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ncipal\Documents\Despacho Contable Rivas\CARPETA PRNCIPAL\LIBROS DE IVA DESPACHO 2024\DANIEL PANIAGUA\2021\"/>
    </mc:Choice>
  </mc:AlternateContent>
  <xr:revisionPtr revIDLastSave="0" documentId="13_ncr:1_{15728EC6-1B4B-4F80-A9EC-C2BA19B539F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ventas a consumidores" sheetId="1" r:id="rId1"/>
    <sheet name="ventas a contribuyentes" sheetId="2" r:id="rId2"/>
    <sheet name="compras" sheetId="3" r:id="rId3"/>
  </sheets>
  <externalReferences>
    <externalReference r:id="rId4"/>
  </externalReferences>
  <definedNames>
    <definedName name="_xlnm._FilterDatabase" localSheetId="2" hidden="1">compras!$A$1:$Q$79</definedName>
    <definedName name="_xlnm._FilterDatabase" localSheetId="0" hidden="1">'ventas a consumidores'!$A$1:$V$531</definedName>
    <definedName name="_xlnm._FilterDatabase" localSheetId="1" hidden="1">'ventas a contribuyentes'!$A$1:$R$14</definedName>
  </definedNames>
  <calcPr calcId="181029"/>
</workbook>
</file>

<file path=xl/calcChain.xml><?xml version="1.0" encoding="utf-8"?>
<calcChain xmlns="http://schemas.openxmlformats.org/spreadsheetml/2006/main">
  <c r="U533" i="1" l="1"/>
  <c r="T533" i="1"/>
  <c r="S533" i="1"/>
  <c r="R533" i="1"/>
  <c r="Q533" i="1"/>
  <c r="P533" i="1"/>
  <c r="N533" i="1"/>
  <c r="M533" i="1"/>
  <c r="L533" i="1"/>
  <c r="K533" i="1"/>
  <c r="O533" i="1"/>
  <c r="H61" i="3"/>
  <c r="O67" i="3"/>
  <c r="P67" i="3" s="1"/>
  <c r="O66" i="3"/>
  <c r="P66" i="3" s="1"/>
  <c r="O65" i="3"/>
  <c r="P65" i="3" s="1"/>
  <c r="O64" i="3"/>
  <c r="P64" i="3" s="1"/>
  <c r="O63" i="3"/>
  <c r="P63" i="3" s="1"/>
  <c r="O62" i="3"/>
  <c r="P62" i="3" s="1"/>
  <c r="O61" i="3"/>
  <c r="G67" i="3"/>
  <c r="G66" i="3"/>
  <c r="G65" i="3"/>
  <c r="G64" i="3"/>
  <c r="G63" i="3"/>
  <c r="G62" i="3"/>
  <c r="G61" i="3"/>
  <c r="N14" i="2"/>
  <c r="Q14" i="2" s="1"/>
  <c r="N13" i="2"/>
  <c r="Q13" i="2" s="1"/>
  <c r="N12" i="2"/>
  <c r="Q12" i="2" s="1"/>
  <c r="N11" i="2"/>
  <c r="Q11" i="2" s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O60" i="3"/>
  <c r="P60" i="3" s="1"/>
  <c r="G60" i="3"/>
  <c r="O59" i="3"/>
  <c r="P59" i="3" s="1"/>
  <c r="G59" i="3"/>
  <c r="P61" i="3" l="1"/>
  <c r="O58" i="3"/>
  <c r="P58" i="3" s="1"/>
  <c r="G58" i="3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N10" i="2" l="1"/>
  <c r="Q10" i="2"/>
  <c r="N9" i="2"/>
  <c r="Q9" i="2" s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H47" i="3"/>
  <c r="H46" i="3"/>
  <c r="H45" i="3"/>
  <c r="H44" i="3"/>
  <c r="O55" i="3"/>
  <c r="P55" i="3" s="1"/>
  <c r="O54" i="3"/>
  <c r="P54" i="3" s="1"/>
  <c r="O53" i="3"/>
  <c r="P53" i="3" s="1"/>
  <c r="O52" i="3"/>
  <c r="P52" i="3" s="1"/>
  <c r="O51" i="3"/>
  <c r="P51" i="3" s="1"/>
  <c r="O50" i="3"/>
  <c r="P50" i="3" s="1"/>
  <c r="O49" i="3"/>
  <c r="P49" i="3" s="1"/>
  <c r="O48" i="3"/>
  <c r="P48" i="3" s="1"/>
  <c r="O57" i="3"/>
  <c r="P57" i="3" s="1"/>
  <c r="O56" i="3"/>
  <c r="P56" i="3" s="1"/>
  <c r="O47" i="3"/>
  <c r="P47" i="3" s="1"/>
  <c r="O46" i="3"/>
  <c r="P46" i="3" s="1"/>
  <c r="O45" i="3"/>
  <c r="P45" i="3" s="1"/>
  <c r="O44" i="3"/>
  <c r="P44" i="3" s="1"/>
  <c r="O43" i="3"/>
  <c r="P43" i="3" s="1"/>
  <c r="O42" i="3"/>
  <c r="P42" i="3" s="1"/>
  <c r="O41" i="3"/>
  <c r="P41" i="3" s="1"/>
  <c r="G55" i="3"/>
  <c r="G54" i="3"/>
  <c r="G53" i="3"/>
  <c r="G52" i="3"/>
  <c r="G51" i="3"/>
  <c r="G50" i="3"/>
  <c r="G49" i="3"/>
  <c r="G48" i="3"/>
  <c r="G57" i="3"/>
  <c r="G56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X194" i="1" l="1"/>
  <c r="Z194" i="1" s="1"/>
  <c r="O37" i="3" l="1"/>
  <c r="O38" i="3"/>
  <c r="P38" i="3" s="1"/>
  <c r="O39" i="3"/>
  <c r="P39" i="3" s="1"/>
  <c r="O40" i="3"/>
  <c r="H40" i="3"/>
  <c r="H37" i="3"/>
  <c r="H36" i="3"/>
  <c r="H35" i="3"/>
  <c r="H31" i="3"/>
  <c r="H27" i="3"/>
  <c r="O23" i="3"/>
  <c r="P23" i="3" s="1"/>
  <c r="O24" i="3"/>
  <c r="P24" i="3" s="1"/>
  <c r="O25" i="3"/>
  <c r="P25" i="3" s="1"/>
  <c r="O26" i="3"/>
  <c r="P26" i="3" s="1"/>
  <c r="O27" i="3"/>
  <c r="O28" i="3"/>
  <c r="P28" i="3" s="1"/>
  <c r="O29" i="3"/>
  <c r="P29" i="3" s="1"/>
  <c r="O30" i="3"/>
  <c r="P30" i="3" s="1"/>
  <c r="O31" i="3"/>
  <c r="O32" i="3"/>
  <c r="P32" i="3" s="1"/>
  <c r="O33" i="3"/>
  <c r="P33" i="3" s="1"/>
  <c r="O34" i="3"/>
  <c r="P34" i="3" s="1"/>
  <c r="O35" i="3"/>
  <c r="O36" i="3"/>
  <c r="O3" i="3"/>
  <c r="P3" i="3" s="1"/>
  <c r="O4" i="3"/>
  <c r="P4" i="3" s="1"/>
  <c r="O5" i="3"/>
  <c r="P5" i="3" s="1"/>
  <c r="O6" i="3"/>
  <c r="P6" i="3" s="1"/>
  <c r="O7" i="3"/>
  <c r="P7" i="3" s="1"/>
  <c r="O8" i="3"/>
  <c r="P8" i="3" s="1"/>
  <c r="O9" i="3"/>
  <c r="P9" i="3" s="1"/>
  <c r="O10" i="3"/>
  <c r="P10" i="3" s="1"/>
  <c r="O11" i="3"/>
  <c r="P11" i="3" s="1"/>
  <c r="O12" i="3"/>
  <c r="P12" i="3" s="1"/>
  <c r="O13" i="3"/>
  <c r="P13" i="3" s="1"/>
  <c r="O14" i="3"/>
  <c r="P14" i="3" s="1"/>
  <c r="O15" i="3"/>
  <c r="P15" i="3" s="1"/>
  <c r="O16" i="3"/>
  <c r="P16" i="3" s="1"/>
  <c r="O17" i="3"/>
  <c r="P17" i="3" s="1"/>
  <c r="O18" i="3"/>
  <c r="P18" i="3" s="1"/>
  <c r="O19" i="3"/>
  <c r="P19" i="3" s="1"/>
  <c r="O20" i="3"/>
  <c r="P20" i="3" s="1"/>
  <c r="O21" i="3"/>
  <c r="P21" i="3" s="1"/>
  <c r="O22" i="3"/>
  <c r="P22" i="3" s="1"/>
  <c r="O2" i="3"/>
  <c r="P2" i="3" s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N4" i="2"/>
  <c r="Q4" i="2" s="1"/>
  <c r="N5" i="2"/>
  <c r="Q5" i="2" s="1"/>
  <c r="N6" i="2"/>
  <c r="Q6" i="2" s="1"/>
  <c r="N7" i="2"/>
  <c r="Q7" i="2" s="1"/>
  <c r="N8" i="2"/>
  <c r="Q8" i="2" s="1"/>
  <c r="N3" i="2"/>
  <c r="Q3" i="2" s="1"/>
  <c r="N2" i="2"/>
  <c r="Q2" i="2" s="1"/>
  <c r="P35" i="3" l="1"/>
  <c r="P31" i="3"/>
  <c r="P40" i="3"/>
  <c r="P27" i="3"/>
  <c r="P36" i="3"/>
  <c r="P37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2" i="1"/>
</calcChain>
</file>

<file path=xl/sharedStrings.xml><?xml version="1.0" encoding="utf-8"?>
<sst xmlns="http://schemas.openxmlformats.org/spreadsheetml/2006/main" count="2835" uniqueCount="241">
  <si>
    <t>15041RESIN549442019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</si>
  <si>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</si>
  <si>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</si>
  <si>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</si>
  <si>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</si>
  <si>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</si>
  <si>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</si>
  <si>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</si>
  <si>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</si>
  <si>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</si>
  <si>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</si>
  <si>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</si>
  <si>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</si>
  <si>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</si>
  <si>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</si>
  <si>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</si>
  <si>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</si>
  <si>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</si>
  <si>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</si>
  <si>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</si>
  <si>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</si>
  <si>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</si>
  <si>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</si>
  <si>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</si>
  <si>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</si>
  <si>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</si>
  <si>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</si>
  <si>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</si>
  <si>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</si>
  <si>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</si>
  <si>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</si>
  <si>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</si>
  <si>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MES</t>
  </si>
  <si>
    <t xml:space="preserve">Fecha </t>
  </si>
  <si>
    <t>Clase de Documento</t>
  </si>
  <si>
    <t>Tipo de Documento Emitido</t>
  </si>
  <si>
    <t>Numero de Resolución</t>
  </si>
  <si>
    <t>Serie de Documento</t>
  </si>
  <si>
    <t>Número de Control Interno (del)</t>
  </si>
  <si>
    <t>Número de Control Interno (al)</t>
  </si>
  <si>
    <t>Número de documento (del)</t>
  </si>
  <si>
    <t>Número de documento (al)</t>
  </si>
  <si>
    <t xml:space="preserve">N° de Máquina registradora </t>
  </si>
  <si>
    <t>Ventas Exentas</t>
  </si>
  <si>
    <t>Ventas Internas Exentas No Sujetas a Proporcionalidad</t>
  </si>
  <si>
    <t>Ventas No Sujetas</t>
  </si>
  <si>
    <t>Ventas gravadas locales</t>
  </si>
  <si>
    <t>Exportaciones dentro del área Centroamericana</t>
  </si>
  <si>
    <t>Exportaciones fuera del área Centroamericana</t>
  </si>
  <si>
    <t>Exportaciones de servicios</t>
  </si>
  <si>
    <t>Ventas a Zonas Francas y DPA (Tasa cero)</t>
  </si>
  <si>
    <t>Ventas a Cuenta de Terceros No Domiciliados</t>
  </si>
  <si>
    <t>Total Ventas</t>
  </si>
  <si>
    <t>Número de anexo</t>
  </si>
  <si>
    <t>MARZO</t>
  </si>
  <si>
    <t>19BL000F</t>
  </si>
  <si>
    <t>15041RESIN183252019</t>
  </si>
  <si>
    <t>19BL000C</t>
  </si>
  <si>
    <t>INTERMEDIARIOS FINANCIEROS</t>
  </si>
  <si>
    <t>06140409071013</t>
  </si>
  <si>
    <t>06141602891105</t>
  </si>
  <si>
    <t>MANUEL EDUARDO RODRIGUEZ AREVALO</t>
  </si>
  <si>
    <t>06141502131023</t>
  </si>
  <si>
    <t>INGLUBE, S.A. DE C.V.</t>
  </si>
  <si>
    <t>05090709831019</t>
  </si>
  <si>
    <t>MARISOL MEJIA ECHEVERRIA</t>
  </si>
  <si>
    <t>06141312600071</t>
  </si>
  <si>
    <t>MARTIN RAYMUNDO GARCIA PINEDA</t>
  </si>
  <si>
    <t>06143007971050</t>
  </si>
  <si>
    <t>TELEVISORES ARGUETA, S.A. DE C.V.</t>
  </si>
  <si>
    <t>ABRIL</t>
  </si>
  <si>
    <t>01/01/2021</t>
  </si>
  <si>
    <t>01/02/2021</t>
  </si>
  <si>
    <t>06141310941110</t>
  </si>
  <si>
    <t>06142610981012</t>
  </si>
  <si>
    <t>06141706141027</t>
  </si>
  <si>
    <t>06141911121047</t>
  </si>
  <si>
    <t>05172512691017</t>
  </si>
  <si>
    <t>04310608891017</t>
  </si>
  <si>
    <t>06142011101020</t>
  </si>
  <si>
    <t>06140307951051</t>
  </si>
  <si>
    <t>06142012121033</t>
  </si>
  <si>
    <t>06142006031022</t>
  </si>
  <si>
    <t>06142708101053</t>
  </si>
  <si>
    <t>06141311741092</t>
  </si>
  <si>
    <t>06140703091022</t>
  </si>
  <si>
    <t>05110606161016</t>
  </si>
  <si>
    <t>MAYO</t>
  </si>
  <si>
    <t>FECHA</t>
  </si>
  <si>
    <t>CLASE DE DOC</t>
  </si>
  <si>
    <t>TIPO DE DOC</t>
  </si>
  <si>
    <t>N° DE RESOLUCION</t>
  </si>
  <si>
    <t xml:space="preserve">SERIE </t>
  </si>
  <si>
    <t>N° DOC</t>
  </si>
  <si>
    <t>CONTROL</t>
  </si>
  <si>
    <t>NIT DE CLIENTE</t>
  </si>
  <si>
    <t>NOMBRE RAZON SOCIAL O DENOMINACION</t>
  </si>
  <si>
    <t>VE</t>
  </si>
  <si>
    <t>VENTA NO S</t>
  </si>
  <si>
    <t>V. GRAVADA</t>
  </si>
  <si>
    <t>D.FISCAL</t>
  </si>
  <si>
    <t>V CTA DE 3</t>
  </si>
  <si>
    <t>D. FISCAL A 3</t>
  </si>
  <si>
    <t>TOTAL VENTA</t>
  </si>
  <si>
    <t>ANEXO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</si>
  <si>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</si>
  <si>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</si>
  <si>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</si>
  <si>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</si>
  <si>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</si>
  <si>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</si>
  <si>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</si>
  <si>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</si>
  <si>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BIENES</t>
  </si>
  <si>
    <t>IMPOR SERV</t>
  </si>
  <si>
    <t>IVA</t>
  </si>
  <si>
    <t>TOTAL C.</t>
  </si>
  <si>
    <t>ANEXO 3</t>
  </si>
  <si>
    <t>24/04/2021</t>
  </si>
  <si>
    <t>28/04/2021</t>
  </si>
  <si>
    <t>05/05/2021</t>
  </si>
  <si>
    <t>19/05/2021</t>
  </si>
  <si>
    <t>11/05/2021</t>
  </si>
  <si>
    <t>06141612021044</t>
  </si>
  <si>
    <t>17/05/2021</t>
  </si>
  <si>
    <t>14/05/2021</t>
  </si>
  <si>
    <t>22/05/2021</t>
  </si>
  <si>
    <t>09/04/2021</t>
  </si>
  <si>
    <t>15041RESIN237872021</t>
  </si>
  <si>
    <t>21BL000F</t>
  </si>
  <si>
    <t>02/05/2021</t>
  </si>
  <si>
    <t>03/05/2021</t>
  </si>
  <si>
    <t>04/05/2021</t>
  </si>
  <si>
    <t>06/05/2021</t>
  </si>
  <si>
    <t>07/05/2021</t>
  </si>
  <si>
    <t>08/05/2021</t>
  </si>
  <si>
    <t>09/05/2021</t>
  </si>
  <si>
    <t>10/05/2021</t>
  </si>
  <si>
    <t>12/05/2021</t>
  </si>
  <si>
    <t>13/05/2021</t>
  </si>
  <si>
    <t>15/05/2021</t>
  </si>
  <si>
    <t>18/05/2021</t>
  </si>
  <si>
    <t>20/05/2021</t>
  </si>
  <si>
    <t>21/05/2021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</si>
  <si>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</si>
  <si>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</si>
  <si>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</si>
  <si>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</si>
  <si>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</si>
  <si>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</si>
  <si>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</si>
  <si>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</si>
  <si>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</si>
  <si>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06142704850023</t>
  </si>
  <si>
    <t>06140409791067</t>
  </si>
  <si>
    <t>ERICK MANUEL LOPEZ LEIVA</t>
  </si>
  <si>
    <t>ALIMENTOS Y TURIMOS S.A DE C.V.</t>
  </si>
  <si>
    <t>JUNIO</t>
  </si>
  <si>
    <t>01/04/2021</t>
  </si>
  <si>
    <t>01/05/2021</t>
  </si>
  <si>
    <t>06141702660013</t>
  </si>
  <si>
    <t>16/05/2021</t>
  </si>
  <si>
    <t>06140810151020</t>
  </si>
  <si>
    <t>06142812111010</t>
  </si>
  <si>
    <t>06141502201020</t>
  </si>
  <si>
    <t>06142611141050</t>
  </si>
  <si>
    <t>08130203001010</t>
  </si>
  <si>
    <t>01</t>
  </si>
  <si>
    <t>03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</si>
  <si>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</si>
  <si>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</si>
  <si>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</si>
  <si>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</si>
  <si>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</si>
  <si>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</si>
  <si>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</si>
  <si>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</si>
  <si>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</si>
  <si>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</si>
  <si>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</si>
  <si>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</si>
  <si>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</si>
  <si>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</si>
  <si>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</si>
  <si>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</si>
  <si>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</si>
  <si>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</si>
  <si>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</si>
  <si>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</si>
  <si>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</si>
  <si>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</si>
  <si>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</si>
  <si>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</si>
  <si>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</si>
  <si>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</si>
  <si>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</si>
  <si>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</si>
  <si>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</si>
  <si>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JULIO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</si>
  <si>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</si>
  <si>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</si>
  <si>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</si>
  <si>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</si>
  <si>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</si>
  <si>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</si>
  <si>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</si>
  <si>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</si>
  <si>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</si>
  <si>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</si>
  <si>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</si>
  <si>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</si>
  <si>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</si>
  <si>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</si>
  <si>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</si>
  <si>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</si>
  <si>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</si>
  <si>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</si>
  <si>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</si>
  <si>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</si>
  <si>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</si>
  <si>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</si>
  <si>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</si>
  <si>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25/07/2021</t>
  </si>
  <si>
    <t>24/07/2021</t>
  </si>
  <si>
    <t>26/07/2021</t>
  </si>
  <si>
    <t>27/07/2021</t>
  </si>
  <si>
    <t>28/07/2021</t>
  </si>
  <si>
    <t>29/07/2021</t>
  </si>
  <si>
    <t>30/07/2021</t>
  </si>
  <si>
    <t>31/07/2021</t>
  </si>
  <si>
    <t>06140105540010</t>
  </si>
  <si>
    <t>CLUB SALVADOREÑO</t>
  </si>
  <si>
    <t>06140412951091</t>
  </si>
  <si>
    <t>POLLO CAMPESTRE S.A DE C.V.</t>
  </si>
  <si>
    <t>06141904850019</t>
  </si>
  <si>
    <t>CALBERTH INTERNACIONAL S.A DE C.V.</t>
  </si>
  <si>
    <t>06141505101027</t>
  </si>
  <si>
    <t>TAIMO S.A DE C.V.</t>
  </si>
  <si>
    <t>06140801181021</t>
  </si>
  <si>
    <t>06140103161060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</si>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</sst>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4" fontId="0" fillId="0" borderId="0" xfId="42" applyFont="1"/>
    <xf numFmtId="14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3"/>
  <sheetViews>
    <sheetView tabSelected="1" topLeftCell="A504" workbookViewId="0">
      <selection activeCell="K533" sqref="K533"/>
    </sheetView>
  </sheetViews>
  <sheetFormatPr baseColWidth="10" defaultRowHeight="15" x14ac:dyDescent="0.25"/>
  <cols>
    <col min="1" max="1" width="11.42578125" customWidth="1"/>
    <col min="2" max="4" width="11.42578125" style="1" customWidth="1"/>
    <col min="5" max="11" width="11.42578125" customWidth="1"/>
    <col min="12" max="14" width="11.42578125" style="2" customWidth="1"/>
    <col min="15" max="15" width="11.42578125" style="2"/>
    <col min="16" max="20" width="11.42578125" style="2" customWidth="1"/>
    <col min="21" max="21" width="11.42578125" style="2"/>
  </cols>
  <sheetData>
    <row r="1" spans="1:22" x14ac:dyDescent="0.25">
      <c r="A1" t="s">
        <v>32</v>
      </c>
      <c r="B1" t="s">
        <v>33</v>
      </c>
      <c r="C1" s="1" t="s">
        <v>34</v>
      </c>
      <c r="D1" s="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</row>
    <row r="2" spans="1:22" x14ac:dyDescent="0.25">
      <c r="A2" t="s">
        <v>54</v>
      </c>
      <c r="B2" t="s">
        <v>1</v>
      </c>
      <c r="C2">
        <v>1</v>
      </c>
      <c r="D2">
        <v>1</v>
      </c>
      <c r="E2" s="1" t="s">
        <v>0</v>
      </c>
      <c r="F2" s="1" t="s">
        <v>55</v>
      </c>
      <c r="G2">
        <v>2108</v>
      </c>
      <c r="H2">
        <v>2108</v>
      </c>
      <c r="I2">
        <v>2108</v>
      </c>
      <c r="J2">
        <v>2108</v>
      </c>
      <c r="L2" s="2">
        <v>0</v>
      </c>
      <c r="M2" s="2">
        <v>0</v>
      </c>
      <c r="N2" s="2">
        <v>0</v>
      </c>
      <c r="O2" s="2">
        <v>13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f>SUM(L2:T2)</f>
        <v>13</v>
      </c>
      <c r="V2">
        <v>2</v>
      </c>
    </row>
    <row r="3" spans="1:22" x14ac:dyDescent="0.25">
      <c r="A3" t="s">
        <v>54</v>
      </c>
      <c r="B3" t="s">
        <v>2</v>
      </c>
      <c r="C3">
        <v>1</v>
      </c>
      <c r="D3">
        <v>1</v>
      </c>
      <c r="E3" s="1" t="s">
        <v>0</v>
      </c>
      <c r="F3" s="1" t="s">
        <v>55</v>
      </c>
      <c r="G3">
        <v>2109</v>
      </c>
      <c r="H3">
        <v>2109</v>
      </c>
      <c r="I3">
        <v>2109</v>
      </c>
      <c r="J3">
        <v>2109</v>
      </c>
      <c r="L3" s="2">
        <v>0</v>
      </c>
      <c r="M3" s="2">
        <v>0</v>
      </c>
      <c r="N3" s="2">
        <v>0</v>
      </c>
      <c r="O3" s="2">
        <v>20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f t="shared" ref="U3:U66" si="0">SUM(L3:T3)</f>
        <v>20</v>
      </c>
      <c r="V3">
        <v>2</v>
      </c>
    </row>
    <row r="4" spans="1:22" x14ac:dyDescent="0.25">
      <c r="A4" t="s">
        <v>54</v>
      </c>
      <c r="B4" t="s">
        <v>3</v>
      </c>
      <c r="C4">
        <v>1</v>
      </c>
      <c r="D4">
        <v>1</v>
      </c>
      <c r="E4" s="1" t="s">
        <v>0</v>
      </c>
      <c r="F4" s="1" t="s">
        <v>55</v>
      </c>
      <c r="G4">
        <v>2110</v>
      </c>
      <c r="H4">
        <v>2110</v>
      </c>
      <c r="I4">
        <v>2110</v>
      </c>
      <c r="J4">
        <v>2110</v>
      </c>
      <c r="L4" s="2">
        <v>0</v>
      </c>
      <c r="M4" s="2">
        <v>0</v>
      </c>
      <c r="N4" s="2">
        <v>0</v>
      </c>
      <c r="O4" s="2">
        <v>10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f t="shared" si="0"/>
        <v>10</v>
      </c>
      <c r="V4">
        <v>2</v>
      </c>
    </row>
    <row r="5" spans="1:22" x14ac:dyDescent="0.25">
      <c r="A5" t="s">
        <v>54</v>
      </c>
      <c r="B5" t="s">
        <v>3</v>
      </c>
      <c r="C5">
        <v>1</v>
      </c>
      <c r="D5">
        <v>1</v>
      </c>
      <c r="E5" s="1" t="s">
        <v>0</v>
      </c>
      <c r="F5" s="1" t="s">
        <v>55</v>
      </c>
      <c r="G5">
        <v>2111</v>
      </c>
      <c r="H5">
        <v>2111</v>
      </c>
      <c r="I5">
        <v>2111</v>
      </c>
      <c r="J5">
        <v>2111</v>
      </c>
      <c r="L5" s="2">
        <v>0</v>
      </c>
      <c r="M5" s="2">
        <v>0</v>
      </c>
      <c r="N5" s="2">
        <v>0</v>
      </c>
      <c r="O5" s="2">
        <v>15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f t="shared" si="0"/>
        <v>15</v>
      </c>
      <c r="V5">
        <v>2</v>
      </c>
    </row>
    <row r="6" spans="1:22" x14ac:dyDescent="0.25">
      <c r="A6" t="s">
        <v>54</v>
      </c>
      <c r="B6" t="s">
        <v>3</v>
      </c>
      <c r="C6">
        <v>1</v>
      </c>
      <c r="D6">
        <v>1</v>
      </c>
      <c r="E6" s="1" t="s">
        <v>0</v>
      </c>
      <c r="F6" s="1" t="s">
        <v>55</v>
      </c>
      <c r="G6">
        <v>2112</v>
      </c>
      <c r="H6">
        <v>2112</v>
      </c>
      <c r="I6">
        <v>2112</v>
      </c>
      <c r="J6">
        <v>2112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 t="shared" si="0"/>
        <v>0</v>
      </c>
      <c r="V6">
        <v>2</v>
      </c>
    </row>
    <row r="7" spans="1:22" x14ac:dyDescent="0.25">
      <c r="A7" t="s">
        <v>54</v>
      </c>
      <c r="B7" t="s">
        <v>4</v>
      </c>
      <c r="C7">
        <v>1</v>
      </c>
      <c r="D7">
        <v>1</v>
      </c>
      <c r="E7" s="1" t="s">
        <v>0</v>
      </c>
      <c r="F7" s="1" t="s">
        <v>55</v>
      </c>
      <c r="G7">
        <v>2113</v>
      </c>
      <c r="H7">
        <v>2113</v>
      </c>
      <c r="I7">
        <v>2113</v>
      </c>
      <c r="J7">
        <v>2113</v>
      </c>
      <c r="L7" s="2">
        <v>0</v>
      </c>
      <c r="M7" s="2">
        <v>0</v>
      </c>
      <c r="N7" s="2">
        <v>0</v>
      </c>
      <c r="O7" s="2">
        <v>13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f t="shared" si="0"/>
        <v>13</v>
      </c>
      <c r="V7">
        <v>2</v>
      </c>
    </row>
    <row r="8" spans="1:22" x14ac:dyDescent="0.25">
      <c r="A8" t="s">
        <v>54</v>
      </c>
      <c r="B8" t="s">
        <v>4</v>
      </c>
      <c r="C8">
        <v>1</v>
      </c>
      <c r="D8">
        <v>1</v>
      </c>
      <c r="E8" s="1" t="s">
        <v>0</v>
      </c>
      <c r="F8" s="1" t="s">
        <v>55</v>
      </c>
      <c r="G8">
        <v>2114</v>
      </c>
      <c r="H8">
        <v>2114</v>
      </c>
      <c r="I8">
        <v>2114</v>
      </c>
      <c r="J8">
        <v>2114</v>
      </c>
      <c r="L8" s="2">
        <v>0</v>
      </c>
      <c r="M8" s="2">
        <v>0</v>
      </c>
      <c r="N8" s="2">
        <v>0</v>
      </c>
      <c r="O8" s="2">
        <v>7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f t="shared" si="0"/>
        <v>7</v>
      </c>
      <c r="V8">
        <v>2</v>
      </c>
    </row>
    <row r="9" spans="1:22" x14ac:dyDescent="0.25">
      <c r="A9" t="s">
        <v>54</v>
      </c>
      <c r="B9" t="s">
        <v>4</v>
      </c>
      <c r="C9">
        <v>1</v>
      </c>
      <c r="D9">
        <v>1</v>
      </c>
      <c r="E9" s="1" t="s">
        <v>0</v>
      </c>
      <c r="F9" s="1" t="s">
        <v>55</v>
      </c>
      <c r="G9">
        <v>2115</v>
      </c>
      <c r="H9">
        <v>2115</v>
      </c>
      <c r="I9">
        <v>2115</v>
      </c>
      <c r="J9">
        <v>2115</v>
      </c>
      <c r="L9" s="2">
        <v>0</v>
      </c>
      <c r="M9" s="2">
        <v>0</v>
      </c>
      <c r="N9" s="2">
        <v>0</v>
      </c>
      <c r="O9" s="2">
        <v>20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f t="shared" si="0"/>
        <v>20</v>
      </c>
      <c r="V9">
        <v>2</v>
      </c>
    </row>
    <row r="10" spans="1:22" x14ac:dyDescent="0.25">
      <c r="A10" t="s">
        <v>54</v>
      </c>
      <c r="B10" t="s">
        <v>5</v>
      </c>
      <c r="C10">
        <v>1</v>
      </c>
      <c r="D10">
        <v>1</v>
      </c>
      <c r="E10" s="1" t="s">
        <v>0</v>
      </c>
      <c r="F10" s="1" t="s">
        <v>55</v>
      </c>
      <c r="G10">
        <v>2116</v>
      </c>
      <c r="H10">
        <v>2116</v>
      </c>
      <c r="I10">
        <v>2116</v>
      </c>
      <c r="J10">
        <v>2116</v>
      </c>
      <c r="L10" s="2">
        <v>0</v>
      </c>
      <c r="M10" s="2">
        <v>0</v>
      </c>
      <c r="N10" s="2">
        <v>0</v>
      </c>
      <c r="O10" s="2">
        <v>17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f t="shared" si="0"/>
        <v>17</v>
      </c>
      <c r="V10">
        <v>2</v>
      </c>
    </row>
    <row r="11" spans="1:22" x14ac:dyDescent="0.25">
      <c r="A11" t="s">
        <v>54</v>
      </c>
      <c r="B11" t="s">
        <v>5</v>
      </c>
      <c r="C11">
        <v>1</v>
      </c>
      <c r="D11">
        <v>1</v>
      </c>
      <c r="E11" s="1" t="s">
        <v>0</v>
      </c>
      <c r="F11" s="1" t="s">
        <v>55</v>
      </c>
      <c r="G11">
        <v>2117</v>
      </c>
      <c r="H11">
        <v>2117</v>
      </c>
      <c r="I11">
        <v>2117</v>
      </c>
      <c r="J11">
        <v>2117</v>
      </c>
      <c r="L11" s="2">
        <v>0</v>
      </c>
      <c r="M11" s="2">
        <v>0</v>
      </c>
      <c r="N11" s="2">
        <v>0</v>
      </c>
      <c r="O11" s="2">
        <v>30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f t="shared" si="0"/>
        <v>30</v>
      </c>
      <c r="V11">
        <v>2</v>
      </c>
    </row>
    <row r="12" spans="1:22" x14ac:dyDescent="0.25">
      <c r="A12" t="s">
        <v>54</v>
      </c>
      <c r="B12" t="s">
        <v>5</v>
      </c>
      <c r="C12">
        <v>1</v>
      </c>
      <c r="D12">
        <v>1</v>
      </c>
      <c r="E12" s="1" t="s">
        <v>0</v>
      </c>
      <c r="F12" s="1" t="s">
        <v>55</v>
      </c>
      <c r="G12">
        <v>2118</v>
      </c>
      <c r="H12">
        <v>2118</v>
      </c>
      <c r="I12">
        <v>2118</v>
      </c>
      <c r="J12">
        <v>2118</v>
      </c>
      <c r="L12" s="2">
        <v>0</v>
      </c>
      <c r="M12" s="2">
        <v>0</v>
      </c>
      <c r="N12" s="2">
        <v>0</v>
      </c>
      <c r="O12" s="2">
        <v>11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f t="shared" si="0"/>
        <v>11</v>
      </c>
      <c r="V12">
        <v>2</v>
      </c>
    </row>
    <row r="13" spans="1:22" x14ac:dyDescent="0.25">
      <c r="A13" t="s">
        <v>54</v>
      </c>
      <c r="B13" t="s">
        <v>6</v>
      </c>
      <c r="C13">
        <v>1</v>
      </c>
      <c r="D13">
        <v>1</v>
      </c>
      <c r="E13" s="1" t="s">
        <v>0</v>
      </c>
      <c r="F13" s="1" t="s">
        <v>55</v>
      </c>
      <c r="G13">
        <v>2119</v>
      </c>
      <c r="H13">
        <v>2119</v>
      </c>
      <c r="I13">
        <v>2119</v>
      </c>
      <c r="J13">
        <v>2119</v>
      </c>
      <c r="L13" s="2">
        <v>0</v>
      </c>
      <c r="M13" s="2">
        <v>0</v>
      </c>
      <c r="N13" s="2">
        <v>0</v>
      </c>
      <c r="O13" s="2">
        <v>10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 t="shared" si="0"/>
        <v>10</v>
      </c>
      <c r="V13">
        <v>2</v>
      </c>
    </row>
    <row r="14" spans="1:22" x14ac:dyDescent="0.25">
      <c r="A14" t="s">
        <v>54</v>
      </c>
      <c r="B14" t="s">
        <v>6</v>
      </c>
      <c r="C14">
        <v>1</v>
      </c>
      <c r="D14">
        <v>1</v>
      </c>
      <c r="E14" s="1" t="s">
        <v>0</v>
      </c>
      <c r="F14" s="1" t="s">
        <v>55</v>
      </c>
      <c r="G14">
        <v>2120</v>
      </c>
      <c r="H14">
        <v>2120</v>
      </c>
      <c r="I14">
        <v>2120</v>
      </c>
      <c r="J14">
        <v>2120</v>
      </c>
      <c r="L14" s="2">
        <v>0</v>
      </c>
      <c r="M14" s="2">
        <v>0</v>
      </c>
      <c r="N14" s="2">
        <v>0</v>
      </c>
      <c r="O14" s="2">
        <v>7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f t="shared" si="0"/>
        <v>7</v>
      </c>
      <c r="V14">
        <v>2</v>
      </c>
    </row>
    <row r="15" spans="1:22" x14ac:dyDescent="0.25">
      <c r="A15" t="s">
        <v>54</v>
      </c>
      <c r="B15" t="s">
        <v>6</v>
      </c>
      <c r="C15">
        <v>1</v>
      </c>
      <c r="D15">
        <v>1</v>
      </c>
      <c r="E15" s="1" t="s">
        <v>0</v>
      </c>
      <c r="F15" s="1" t="s">
        <v>55</v>
      </c>
      <c r="G15">
        <v>2121</v>
      </c>
      <c r="H15">
        <v>2121</v>
      </c>
      <c r="I15">
        <v>2121</v>
      </c>
      <c r="J15">
        <v>2121</v>
      </c>
      <c r="L15" s="2">
        <v>0</v>
      </c>
      <c r="M15" s="2">
        <v>0</v>
      </c>
      <c r="N15" s="2">
        <v>0</v>
      </c>
      <c r="O15" s="2">
        <v>10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f t="shared" si="0"/>
        <v>10</v>
      </c>
      <c r="V15">
        <v>2</v>
      </c>
    </row>
    <row r="16" spans="1:22" x14ac:dyDescent="0.25">
      <c r="A16" t="s">
        <v>54</v>
      </c>
      <c r="B16" t="s">
        <v>6</v>
      </c>
      <c r="C16">
        <v>1</v>
      </c>
      <c r="D16">
        <v>1</v>
      </c>
      <c r="E16" s="1" t="s">
        <v>0</v>
      </c>
      <c r="F16" s="1" t="s">
        <v>55</v>
      </c>
      <c r="G16">
        <v>2122</v>
      </c>
      <c r="H16">
        <v>2122</v>
      </c>
      <c r="I16">
        <v>2122</v>
      </c>
      <c r="J16">
        <v>2122</v>
      </c>
      <c r="L16" s="2">
        <v>0</v>
      </c>
      <c r="M16" s="2">
        <v>0</v>
      </c>
      <c r="N16" s="2">
        <v>0</v>
      </c>
      <c r="O16" s="2">
        <v>20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f t="shared" si="0"/>
        <v>20</v>
      </c>
      <c r="V16">
        <v>2</v>
      </c>
    </row>
    <row r="17" spans="1:22" x14ac:dyDescent="0.25">
      <c r="A17" t="s">
        <v>54</v>
      </c>
      <c r="B17" t="s">
        <v>6</v>
      </c>
      <c r="C17">
        <v>1</v>
      </c>
      <c r="D17">
        <v>1</v>
      </c>
      <c r="E17" s="1" t="s">
        <v>0</v>
      </c>
      <c r="F17" s="1" t="s">
        <v>55</v>
      </c>
      <c r="G17">
        <v>2123</v>
      </c>
      <c r="H17">
        <v>2123</v>
      </c>
      <c r="I17">
        <v>2123</v>
      </c>
      <c r="J17">
        <v>2123</v>
      </c>
      <c r="L17" s="2">
        <v>0</v>
      </c>
      <c r="M17" s="2">
        <v>0</v>
      </c>
      <c r="N17" s="2">
        <v>0</v>
      </c>
      <c r="O17" s="2">
        <v>25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f t="shared" si="0"/>
        <v>25</v>
      </c>
      <c r="V17">
        <v>2</v>
      </c>
    </row>
    <row r="18" spans="1:22" x14ac:dyDescent="0.25">
      <c r="A18" t="s">
        <v>54</v>
      </c>
      <c r="B18" t="s">
        <v>7</v>
      </c>
      <c r="C18">
        <v>1</v>
      </c>
      <c r="D18">
        <v>1</v>
      </c>
      <c r="E18" s="1" t="s">
        <v>0</v>
      </c>
      <c r="F18" s="1" t="s">
        <v>55</v>
      </c>
      <c r="G18">
        <v>2124</v>
      </c>
      <c r="H18">
        <v>2124</v>
      </c>
      <c r="I18">
        <v>2124</v>
      </c>
      <c r="J18">
        <v>2124</v>
      </c>
      <c r="L18" s="2">
        <v>0</v>
      </c>
      <c r="M18" s="2">
        <v>0</v>
      </c>
      <c r="N18" s="2">
        <v>0</v>
      </c>
      <c r="O18" s="2">
        <v>20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f t="shared" si="0"/>
        <v>20</v>
      </c>
      <c r="V18">
        <v>2</v>
      </c>
    </row>
    <row r="19" spans="1:22" x14ac:dyDescent="0.25">
      <c r="A19" t="s">
        <v>54</v>
      </c>
      <c r="B19" t="s">
        <v>7</v>
      </c>
      <c r="C19">
        <v>1</v>
      </c>
      <c r="D19">
        <v>1</v>
      </c>
      <c r="E19" s="1" t="s">
        <v>0</v>
      </c>
      <c r="F19" s="1" t="s">
        <v>55</v>
      </c>
      <c r="G19">
        <v>2125</v>
      </c>
      <c r="H19">
        <v>2125</v>
      </c>
      <c r="I19">
        <v>2125</v>
      </c>
      <c r="J19">
        <v>2125</v>
      </c>
      <c r="L19" s="2">
        <v>0</v>
      </c>
      <c r="M19" s="2">
        <v>0</v>
      </c>
      <c r="N19" s="2">
        <v>0</v>
      </c>
      <c r="O19" s="2">
        <v>12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f t="shared" si="0"/>
        <v>12</v>
      </c>
      <c r="V19">
        <v>2</v>
      </c>
    </row>
    <row r="20" spans="1:22" x14ac:dyDescent="0.25">
      <c r="A20" t="s">
        <v>54</v>
      </c>
      <c r="B20" t="s">
        <v>7</v>
      </c>
      <c r="C20">
        <v>1</v>
      </c>
      <c r="D20">
        <v>1</v>
      </c>
      <c r="E20" s="1" t="s">
        <v>0</v>
      </c>
      <c r="F20" s="1" t="s">
        <v>55</v>
      </c>
      <c r="G20">
        <v>2126</v>
      </c>
      <c r="H20">
        <v>2126</v>
      </c>
      <c r="I20">
        <v>2126</v>
      </c>
      <c r="J20">
        <v>2126</v>
      </c>
      <c r="L20" s="2">
        <v>0</v>
      </c>
      <c r="M20" s="2">
        <v>0</v>
      </c>
      <c r="N20" s="2">
        <v>0</v>
      </c>
      <c r="O20" s="2">
        <v>24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f t="shared" si="0"/>
        <v>24</v>
      </c>
      <c r="V20">
        <v>2</v>
      </c>
    </row>
    <row r="21" spans="1:22" x14ac:dyDescent="0.25">
      <c r="A21" t="s">
        <v>54</v>
      </c>
      <c r="B21" t="s">
        <v>7</v>
      </c>
      <c r="C21">
        <v>1</v>
      </c>
      <c r="D21">
        <v>1</v>
      </c>
      <c r="E21" s="1" t="s">
        <v>0</v>
      </c>
      <c r="F21" s="1" t="s">
        <v>55</v>
      </c>
      <c r="G21">
        <v>2127</v>
      </c>
      <c r="H21">
        <v>2127</v>
      </c>
      <c r="I21">
        <v>2127</v>
      </c>
      <c r="J21">
        <v>2127</v>
      </c>
      <c r="L21" s="2">
        <v>0</v>
      </c>
      <c r="M21" s="2">
        <v>0</v>
      </c>
      <c r="N21" s="2">
        <v>0</v>
      </c>
      <c r="O21" s="2">
        <v>12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f t="shared" si="0"/>
        <v>12</v>
      </c>
      <c r="V21">
        <v>2</v>
      </c>
    </row>
    <row r="22" spans="1:22" x14ac:dyDescent="0.25">
      <c r="A22" t="s">
        <v>54</v>
      </c>
      <c r="B22" t="s">
        <v>8</v>
      </c>
      <c r="C22">
        <v>1</v>
      </c>
      <c r="D22">
        <v>1</v>
      </c>
      <c r="E22" s="1" t="s">
        <v>0</v>
      </c>
      <c r="F22" s="1" t="s">
        <v>55</v>
      </c>
      <c r="G22">
        <v>2128</v>
      </c>
      <c r="H22">
        <v>2128</v>
      </c>
      <c r="I22">
        <v>2128</v>
      </c>
      <c r="J22">
        <v>2128</v>
      </c>
      <c r="L22" s="2">
        <v>0</v>
      </c>
      <c r="M22" s="2">
        <v>0</v>
      </c>
      <c r="N22" s="2">
        <v>0</v>
      </c>
      <c r="O22" s="2">
        <v>7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f t="shared" si="0"/>
        <v>7</v>
      </c>
      <c r="V22">
        <v>2</v>
      </c>
    </row>
    <row r="23" spans="1:22" x14ac:dyDescent="0.25">
      <c r="A23" t="s">
        <v>54</v>
      </c>
      <c r="B23" t="s">
        <v>8</v>
      </c>
      <c r="C23">
        <v>1</v>
      </c>
      <c r="D23">
        <v>1</v>
      </c>
      <c r="E23" s="1" t="s">
        <v>0</v>
      </c>
      <c r="F23" s="1" t="s">
        <v>55</v>
      </c>
      <c r="G23">
        <v>2129</v>
      </c>
      <c r="H23">
        <v>2129</v>
      </c>
      <c r="I23">
        <v>2129</v>
      </c>
      <c r="J23">
        <v>2129</v>
      </c>
      <c r="L23" s="2">
        <v>0</v>
      </c>
      <c r="M23" s="2">
        <v>0</v>
      </c>
      <c r="N23" s="2">
        <v>0</v>
      </c>
      <c r="O23" s="2">
        <v>18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f t="shared" si="0"/>
        <v>18</v>
      </c>
      <c r="V23">
        <v>2</v>
      </c>
    </row>
    <row r="24" spans="1:22" x14ac:dyDescent="0.25">
      <c r="A24" t="s">
        <v>54</v>
      </c>
      <c r="B24" t="s">
        <v>8</v>
      </c>
      <c r="C24">
        <v>1</v>
      </c>
      <c r="D24">
        <v>1</v>
      </c>
      <c r="E24" s="1" t="s">
        <v>0</v>
      </c>
      <c r="F24" s="1" t="s">
        <v>55</v>
      </c>
      <c r="G24">
        <v>2130</v>
      </c>
      <c r="H24">
        <v>2130</v>
      </c>
      <c r="I24">
        <v>2130</v>
      </c>
      <c r="J24">
        <v>2130</v>
      </c>
      <c r="L24" s="2">
        <v>0</v>
      </c>
      <c r="M24" s="2">
        <v>0</v>
      </c>
      <c r="N24" s="2">
        <v>0</v>
      </c>
      <c r="O24" s="2">
        <v>13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f t="shared" si="0"/>
        <v>13</v>
      </c>
      <c r="V24">
        <v>2</v>
      </c>
    </row>
    <row r="25" spans="1:22" x14ac:dyDescent="0.25">
      <c r="A25" t="s">
        <v>54</v>
      </c>
      <c r="B25" t="s">
        <v>8</v>
      </c>
      <c r="C25">
        <v>1</v>
      </c>
      <c r="D25">
        <v>1</v>
      </c>
      <c r="E25" s="1" t="s">
        <v>0</v>
      </c>
      <c r="F25" s="1" t="s">
        <v>55</v>
      </c>
      <c r="G25">
        <v>2131</v>
      </c>
      <c r="H25">
        <v>2131</v>
      </c>
      <c r="I25">
        <v>2131</v>
      </c>
      <c r="J25">
        <v>2131</v>
      </c>
      <c r="L25" s="2">
        <v>0</v>
      </c>
      <c r="M25" s="2">
        <v>0</v>
      </c>
      <c r="N25" s="2">
        <v>0</v>
      </c>
      <c r="O25" s="2">
        <v>18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f t="shared" si="0"/>
        <v>18</v>
      </c>
      <c r="V25">
        <v>2</v>
      </c>
    </row>
    <row r="26" spans="1:22" x14ac:dyDescent="0.25">
      <c r="A26" t="s">
        <v>54</v>
      </c>
      <c r="B26" t="s">
        <v>8</v>
      </c>
      <c r="C26">
        <v>1</v>
      </c>
      <c r="D26">
        <v>1</v>
      </c>
      <c r="E26" s="1" t="s">
        <v>0</v>
      </c>
      <c r="F26" s="1" t="s">
        <v>55</v>
      </c>
      <c r="G26">
        <v>2132</v>
      </c>
      <c r="H26">
        <v>2132</v>
      </c>
      <c r="I26">
        <v>2132</v>
      </c>
      <c r="J26">
        <v>2132</v>
      </c>
      <c r="L26" s="2">
        <v>0</v>
      </c>
      <c r="M26" s="2">
        <v>0</v>
      </c>
      <c r="N26" s="2">
        <v>0</v>
      </c>
      <c r="O26" s="2">
        <v>5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f t="shared" si="0"/>
        <v>5</v>
      </c>
      <c r="V26">
        <v>2</v>
      </c>
    </row>
    <row r="27" spans="1:22" x14ac:dyDescent="0.25">
      <c r="A27" t="s">
        <v>54</v>
      </c>
      <c r="B27" t="s">
        <v>8</v>
      </c>
      <c r="C27">
        <v>1</v>
      </c>
      <c r="D27">
        <v>1</v>
      </c>
      <c r="E27" s="1" t="s">
        <v>0</v>
      </c>
      <c r="F27" s="1" t="s">
        <v>55</v>
      </c>
      <c r="G27">
        <v>2133</v>
      </c>
      <c r="H27">
        <v>2133</v>
      </c>
      <c r="I27">
        <v>2133</v>
      </c>
      <c r="J27">
        <v>2133</v>
      </c>
      <c r="L27" s="2">
        <v>0</v>
      </c>
      <c r="M27" s="2">
        <v>0</v>
      </c>
      <c r="N27" s="2">
        <v>0</v>
      </c>
      <c r="O27" s="2">
        <v>5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f t="shared" si="0"/>
        <v>5</v>
      </c>
      <c r="V27">
        <v>2</v>
      </c>
    </row>
    <row r="28" spans="1:22" x14ac:dyDescent="0.25">
      <c r="A28" t="s">
        <v>54</v>
      </c>
      <c r="B28" t="s">
        <v>9</v>
      </c>
      <c r="C28">
        <v>1</v>
      </c>
      <c r="D28">
        <v>1</v>
      </c>
      <c r="E28" s="1" t="s">
        <v>0</v>
      </c>
      <c r="F28" s="1" t="s">
        <v>55</v>
      </c>
      <c r="G28">
        <v>2134</v>
      </c>
      <c r="H28">
        <v>2134</v>
      </c>
      <c r="I28">
        <v>2134</v>
      </c>
      <c r="J28">
        <v>2134</v>
      </c>
      <c r="L28" s="2">
        <v>0</v>
      </c>
      <c r="M28" s="2">
        <v>0</v>
      </c>
      <c r="N28" s="2">
        <v>0</v>
      </c>
      <c r="O28" s="2">
        <v>8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f t="shared" si="0"/>
        <v>8</v>
      </c>
      <c r="V28">
        <v>2</v>
      </c>
    </row>
    <row r="29" spans="1:22" x14ac:dyDescent="0.25">
      <c r="A29" t="s">
        <v>54</v>
      </c>
      <c r="B29" t="s">
        <v>9</v>
      </c>
      <c r="C29">
        <v>1</v>
      </c>
      <c r="D29">
        <v>1</v>
      </c>
      <c r="E29" s="1" t="s">
        <v>0</v>
      </c>
      <c r="F29" s="1" t="s">
        <v>55</v>
      </c>
      <c r="G29">
        <v>2135</v>
      </c>
      <c r="H29">
        <v>2135</v>
      </c>
      <c r="I29">
        <v>2135</v>
      </c>
      <c r="J29">
        <v>2135</v>
      </c>
      <c r="L29" s="2">
        <v>0</v>
      </c>
      <c r="M29" s="2">
        <v>0</v>
      </c>
      <c r="N29" s="2">
        <v>0</v>
      </c>
      <c r="O29" s="2">
        <v>75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f t="shared" si="0"/>
        <v>75</v>
      </c>
      <c r="V29">
        <v>2</v>
      </c>
    </row>
    <row r="30" spans="1:22" x14ac:dyDescent="0.25">
      <c r="A30" t="s">
        <v>54</v>
      </c>
      <c r="B30" t="s">
        <v>9</v>
      </c>
      <c r="C30">
        <v>1</v>
      </c>
      <c r="D30">
        <v>1</v>
      </c>
      <c r="E30" s="1" t="s">
        <v>0</v>
      </c>
      <c r="F30" s="1" t="s">
        <v>55</v>
      </c>
      <c r="G30">
        <v>2136</v>
      </c>
      <c r="H30">
        <v>2136</v>
      </c>
      <c r="I30">
        <v>2136</v>
      </c>
      <c r="J30">
        <v>2136</v>
      </c>
      <c r="L30" s="2">
        <v>0</v>
      </c>
      <c r="M30" s="2">
        <v>0</v>
      </c>
      <c r="N30" s="2">
        <v>0</v>
      </c>
      <c r="O30" s="2">
        <v>15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f t="shared" si="0"/>
        <v>15</v>
      </c>
      <c r="V30">
        <v>2</v>
      </c>
    </row>
    <row r="31" spans="1:22" x14ac:dyDescent="0.25">
      <c r="A31" t="s">
        <v>54</v>
      </c>
      <c r="B31" t="s">
        <v>10</v>
      </c>
      <c r="C31">
        <v>1</v>
      </c>
      <c r="D31">
        <v>1</v>
      </c>
      <c r="E31" s="1" t="s">
        <v>0</v>
      </c>
      <c r="F31" s="1" t="s">
        <v>55</v>
      </c>
      <c r="G31">
        <v>2137</v>
      </c>
      <c r="H31">
        <v>2137</v>
      </c>
      <c r="I31">
        <v>2137</v>
      </c>
      <c r="J31">
        <v>2137</v>
      </c>
      <c r="L31" s="2">
        <v>0</v>
      </c>
      <c r="M31" s="2">
        <v>0</v>
      </c>
      <c r="N31" s="2">
        <v>0</v>
      </c>
      <c r="O31" s="2">
        <v>15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f t="shared" si="0"/>
        <v>15</v>
      </c>
      <c r="V31">
        <v>2</v>
      </c>
    </row>
    <row r="32" spans="1:22" x14ac:dyDescent="0.25">
      <c r="A32" t="s">
        <v>54</v>
      </c>
      <c r="B32" t="s">
        <v>10</v>
      </c>
      <c r="C32">
        <v>1</v>
      </c>
      <c r="D32">
        <v>1</v>
      </c>
      <c r="E32" s="1" t="s">
        <v>0</v>
      </c>
      <c r="F32" s="1" t="s">
        <v>55</v>
      </c>
      <c r="G32">
        <v>2138</v>
      </c>
      <c r="H32">
        <v>2138</v>
      </c>
      <c r="I32">
        <v>2138</v>
      </c>
      <c r="J32">
        <v>2138</v>
      </c>
      <c r="L32" s="2">
        <v>0</v>
      </c>
      <c r="M32" s="2">
        <v>0</v>
      </c>
      <c r="N32" s="2">
        <v>0</v>
      </c>
      <c r="O32" s="2">
        <v>5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f t="shared" si="0"/>
        <v>5</v>
      </c>
      <c r="V32">
        <v>2</v>
      </c>
    </row>
    <row r="33" spans="1:22" x14ac:dyDescent="0.25">
      <c r="A33" t="s">
        <v>54</v>
      </c>
      <c r="B33" t="s">
        <v>10</v>
      </c>
      <c r="C33">
        <v>1</v>
      </c>
      <c r="D33">
        <v>1</v>
      </c>
      <c r="E33" s="1" t="s">
        <v>0</v>
      </c>
      <c r="F33" s="1" t="s">
        <v>55</v>
      </c>
      <c r="G33">
        <v>2139</v>
      </c>
      <c r="H33">
        <v>2139</v>
      </c>
      <c r="I33">
        <v>2139</v>
      </c>
      <c r="J33">
        <v>2139</v>
      </c>
      <c r="L33" s="2">
        <v>0</v>
      </c>
      <c r="M33" s="2">
        <v>0</v>
      </c>
      <c r="N33" s="2">
        <v>0</v>
      </c>
      <c r="O33" s="2">
        <v>12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f t="shared" si="0"/>
        <v>12</v>
      </c>
      <c r="V33">
        <v>2</v>
      </c>
    </row>
    <row r="34" spans="1:22" x14ac:dyDescent="0.25">
      <c r="A34" t="s">
        <v>54</v>
      </c>
      <c r="B34" t="s">
        <v>10</v>
      </c>
      <c r="C34">
        <v>1</v>
      </c>
      <c r="D34">
        <v>1</v>
      </c>
      <c r="E34" s="1" t="s">
        <v>0</v>
      </c>
      <c r="F34" s="1" t="s">
        <v>55</v>
      </c>
      <c r="G34">
        <v>2140</v>
      </c>
      <c r="H34">
        <v>2140</v>
      </c>
      <c r="I34">
        <v>2140</v>
      </c>
      <c r="J34">
        <v>2140</v>
      </c>
      <c r="L34" s="2">
        <v>0</v>
      </c>
      <c r="M34" s="2">
        <v>0</v>
      </c>
      <c r="N34" s="2">
        <v>0</v>
      </c>
      <c r="O34" s="2">
        <v>15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f t="shared" si="0"/>
        <v>15</v>
      </c>
      <c r="V34">
        <v>2</v>
      </c>
    </row>
    <row r="35" spans="1:22" x14ac:dyDescent="0.25">
      <c r="A35" t="s">
        <v>54</v>
      </c>
      <c r="B35" t="s">
        <v>11</v>
      </c>
      <c r="C35">
        <v>1</v>
      </c>
      <c r="D35">
        <v>1</v>
      </c>
      <c r="E35" s="1" t="s">
        <v>0</v>
      </c>
      <c r="F35" s="1" t="s">
        <v>55</v>
      </c>
      <c r="G35">
        <v>2141</v>
      </c>
      <c r="H35">
        <v>2141</v>
      </c>
      <c r="I35">
        <v>2141</v>
      </c>
      <c r="J35">
        <v>2141</v>
      </c>
      <c r="L35" s="2">
        <v>0</v>
      </c>
      <c r="M35" s="2">
        <v>0</v>
      </c>
      <c r="N35" s="2">
        <v>0</v>
      </c>
      <c r="O35" s="2">
        <v>10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f t="shared" si="0"/>
        <v>10</v>
      </c>
      <c r="V35">
        <v>2</v>
      </c>
    </row>
    <row r="36" spans="1:22" x14ac:dyDescent="0.25">
      <c r="A36" t="s">
        <v>54</v>
      </c>
      <c r="B36" t="s">
        <v>11</v>
      </c>
      <c r="C36">
        <v>1</v>
      </c>
      <c r="D36">
        <v>1</v>
      </c>
      <c r="E36" s="1" t="s">
        <v>0</v>
      </c>
      <c r="F36" s="1" t="s">
        <v>55</v>
      </c>
      <c r="G36">
        <v>2142</v>
      </c>
      <c r="H36">
        <v>2142</v>
      </c>
      <c r="I36">
        <v>2142</v>
      </c>
      <c r="J36">
        <v>2142</v>
      </c>
      <c r="L36" s="2">
        <v>0</v>
      </c>
      <c r="M36" s="2">
        <v>0</v>
      </c>
      <c r="N36" s="2">
        <v>0</v>
      </c>
      <c r="O36" s="2">
        <v>15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f t="shared" si="0"/>
        <v>15</v>
      </c>
      <c r="V36">
        <v>2</v>
      </c>
    </row>
    <row r="37" spans="1:22" x14ac:dyDescent="0.25">
      <c r="A37" t="s">
        <v>54</v>
      </c>
      <c r="B37" t="s">
        <v>11</v>
      </c>
      <c r="C37">
        <v>1</v>
      </c>
      <c r="D37">
        <v>1</v>
      </c>
      <c r="E37" s="1" t="s">
        <v>0</v>
      </c>
      <c r="F37" s="1" t="s">
        <v>55</v>
      </c>
      <c r="G37">
        <v>2143</v>
      </c>
      <c r="H37">
        <v>2143</v>
      </c>
      <c r="I37">
        <v>2143</v>
      </c>
      <c r="J37">
        <v>2143</v>
      </c>
      <c r="L37" s="2">
        <v>0</v>
      </c>
      <c r="M37" s="2">
        <v>0</v>
      </c>
      <c r="N37" s="2">
        <v>0</v>
      </c>
      <c r="O37" s="2">
        <v>9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f t="shared" si="0"/>
        <v>9</v>
      </c>
      <c r="V37">
        <v>2</v>
      </c>
    </row>
    <row r="38" spans="1:22" x14ac:dyDescent="0.25">
      <c r="A38" t="s">
        <v>54</v>
      </c>
      <c r="B38" t="s">
        <v>11</v>
      </c>
      <c r="C38">
        <v>1</v>
      </c>
      <c r="D38">
        <v>1</v>
      </c>
      <c r="E38" s="1" t="s">
        <v>0</v>
      </c>
      <c r="F38" s="1" t="s">
        <v>55</v>
      </c>
      <c r="G38">
        <v>2144</v>
      </c>
      <c r="H38">
        <v>2144</v>
      </c>
      <c r="I38">
        <v>2144</v>
      </c>
      <c r="J38">
        <v>2144</v>
      </c>
      <c r="L38" s="2">
        <v>0</v>
      </c>
      <c r="M38" s="2">
        <v>0</v>
      </c>
      <c r="N38" s="2">
        <v>0</v>
      </c>
      <c r="O38" s="2">
        <v>12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f t="shared" si="0"/>
        <v>12</v>
      </c>
      <c r="V38">
        <v>2</v>
      </c>
    </row>
    <row r="39" spans="1:22" x14ac:dyDescent="0.25">
      <c r="A39" t="s">
        <v>54</v>
      </c>
      <c r="B39" t="s">
        <v>11</v>
      </c>
      <c r="C39">
        <v>1</v>
      </c>
      <c r="D39">
        <v>1</v>
      </c>
      <c r="E39" s="1" t="s">
        <v>0</v>
      </c>
      <c r="F39" s="1" t="s">
        <v>55</v>
      </c>
      <c r="G39">
        <v>2145</v>
      </c>
      <c r="H39">
        <v>2145</v>
      </c>
      <c r="I39">
        <v>2145</v>
      </c>
      <c r="J39">
        <v>2145</v>
      </c>
      <c r="L39" s="2">
        <v>0</v>
      </c>
      <c r="M39" s="2">
        <v>0</v>
      </c>
      <c r="N39" s="2">
        <v>0</v>
      </c>
      <c r="O39" s="2">
        <v>10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f t="shared" si="0"/>
        <v>10</v>
      </c>
      <c r="V39">
        <v>2</v>
      </c>
    </row>
    <row r="40" spans="1:22" x14ac:dyDescent="0.25">
      <c r="A40" t="s">
        <v>54</v>
      </c>
      <c r="B40" t="s">
        <v>12</v>
      </c>
      <c r="C40">
        <v>1</v>
      </c>
      <c r="D40">
        <v>1</v>
      </c>
      <c r="E40" s="1" t="s">
        <v>0</v>
      </c>
      <c r="F40" s="1" t="s">
        <v>55</v>
      </c>
      <c r="G40">
        <v>2146</v>
      </c>
      <c r="H40">
        <v>2146</v>
      </c>
      <c r="I40">
        <v>2146</v>
      </c>
      <c r="J40">
        <v>2146</v>
      </c>
      <c r="L40" s="2">
        <v>0</v>
      </c>
      <c r="M40" s="2">
        <v>0</v>
      </c>
      <c r="N40" s="2">
        <v>0</v>
      </c>
      <c r="O40" s="2">
        <v>12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f t="shared" si="0"/>
        <v>12</v>
      </c>
      <c r="V40">
        <v>2</v>
      </c>
    </row>
    <row r="41" spans="1:22" x14ac:dyDescent="0.25">
      <c r="A41" t="s">
        <v>54</v>
      </c>
      <c r="B41" t="s">
        <v>12</v>
      </c>
      <c r="C41">
        <v>1</v>
      </c>
      <c r="D41">
        <v>1</v>
      </c>
      <c r="E41" s="1" t="s">
        <v>0</v>
      </c>
      <c r="F41" s="1" t="s">
        <v>55</v>
      </c>
      <c r="G41">
        <v>2147</v>
      </c>
      <c r="H41">
        <v>2147</v>
      </c>
      <c r="I41">
        <v>2147</v>
      </c>
      <c r="J41">
        <v>2147</v>
      </c>
      <c r="L41" s="2">
        <v>0</v>
      </c>
      <c r="M41" s="2">
        <v>0</v>
      </c>
      <c r="N41" s="2">
        <v>0</v>
      </c>
      <c r="O41" s="2">
        <v>15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f t="shared" si="0"/>
        <v>15</v>
      </c>
      <c r="V41">
        <v>2</v>
      </c>
    </row>
    <row r="42" spans="1:22" x14ac:dyDescent="0.25">
      <c r="A42" t="s">
        <v>54</v>
      </c>
      <c r="B42" t="s">
        <v>12</v>
      </c>
      <c r="C42">
        <v>1</v>
      </c>
      <c r="D42">
        <v>1</v>
      </c>
      <c r="E42" s="1" t="s">
        <v>0</v>
      </c>
      <c r="F42" s="1" t="s">
        <v>55</v>
      </c>
      <c r="G42">
        <v>2148</v>
      </c>
      <c r="H42">
        <v>2148</v>
      </c>
      <c r="I42">
        <v>2148</v>
      </c>
      <c r="J42">
        <v>2148</v>
      </c>
      <c r="L42" s="2">
        <v>0</v>
      </c>
      <c r="M42" s="2">
        <v>0</v>
      </c>
      <c r="N42" s="2">
        <v>0</v>
      </c>
      <c r="O42" s="2">
        <v>15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f t="shared" si="0"/>
        <v>15</v>
      </c>
      <c r="V42">
        <v>2</v>
      </c>
    </row>
    <row r="43" spans="1:22" x14ac:dyDescent="0.25">
      <c r="A43" t="s">
        <v>54</v>
      </c>
      <c r="B43" t="s">
        <v>12</v>
      </c>
      <c r="C43">
        <v>1</v>
      </c>
      <c r="D43">
        <v>1</v>
      </c>
      <c r="E43" s="1" t="s">
        <v>0</v>
      </c>
      <c r="F43" s="1" t="s">
        <v>55</v>
      </c>
      <c r="G43">
        <v>2149</v>
      </c>
      <c r="H43">
        <v>2149</v>
      </c>
      <c r="I43">
        <v>2149</v>
      </c>
      <c r="J43">
        <v>2149</v>
      </c>
      <c r="L43" s="2">
        <v>0</v>
      </c>
      <c r="M43" s="2">
        <v>0</v>
      </c>
      <c r="N43" s="2">
        <v>0</v>
      </c>
      <c r="O43" s="2">
        <v>15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f t="shared" si="0"/>
        <v>15</v>
      </c>
      <c r="V43">
        <v>2</v>
      </c>
    </row>
    <row r="44" spans="1:22" x14ac:dyDescent="0.25">
      <c r="A44" t="s">
        <v>54</v>
      </c>
      <c r="B44" t="s">
        <v>13</v>
      </c>
      <c r="C44">
        <v>1</v>
      </c>
      <c r="D44">
        <v>1</v>
      </c>
      <c r="E44" s="1" t="s">
        <v>0</v>
      </c>
      <c r="F44" s="1" t="s">
        <v>55</v>
      </c>
      <c r="G44">
        <v>2150</v>
      </c>
      <c r="H44">
        <v>2150</v>
      </c>
      <c r="I44">
        <v>2150</v>
      </c>
      <c r="J44">
        <v>2150</v>
      </c>
      <c r="L44" s="2">
        <v>0</v>
      </c>
      <c r="M44" s="2">
        <v>0</v>
      </c>
      <c r="N44" s="2">
        <v>0</v>
      </c>
      <c r="O44" s="2">
        <v>5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f t="shared" si="0"/>
        <v>5</v>
      </c>
      <c r="V44">
        <v>2</v>
      </c>
    </row>
    <row r="45" spans="1:22" x14ac:dyDescent="0.25">
      <c r="A45" t="s">
        <v>54</v>
      </c>
      <c r="B45" t="s">
        <v>13</v>
      </c>
      <c r="C45">
        <v>1</v>
      </c>
      <c r="D45">
        <v>1</v>
      </c>
      <c r="E45" s="1" t="s">
        <v>0</v>
      </c>
      <c r="F45" s="1" t="s">
        <v>55</v>
      </c>
      <c r="G45">
        <v>2151</v>
      </c>
      <c r="H45">
        <v>2151</v>
      </c>
      <c r="I45">
        <v>2151</v>
      </c>
      <c r="J45">
        <v>2151</v>
      </c>
      <c r="L45" s="2">
        <v>0</v>
      </c>
      <c r="M45" s="2">
        <v>0</v>
      </c>
      <c r="N45" s="2">
        <v>0</v>
      </c>
      <c r="O45" s="2">
        <v>15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f t="shared" si="0"/>
        <v>15</v>
      </c>
      <c r="V45">
        <v>2</v>
      </c>
    </row>
    <row r="46" spans="1:22" x14ac:dyDescent="0.25">
      <c r="A46" t="s">
        <v>54</v>
      </c>
      <c r="B46" t="s">
        <v>13</v>
      </c>
      <c r="C46">
        <v>1</v>
      </c>
      <c r="D46">
        <v>1</v>
      </c>
      <c r="E46" s="1" t="s">
        <v>0</v>
      </c>
      <c r="F46" s="1" t="s">
        <v>55</v>
      </c>
      <c r="G46">
        <v>2152</v>
      </c>
      <c r="H46">
        <v>2152</v>
      </c>
      <c r="I46">
        <v>2152</v>
      </c>
      <c r="J46">
        <v>2152</v>
      </c>
      <c r="L46" s="2">
        <v>0</v>
      </c>
      <c r="M46" s="2">
        <v>0</v>
      </c>
      <c r="N46" s="2">
        <v>0</v>
      </c>
      <c r="O46" s="2">
        <v>8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f t="shared" si="0"/>
        <v>8</v>
      </c>
      <c r="V46">
        <v>2</v>
      </c>
    </row>
    <row r="47" spans="1:22" x14ac:dyDescent="0.25">
      <c r="A47" t="s">
        <v>54</v>
      </c>
      <c r="B47" t="s">
        <v>13</v>
      </c>
      <c r="C47">
        <v>1</v>
      </c>
      <c r="D47">
        <v>1</v>
      </c>
      <c r="E47" s="1" t="s">
        <v>0</v>
      </c>
      <c r="F47" s="1" t="s">
        <v>55</v>
      </c>
      <c r="G47">
        <v>2153</v>
      </c>
      <c r="H47">
        <v>2153</v>
      </c>
      <c r="I47">
        <v>2153</v>
      </c>
      <c r="J47">
        <v>2153</v>
      </c>
      <c r="L47" s="2">
        <v>0</v>
      </c>
      <c r="M47" s="2">
        <v>0</v>
      </c>
      <c r="N47" s="2">
        <v>0</v>
      </c>
      <c r="O47" s="2">
        <v>16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f t="shared" si="0"/>
        <v>16</v>
      </c>
      <c r="V47">
        <v>2</v>
      </c>
    </row>
    <row r="48" spans="1:22" x14ac:dyDescent="0.25">
      <c r="A48" t="s">
        <v>54</v>
      </c>
      <c r="B48" t="s">
        <v>14</v>
      </c>
      <c r="C48">
        <v>1</v>
      </c>
      <c r="D48">
        <v>1</v>
      </c>
      <c r="E48" s="1" t="s">
        <v>0</v>
      </c>
      <c r="F48" s="1" t="s">
        <v>55</v>
      </c>
      <c r="G48">
        <v>2154</v>
      </c>
      <c r="H48">
        <v>2154</v>
      </c>
      <c r="I48">
        <v>2154</v>
      </c>
      <c r="J48">
        <v>2154</v>
      </c>
      <c r="L48" s="2">
        <v>0</v>
      </c>
      <c r="M48" s="2">
        <v>0</v>
      </c>
      <c r="N48" s="2">
        <v>0</v>
      </c>
      <c r="O48" s="2">
        <v>25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f t="shared" si="0"/>
        <v>25</v>
      </c>
      <c r="V48">
        <v>2</v>
      </c>
    </row>
    <row r="49" spans="1:22" x14ac:dyDescent="0.25">
      <c r="A49" t="s">
        <v>54</v>
      </c>
      <c r="B49" t="s">
        <v>14</v>
      </c>
      <c r="C49">
        <v>1</v>
      </c>
      <c r="D49">
        <v>1</v>
      </c>
      <c r="E49" s="1" t="s">
        <v>0</v>
      </c>
      <c r="F49" s="1" t="s">
        <v>55</v>
      </c>
      <c r="G49">
        <v>2155</v>
      </c>
      <c r="H49">
        <v>2155</v>
      </c>
      <c r="I49">
        <v>2155</v>
      </c>
      <c r="J49">
        <v>2155</v>
      </c>
      <c r="L49" s="2">
        <v>0</v>
      </c>
      <c r="M49" s="2">
        <v>0</v>
      </c>
      <c r="N49" s="2">
        <v>0</v>
      </c>
      <c r="O49" s="2">
        <v>25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f t="shared" si="0"/>
        <v>25</v>
      </c>
      <c r="V49">
        <v>2</v>
      </c>
    </row>
    <row r="50" spans="1:22" x14ac:dyDescent="0.25">
      <c r="A50" t="s">
        <v>54</v>
      </c>
      <c r="B50" t="s">
        <v>14</v>
      </c>
      <c r="C50">
        <v>1</v>
      </c>
      <c r="D50">
        <v>1</v>
      </c>
      <c r="E50" s="1" t="s">
        <v>0</v>
      </c>
      <c r="F50" s="1" t="s">
        <v>55</v>
      </c>
      <c r="G50">
        <v>2156</v>
      </c>
      <c r="H50">
        <v>2156</v>
      </c>
      <c r="I50">
        <v>2156</v>
      </c>
      <c r="J50">
        <v>2156</v>
      </c>
      <c r="L50" s="2">
        <v>0</v>
      </c>
      <c r="M50" s="2">
        <v>0</v>
      </c>
      <c r="N50" s="2">
        <v>0</v>
      </c>
      <c r="O50" s="2">
        <v>5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f t="shared" si="0"/>
        <v>5</v>
      </c>
      <c r="V50">
        <v>2</v>
      </c>
    </row>
    <row r="51" spans="1:22" x14ac:dyDescent="0.25">
      <c r="A51" t="s">
        <v>54</v>
      </c>
      <c r="B51" t="s">
        <v>14</v>
      </c>
      <c r="C51">
        <v>1</v>
      </c>
      <c r="D51">
        <v>1</v>
      </c>
      <c r="E51" s="1" t="s">
        <v>0</v>
      </c>
      <c r="F51" s="1" t="s">
        <v>55</v>
      </c>
      <c r="G51">
        <v>2157</v>
      </c>
      <c r="H51">
        <v>2157</v>
      </c>
      <c r="I51">
        <v>2157</v>
      </c>
      <c r="J51">
        <v>2157</v>
      </c>
      <c r="L51" s="2">
        <v>0</v>
      </c>
      <c r="M51" s="2">
        <v>0</v>
      </c>
      <c r="N51" s="2">
        <v>0</v>
      </c>
      <c r="O51" s="2">
        <v>20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f t="shared" si="0"/>
        <v>20</v>
      </c>
      <c r="V51">
        <v>2</v>
      </c>
    </row>
    <row r="52" spans="1:22" x14ac:dyDescent="0.25">
      <c r="A52" t="s">
        <v>54</v>
      </c>
      <c r="B52" t="s">
        <v>14</v>
      </c>
      <c r="C52">
        <v>1</v>
      </c>
      <c r="D52">
        <v>1</v>
      </c>
      <c r="E52" s="1" t="s">
        <v>0</v>
      </c>
      <c r="F52" s="1" t="s">
        <v>55</v>
      </c>
      <c r="G52">
        <v>2158</v>
      </c>
      <c r="H52">
        <v>2158</v>
      </c>
      <c r="I52">
        <v>2158</v>
      </c>
      <c r="J52">
        <v>2158</v>
      </c>
      <c r="L52" s="2">
        <v>0</v>
      </c>
      <c r="M52" s="2">
        <v>0</v>
      </c>
      <c r="N52" s="2">
        <v>0</v>
      </c>
      <c r="O52" s="2">
        <v>18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f t="shared" si="0"/>
        <v>18</v>
      </c>
      <c r="V52">
        <v>2</v>
      </c>
    </row>
    <row r="53" spans="1:22" x14ac:dyDescent="0.25">
      <c r="A53" t="s">
        <v>54</v>
      </c>
      <c r="B53" t="s">
        <v>14</v>
      </c>
      <c r="C53">
        <v>1</v>
      </c>
      <c r="D53">
        <v>1</v>
      </c>
      <c r="E53" s="1" t="s">
        <v>0</v>
      </c>
      <c r="F53" s="1" t="s">
        <v>55</v>
      </c>
      <c r="G53">
        <v>2159</v>
      </c>
      <c r="H53">
        <v>2159</v>
      </c>
      <c r="I53">
        <v>2159</v>
      </c>
      <c r="J53">
        <v>2159</v>
      </c>
      <c r="L53" s="2">
        <v>0</v>
      </c>
      <c r="M53" s="2">
        <v>0</v>
      </c>
      <c r="N53" s="2">
        <v>0</v>
      </c>
      <c r="O53" s="2">
        <v>15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f t="shared" si="0"/>
        <v>15</v>
      </c>
      <c r="V53">
        <v>2</v>
      </c>
    </row>
    <row r="54" spans="1:22" x14ac:dyDescent="0.25">
      <c r="A54" t="s">
        <v>54</v>
      </c>
      <c r="B54" t="s">
        <v>15</v>
      </c>
      <c r="C54">
        <v>1</v>
      </c>
      <c r="D54">
        <v>1</v>
      </c>
      <c r="E54" s="1" t="s">
        <v>0</v>
      </c>
      <c r="F54" s="1" t="s">
        <v>55</v>
      </c>
      <c r="G54">
        <v>2160</v>
      </c>
      <c r="H54">
        <v>2160</v>
      </c>
      <c r="I54">
        <v>2160</v>
      </c>
      <c r="J54">
        <v>2160</v>
      </c>
      <c r="L54" s="2">
        <v>0</v>
      </c>
      <c r="M54" s="2">
        <v>0</v>
      </c>
      <c r="N54" s="2">
        <v>0</v>
      </c>
      <c r="O54" s="2">
        <v>10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f t="shared" si="0"/>
        <v>10</v>
      </c>
      <c r="V54">
        <v>2</v>
      </c>
    </row>
    <row r="55" spans="1:22" x14ac:dyDescent="0.25">
      <c r="A55" t="s">
        <v>54</v>
      </c>
      <c r="B55" t="s">
        <v>15</v>
      </c>
      <c r="C55">
        <v>1</v>
      </c>
      <c r="D55">
        <v>1</v>
      </c>
      <c r="E55" s="1" t="s">
        <v>0</v>
      </c>
      <c r="F55" s="1" t="s">
        <v>55</v>
      </c>
      <c r="G55">
        <v>2161</v>
      </c>
      <c r="H55">
        <v>2161</v>
      </c>
      <c r="I55">
        <v>2161</v>
      </c>
      <c r="J55">
        <v>2161</v>
      </c>
      <c r="L55" s="2">
        <v>0</v>
      </c>
      <c r="M55" s="2">
        <v>0</v>
      </c>
      <c r="N55" s="2">
        <v>0</v>
      </c>
      <c r="O55" s="2">
        <v>12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f t="shared" si="0"/>
        <v>12</v>
      </c>
      <c r="V55">
        <v>2</v>
      </c>
    </row>
    <row r="56" spans="1:22" x14ac:dyDescent="0.25">
      <c r="A56" t="s">
        <v>54</v>
      </c>
      <c r="B56" t="s">
        <v>15</v>
      </c>
      <c r="C56">
        <v>1</v>
      </c>
      <c r="D56">
        <v>1</v>
      </c>
      <c r="E56" s="1" t="s">
        <v>0</v>
      </c>
      <c r="F56" s="1" t="s">
        <v>55</v>
      </c>
      <c r="G56">
        <v>2162</v>
      </c>
      <c r="H56">
        <v>2162</v>
      </c>
      <c r="I56">
        <v>2162</v>
      </c>
      <c r="J56">
        <v>2162</v>
      </c>
      <c r="L56" s="2">
        <v>0</v>
      </c>
      <c r="M56" s="2">
        <v>0</v>
      </c>
      <c r="N56" s="2">
        <v>0</v>
      </c>
      <c r="O56" s="2">
        <v>10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f t="shared" si="0"/>
        <v>10</v>
      </c>
      <c r="V56">
        <v>2</v>
      </c>
    </row>
    <row r="57" spans="1:22" x14ac:dyDescent="0.25">
      <c r="A57" t="s">
        <v>54</v>
      </c>
      <c r="B57" t="s">
        <v>15</v>
      </c>
      <c r="C57">
        <v>1</v>
      </c>
      <c r="D57">
        <v>1</v>
      </c>
      <c r="E57" s="1" t="s">
        <v>0</v>
      </c>
      <c r="F57" s="1" t="s">
        <v>55</v>
      </c>
      <c r="G57">
        <v>2163</v>
      </c>
      <c r="H57">
        <v>2163</v>
      </c>
      <c r="I57">
        <v>2163</v>
      </c>
      <c r="J57">
        <v>2163</v>
      </c>
      <c r="L57" s="2">
        <v>0</v>
      </c>
      <c r="M57" s="2">
        <v>0</v>
      </c>
      <c r="N57" s="2">
        <v>0</v>
      </c>
      <c r="O57" s="2">
        <v>19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f t="shared" si="0"/>
        <v>19</v>
      </c>
      <c r="V57">
        <v>2</v>
      </c>
    </row>
    <row r="58" spans="1:22" x14ac:dyDescent="0.25">
      <c r="A58" t="s">
        <v>54</v>
      </c>
      <c r="B58" t="s">
        <v>15</v>
      </c>
      <c r="C58">
        <v>1</v>
      </c>
      <c r="D58">
        <v>1</v>
      </c>
      <c r="E58" s="1" t="s">
        <v>0</v>
      </c>
      <c r="F58" s="1" t="s">
        <v>55</v>
      </c>
      <c r="G58">
        <v>2164</v>
      </c>
      <c r="H58">
        <v>2164</v>
      </c>
      <c r="I58">
        <v>2164</v>
      </c>
      <c r="J58">
        <v>2164</v>
      </c>
      <c r="L58" s="2">
        <v>0</v>
      </c>
      <c r="M58" s="2">
        <v>0</v>
      </c>
      <c r="N58" s="2">
        <v>0</v>
      </c>
      <c r="O58" s="2">
        <v>10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f t="shared" si="0"/>
        <v>10</v>
      </c>
      <c r="V58">
        <v>2</v>
      </c>
    </row>
    <row r="59" spans="1:22" x14ac:dyDescent="0.25">
      <c r="A59" t="s">
        <v>54</v>
      </c>
      <c r="B59" t="s">
        <v>16</v>
      </c>
      <c r="C59">
        <v>1</v>
      </c>
      <c r="D59">
        <v>1</v>
      </c>
      <c r="E59" s="1" t="s">
        <v>0</v>
      </c>
      <c r="F59" s="1" t="s">
        <v>55</v>
      </c>
      <c r="G59">
        <v>2165</v>
      </c>
      <c r="H59">
        <v>2165</v>
      </c>
      <c r="I59">
        <v>2165</v>
      </c>
      <c r="J59">
        <v>2165</v>
      </c>
      <c r="L59" s="2">
        <v>0</v>
      </c>
      <c r="M59" s="2">
        <v>0</v>
      </c>
      <c r="N59" s="2">
        <v>0</v>
      </c>
      <c r="O59" s="2">
        <v>30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f t="shared" si="0"/>
        <v>30</v>
      </c>
      <c r="V59">
        <v>2</v>
      </c>
    </row>
    <row r="60" spans="1:22" x14ac:dyDescent="0.25">
      <c r="A60" t="s">
        <v>54</v>
      </c>
      <c r="B60" t="s">
        <v>16</v>
      </c>
      <c r="C60">
        <v>1</v>
      </c>
      <c r="D60">
        <v>1</v>
      </c>
      <c r="E60" s="1" t="s">
        <v>0</v>
      </c>
      <c r="F60" s="1" t="s">
        <v>55</v>
      </c>
      <c r="G60">
        <v>2166</v>
      </c>
      <c r="H60">
        <v>2166</v>
      </c>
      <c r="I60">
        <v>2166</v>
      </c>
      <c r="J60">
        <v>2166</v>
      </c>
      <c r="L60" s="2">
        <v>0</v>
      </c>
      <c r="M60" s="2">
        <v>0</v>
      </c>
      <c r="N60" s="2">
        <v>0</v>
      </c>
      <c r="O60" s="2">
        <v>10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f t="shared" si="0"/>
        <v>10</v>
      </c>
      <c r="V60">
        <v>2</v>
      </c>
    </row>
    <row r="61" spans="1:22" x14ac:dyDescent="0.25">
      <c r="A61" t="s">
        <v>54</v>
      </c>
      <c r="B61" t="s">
        <v>16</v>
      </c>
      <c r="C61">
        <v>1</v>
      </c>
      <c r="D61">
        <v>1</v>
      </c>
      <c r="E61" s="1" t="s">
        <v>0</v>
      </c>
      <c r="F61" s="1" t="s">
        <v>55</v>
      </c>
      <c r="G61">
        <v>2167</v>
      </c>
      <c r="H61">
        <v>2167</v>
      </c>
      <c r="I61">
        <v>2167</v>
      </c>
      <c r="J61">
        <v>2167</v>
      </c>
      <c r="L61" s="2">
        <v>0</v>
      </c>
      <c r="M61" s="2">
        <v>0</v>
      </c>
      <c r="N61" s="2">
        <v>0</v>
      </c>
      <c r="O61" s="2">
        <v>14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f t="shared" si="0"/>
        <v>14</v>
      </c>
      <c r="V61">
        <v>2</v>
      </c>
    </row>
    <row r="62" spans="1:22" x14ac:dyDescent="0.25">
      <c r="A62" t="s">
        <v>54</v>
      </c>
      <c r="B62" t="s">
        <v>16</v>
      </c>
      <c r="C62">
        <v>1</v>
      </c>
      <c r="D62">
        <v>1</v>
      </c>
      <c r="E62" s="1" t="s">
        <v>0</v>
      </c>
      <c r="F62" s="1" t="s">
        <v>55</v>
      </c>
      <c r="G62">
        <v>2168</v>
      </c>
      <c r="H62">
        <v>2168</v>
      </c>
      <c r="I62">
        <v>2168</v>
      </c>
      <c r="J62">
        <v>2168</v>
      </c>
      <c r="L62" s="2">
        <v>0</v>
      </c>
      <c r="M62" s="2">
        <v>0</v>
      </c>
      <c r="N62" s="2">
        <v>0</v>
      </c>
      <c r="O62" s="2">
        <v>5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f t="shared" si="0"/>
        <v>5</v>
      </c>
      <c r="V62">
        <v>2</v>
      </c>
    </row>
    <row r="63" spans="1:22" x14ac:dyDescent="0.25">
      <c r="A63" t="s">
        <v>54</v>
      </c>
      <c r="B63" t="s">
        <v>16</v>
      </c>
      <c r="C63">
        <v>1</v>
      </c>
      <c r="D63">
        <v>1</v>
      </c>
      <c r="E63" s="1" t="s">
        <v>0</v>
      </c>
      <c r="F63" s="1" t="s">
        <v>55</v>
      </c>
      <c r="G63">
        <v>2169</v>
      </c>
      <c r="H63">
        <v>2169</v>
      </c>
      <c r="I63">
        <v>2169</v>
      </c>
      <c r="J63">
        <v>2169</v>
      </c>
      <c r="L63" s="2">
        <v>0</v>
      </c>
      <c r="M63" s="2">
        <v>0</v>
      </c>
      <c r="N63" s="2">
        <v>0</v>
      </c>
      <c r="O63" s="2">
        <v>12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f t="shared" si="0"/>
        <v>12</v>
      </c>
      <c r="V63">
        <v>2</v>
      </c>
    </row>
    <row r="64" spans="1:22" x14ac:dyDescent="0.25">
      <c r="A64" t="s">
        <v>54</v>
      </c>
      <c r="B64" t="s">
        <v>17</v>
      </c>
      <c r="C64">
        <v>1</v>
      </c>
      <c r="D64">
        <v>1</v>
      </c>
      <c r="E64" s="1" t="s">
        <v>0</v>
      </c>
      <c r="F64" s="1" t="s">
        <v>55</v>
      </c>
      <c r="G64">
        <v>2170</v>
      </c>
      <c r="H64">
        <v>2170</v>
      </c>
      <c r="I64">
        <v>2170</v>
      </c>
      <c r="J64">
        <v>2170</v>
      </c>
      <c r="L64" s="2">
        <v>0</v>
      </c>
      <c r="M64" s="2">
        <v>0</v>
      </c>
      <c r="N64" s="2">
        <v>0</v>
      </c>
      <c r="O64" s="2">
        <v>5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f t="shared" si="0"/>
        <v>5</v>
      </c>
      <c r="V64">
        <v>2</v>
      </c>
    </row>
    <row r="65" spans="1:22" x14ac:dyDescent="0.25">
      <c r="A65" t="s">
        <v>54</v>
      </c>
      <c r="B65" t="s">
        <v>17</v>
      </c>
      <c r="C65">
        <v>1</v>
      </c>
      <c r="D65">
        <v>1</v>
      </c>
      <c r="E65" s="1" t="s">
        <v>0</v>
      </c>
      <c r="F65" s="1" t="s">
        <v>55</v>
      </c>
      <c r="G65">
        <v>2171</v>
      </c>
      <c r="H65">
        <v>2171</v>
      </c>
      <c r="I65">
        <v>2171</v>
      </c>
      <c r="J65">
        <v>2171</v>
      </c>
      <c r="L65" s="2">
        <v>0</v>
      </c>
      <c r="M65" s="2">
        <v>0</v>
      </c>
      <c r="N65" s="2">
        <v>0</v>
      </c>
      <c r="O65" s="2">
        <v>2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f t="shared" si="0"/>
        <v>2</v>
      </c>
      <c r="V65">
        <v>2</v>
      </c>
    </row>
    <row r="66" spans="1:22" x14ac:dyDescent="0.25">
      <c r="A66" t="s">
        <v>54</v>
      </c>
      <c r="B66" t="s">
        <v>17</v>
      </c>
      <c r="C66">
        <v>1</v>
      </c>
      <c r="D66">
        <v>1</v>
      </c>
      <c r="E66" s="1" t="s">
        <v>0</v>
      </c>
      <c r="F66" s="1" t="s">
        <v>55</v>
      </c>
      <c r="G66">
        <v>2172</v>
      </c>
      <c r="H66">
        <v>2172</v>
      </c>
      <c r="I66">
        <v>2172</v>
      </c>
      <c r="J66">
        <v>2172</v>
      </c>
      <c r="L66" s="2">
        <v>0</v>
      </c>
      <c r="M66" s="2">
        <v>0</v>
      </c>
      <c r="N66" s="2">
        <v>0</v>
      </c>
      <c r="O66" s="2">
        <v>30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f t="shared" si="0"/>
        <v>30</v>
      </c>
      <c r="V66">
        <v>2</v>
      </c>
    </row>
    <row r="67" spans="1:22" x14ac:dyDescent="0.25">
      <c r="A67" t="s">
        <v>54</v>
      </c>
      <c r="B67" t="s">
        <v>17</v>
      </c>
      <c r="C67">
        <v>1</v>
      </c>
      <c r="D67">
        <v>1</v>
      </c>
      <c r="E67" s="1" t="s">
        <v>0</v>
      </c>
      <c r="F67" s="1" t="s">
        <v>55</v>
      </c>
      <c r="G67">
        <v>2173</v>
      </c>
      <c r="H67">
        <v>2173</v>
      </c>
      <c r="I67">
        <v>2173</v>
      </c>
      <c r="J67">
        <v>2173</v>
      </c>
      <c r="L67" s="2">
        <v>0</v>
      </c>
      <c r="M67" s="2">
        <v>0</v>
      </c>
      <c r="N67" s="2">
        <v>0</v>
      </c>
      <c r="O67" s="2">
        <v>12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f t="shared" ref="U67:U129" si="1">SUM(L67:T67)</f>
        <v>12</v>
      </c>
      <c r="V67">
        <v>2</v>
      </c>
    </row>
    <row r="68" spans="1:22" x14ac:dyDescent="0.25">
      <c r="A68" t="s">
        <v>54</v>
      </c>
      <c r="B68" t="s">
        <v>17</v>
      </c>
      <c r="C68">
        <v>1</v>
      </c>
      <c r="D68">
        <v>1</v>
      </c>
      <c r="E68" s="1" t="s">
        <v>0</v>
      </c>
      <c r="F68" s="1" t="s">
        <v>55</v>
      </c>
      <c r="G68">
        <v>2174</v>
      </c>
      <c r="H68">
        <v>2174</v>
      </c>
      <c r="I68">
        <v>2174</v>
      </c>
      <c r="J68">
        <v>2174</v>
      </c>
      <c r="L68" s="2">
        <v>0</v>
      </c>
      <c r="M68" s="2">
        <v>0</v>
      </c>
      <c r="N68" s="2">
        <v>0</v>
      </c>
      <c r="O68" s="2">
        <v>15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f t="shared" si="1"/>
        <v>15</v>
      </c>
      <c r="V68">
        <v>2</v>
      </c>
    </row>
    <row r="69" spans="1:22" x14ac:dyDescent="0.25">
      <c r="A69" t="s">
        <v>54</v>
      </c>
      <c r="B69" t="s">
        <v>18</v>
      </c>
      <c r="C69">
        <v>1</v>
      </c>
      <c r="D69">
        <v>1</v>
      </c>
      <c r="E69" s="1" t="s">
        <v>0</v>
      </c>
      <c r="F69" s="1" t="s">
        <v>55</v>
      </c>
      <c r="G69">
        <v>2175</v>
      </c>
      <c r="H69">
        <v>2175</v>
      </c>
      <c r="I69">
        <v>2175</v>
      </c>
      <c r="J69">
        <v>2175</v>
      </c>
      <c r="L69" s="2">
        <v>0</v>
      </c>
      <c r="M69" s="2">
        <v>0</v>
      </c>
      <c r="N69" s="2">
        <v>0</v>
      </c>
      <c r="O69" s="2">
        <v>14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f t="shared" si="1"/>
        <v>14</v>
      </c>
      <c r="V69">
        <v>2</v>
      </c>
    </row>
    <row r="70" spans="1:22" x14ac:dyDescent="0.25">
      <c r="A70" t="s">
        <v>54</v>
      </c>
      <c r="B70" t="s">
        <v>18</v>
      </c>
      <c r="C70">
        <v>1</v>
      </c>
      <c r="D70">
        <v>1</v>
      </c>
      <c r="E70" s="1" t="s">
        <v>0</v>
      </c>
      <c r="F70" s="1" t="s">
        <v>55</v>
      </c>
      <c r="G70">
        <v>2176</v>
      </c>
      <c r="H70">
        <v>2176</v>
      </c>
      <c r="I70">
        <v>2176</v>
      </c>
      <c r="J70">
        <v>2176</v>
      </c>
      <c r="L70" s="2">
        <v>0</v>
      </c>
      <c r="M70" s="2">
        <v>0</v>
      </c>
      <c r="N70" s="2">
        <v>0</v>
      </c>
      <c r="O70" s="2">
        <v>15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f t="shared" si="1"/>
        <v>15</v>
      </c>
      <c r="V70">
        <v>2</v>
      </c>
    </row>
    <row r="71" spans="1:22" x14ac:dyDescent="0.25">
      <c r="A71" t="s">
        <v>54</v>
      </c>
      <c r="B71" t="s">
        <v>18</v>
      </c>
      <c r="C71">
        <v>1</v>
      </c>
      <c r="D71">
        <v>1</v>
      </c>
      <c r="E71" s="1" t="s">
        <v>0</v>
      </c>
      <c r="F71" s="1" t="s">
        <v>55</v>
      </c>
      <c r="G71">
        <v>2177</v>
      </c>
      <c r="H71">
        <v>2177</v>
      </c>
      <c r="I71">
        <v>2177</v>
      </c>
      <c r="J71">
        <v>2177</v>
      </c>
      <c r="L71" s="2">
        <v>0</v>
      </c>
      <c r="M71" s="2">
        <v>0</v>
      </c>
      <c r="N71" s="2">
        <v>0</v>
      </c>
      <c r="O71" s="2">
        <v>20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f t="shared" si="1"/>
        <v>20</v>
      </c>
      <c r="V71">
        <v>2</v>
      </c>
    </row>
    <row r="72" spans="1:22" x14ac:dyDescent="0.25">
      <c r="A72" t="s">
        <v>54</v>
      </c>
      <c r="B72" t="s">
        <v>18</v>
      </c>
      <c r="C72">
        <v>1</v>
      </c>
      <c r="D72">
        <v>1</v>
      </c>
      <c r="E72" s="1" t="s">
        <v>0</v>
      </c>
      <c r="F72" s="1" t="s">
        <v>55</v>
      </c>
      <c r="G72">
        <v>2178</v>
      </c>
      <c r="H72">
        <v>2178</v>
      </c>
      <c r="I72">
        <v>2178</v>
      </c>
      <c r="J72">
        <v>2178</v>
      </c>
      <c r="L72" s="2">
        <v>0</v>
      </c>
      <c r="M72" s="2">
        <v>0</v>
      </c>
      <c r="N72" s="2">
        <v>0</v>
      </c>
      <c r="O72" s="2">
        <v>12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f t="shared" si="1"/>
        <v>12</v>
      </c>
      <c r="V72">
        <v>2</v>
      </c>
    </row>
    <row r="73" spans="1:22" x14ac:dyDescent="0.25">
      <c r="A73" t="s">
        <v>54</v>
      </c>
      <c r="B73" t="s">
        <v>18</v>
      </c>
      <c r="C73">
        <v>1</v>
      </c>
      <c r="D73">
        <v>1</v>
      </c>
      <c r="E73" s="1" t="s">
        <v>0</v>
      </c>
      <c r="F73" s="1" t="s">
        <v>55</v>
      </c>
      <c r="G73">
        <v>2179</v>
      </c>
      <c r="H73">
        <v>2179</v>
      </c>
      <c r="I73">
        <v>2179</v>
      </c>
      <c r="J73">
        <v>2179</v>
      </c>
      <c r="L73" s="2">
        <v>0</v>
      </c>
      <c r="M73" s="2">
        <v>0</v>
      </c>
      <c r="N73" s="2">
        <v>0</v>
      </c>
      <c r="O73" s="2">
        <v>12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f t="shared" si="1"/>
        <v>12</v>
      </c>
      <c r="V73">
        <v>2</v>
      </c>
    </row>
    <row r="74" spans="1:22" x14ac:dyDescent="0.25">
      <c r="A74" t="s">
        <v>54</v>
      </c>
      <c r="B74" t="s">
        <v>19</v>
      </c>
      <c r="C74">
        <v>1</v>
      </c>
      <c r="D74">
        <v>1</v>
      </c>
      <c r="E74" s="1" t="s">
        <v>0</v>
      </c>
      <c r="F74" s="1" t="s">
        <v>55</v>
      </c>
      <c r="G74">
        <v>2180</v>
      </c>
      <c r="H74">
        <v>2180</v>
      </c>
      <c r="I74">
        <v>2180</v>
      </c>
      <c r="J74">
        <v>2180</v>
      </c>
      <c r="L74" s="2">
        <v>0</v>
      </c>
      <c r="M74" s="2">
        <v>0</v>
      </c>
      <c r="N74" s="2">
        <v>0</v>
      </c>
      <c r="O74" s="2">
        <v>10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f t="shared" si="1"/>
        <v>10</v>
      </c>
      <c r="V74">
        <v>2</v>
      </c>
    </row>
    <row r="75" spans="1:22" x14ac:dyDescent="0.25">
      <c r="A75" t="s">
        <v>54</v>
      </c>
      <c r="B75" t="s">
        <v>19</v>
      </c>
      <c r="C75">
        <v>1</v>
      </c>
      <c r="D75">
        <v>1</v>
      </c>
      <c r="E75" s="1" t="s">
        <v>0</v>
      </c>
      <c r="F75" s="1" t="s">
        <v>55</v>
      </c>
      <c r="G75">
        <v>2181</v>
      </c>
      <c r="H75">
        <v>2181</v>
      </c>
      <c r="I75">
        <v>2181</v>
      </c>
      <c r="J75">
        <v>2181</v>
      </c>
      <c r="L75" s="2">
        <v>0</v>
      </c>
      <c r="M75" s="2">
        <v>0</v>
      </c>
      <c r="N75" s="2">
        <v>0</v>
      </c>
      <c r="O75" s="2">
        <v>8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f t="shared" si="1"/>
        <v>8</v>
      </c>
      <c r="V75">
        <v>2</v>
      </c>
    </row>
    <row r="76" spans="1:22" x14ac:dyDescent="0.25">
      <c r="A76" t="s">
        <v>54</v>
      </c>
      <c r="B76" t="s">
        <v>19</v>
      </c>
      <c r="C76">
        <v>1</v>
      </c>
      <c r="D76">
        <v>1</v>
      </c>
      <c r="E76" s="1" t="s">
        <v>0</v>
      </c>
      <c r="F76" s="1" t="s">
        <v>55</v>
      </c>
      <c r="G76">
        <v>2182</v>
      </c>
      <c r="H76">
        <v>2182</v>
      </c>
      <c r="I76">
        <v>2182</v>
      </c>
      <c r="J76">
        <v>2182</v>
      </c>
      <c r="L76" s="2">
        <v>0</v>
      </c>
      <c r="M76" s="2">
        <v>0</v>
      </c>
      <c r="N76" s="2">
        <v>0</v>
      </c>
      <c r="O76" s="2">
        <v>20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f t="shared" si="1"/>
        <v>20</v>
      </c>
      <c r="V76">
        <v>2</v>
      </c>
    </row>
    <row r="77" spans="1:22" x14ac:dyDescent="0.25">
      <c r="A77" t="s">
        <v>54</v>
      </c>
      <c r="B77" t="s">
        <v>19</v>
      </c>
      <c r="C77">
        <v>1</v>
      </c>
      <c r="D77">
        <v>1</v>
      </c>
      <c r="E77" s="1" t="s">
        <v>0</v>
      </c>
      <c r="F77" s="1" t="s">
        <v>55</v>
      </c>
      <c r="G77">
        <v>2183</v>
      </c>
      <c r="H77">
        <v>2183</v>
      </c>
      <c r="I77">
        <v>2183</v>
      </c>
      <c r="J77">
        <v>2183</v>
      </c>
      <c r="L77" s="2">
        <v>0</v>
      </c>
      <c r="M77" s="2">
        <v>0</v>
      </c>
      <c r="N77" s="2">
        <v>0</v>
      </c>
      <c r="O77" s="2">
        <v>10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f t="shared" si="1"/>
        <v>10</v>
      </c>
      <c r="V77">
        <v>2</v>
      </c>
    </row>
    <row r="78" spans="1:22" x14ac:dyDescent="0.25">
      <c r="A78" t="s">
        <v>54</v>
      </c>
      <c r="B78" t="s">
        <v>20</v>
      </c>
      <c r="C78">
        <v>1</v>
      </c>
      <c r="D78">
        <v>1</v>
      </c>
      <c r="E78" s="1" t="s">
        <v>0</v>
      </c>
      <c r="F78" s="1" t="s">
        <v>55</v>
      </c>
      <c r="G78">
        <v>2184</v>
      </c>
      <c r="H78">
        <v>2184</v>
      </c>
      <c r="I78">
        <v>2184</v>
      </c>
      <c r="J78">
        <v>2184</v>
      </c>
      <c r="L78" s="2">
        <v>0</v>
      </c>
      <c r="M78" s="2">
        <v>0</v>
      </c>
      <c r="N78" s="2">
        <v>0</v>
      </c>
      <c r="O78" s="2">
        <v>12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f t="shared" si="1"/>
        <v>12</v>
      </c>
      <c r="V78">
        <v>2</v>
      </c>
    </row>
    <row r="79" spans="1:22" x14ac:dyDescent="0.25">
      <c r="A79" t="s">
        <v>54</v>
      </c>
      <c r="B79" t="s">
        <v>20</v>
      </c>
      <c r="C79">
        <v>1</v>
      </c>
      <c r="D79">
        <v>1</v>
      </c>
      <c r="E79" s="1" t="s">
        <v>0</v>
      </c>
      <c r="F79" s="1" t="s">
        <v>55</v>
      </c>
      <c r="G79">
        <v>2185</v>
      </c>
      <c r="H79">
        <v>2185</v>
      </c>
      <c r="I79">
        <v>2185</v>
      </c>
      <c r="J79">
        <v>2185</v>
      </c>
      <c r="L79" s="2">
        <v>0</v>
      </c>
      <c r="M79" s="2">
        <v>0</v>
      </c>
      <c r="N79" s="2">
        <v>0</v>
      </c>
      <c r="O79" s="2">
        <v>12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f t="shared" si="1"/>
        <v>12</v>
      </c>
      <c r="V79">
        <v>2</v>
      </c>
    </row>
    <row r="80" spans="1:22" x14ac:dyDescent="0.25">
      <c r="A80" t="s">
        <v>54</v>
      </c>
      <c r="B80" t="s">
        <v>20</v>
      </c>
      <c r="C80">
        <v>1</v>
      </c>
      <c r="D80">
        <v>1</v>
      </c>
      <c r="E80" s="1" t="s">
        <v>0</v>
      </c>
      <c r="F80" s="1" t="s">
        <v>55</v>
      </c>
      <c r="G80">
        <v>2186</v>
      </c>
      <c r="H80">
        <v>2186</v>
      </c>
      <c r="I80">
        <v>2186</v>
      </c>
      <c r="J80">
        <v>2186</v>
      </c>
      <c r="L80" s="2">
        <v>0</v>
      </c>
      <c r="M80" s="2">
        <v>0</v>
      </c>
      <c r="N80" s="2">
        <v>0</v>
      </c>
      <c r="O80" s="2">
        <v>15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f t="shared" si="1"/>
        <v>15</v>
      </c>
      <c r="V80">
        <v>2</v>
      </c>
    </row>
    <row r="81" spans="1:22" x14ac:dyDescent="0.25">
      <c r="A81" t="s">
        <v>54</v>
      </c>
      <c r="B81" t="s">
        <v>20</v>
      </c>
      <c r="C81">
        <v>1</v>
      </c>
      <c r="D81">
        <v>1</v>
      </c>
      <c r="E81" s="1" t="s">
        <v>0</v>
      </c>
      <c r="F81" s="1" t="s">
        <v>55</v>
      </c>
      <c r="G81">
        <v>2187</v>
      </c>
      <c r="H81">
        <v>2187</v>
      </c>
      <c r="I81">
        <v>2187</v>
      </c>
      <c r="J81">
        <v>2187</v>
      </c>
      <c r="L81" s="2">
        <v>0</v>
      </c>
      <c r="M81" s="2">
        <v>0</v>
      </c>
      <c r="N81" s="2">
        <v>0</v>
      </c>
      <c r="O81" s="2">
        <v>13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f t="shared" si="1"/>
        <v>13</v>
      </c>
      <c r="V81">
        <v>2</v>
      </c>
    </row>
    <row r="82" spans="1:22" x14ac:dyDescent="0.25">
      <c r="A82" t="s">
        <v>54</v>
      </c>
      <c r="B82" t="s">
        <v>20</v>
      </c>
      <c r="C82">
        <v>1</v>
      </c>
      <c r="D82">
        <v>1</v>
      </c>
      <c r="E82" s="1" t="s">
        <v>0</v>
      </c>
      <c r="F82" s="1" t="s">
        <v>55</v>
      </c>
      <c r="G82">
        <v>2188</v>
      </c>
      <c r="H82">
        <v>2188</v>
      </c>
      <c r="I82">
        <v>2188</v>
      </c>
      <c r="J82">
        <v>2188</v>
      </c>
      <c r="L82" s="2">
        <v>0</v>
      </c>
      <c r="M82" s="2">
        <v>0</v>
      </c>
      <c r="N82" s="2">
        <v>0</v>
      </c>
      <c r="O82" s="2">
        <v>8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f t="shared" si="1"/>
        <v>8</v>
      </c>
      <c r="V82">
        <v>2</v>
      </c>
    </row>
    <row r="83" spans="1:22" x14ac:dyDescent="0.25">
      <c r="A83" t="s">
        <v>54</v>
      </c>
      <c r="B83" t="s">
        <v>21</v>
      </c>
      <c r="C83">
        <v>1</v>
      </c>
      <c r="D83">
        <v>1</v>
      </c>
      <c r="E83" s="1" t="s">
        <v>0</v>
      </c>
      <c r="F83" s="1" t="s">
        <v>55</v>
      </c>
      <c r="G83">
        <v>2189</v>
      </c>
      <c r="H83">
        <v>2189</v>
      </c>
      <c r="I83">
        <v>2189</v>
      </c>
      <c r="J83">
        <v>2189</v>
      </c>
      <c r="L83" s="2">
        <v>0</v>
      </c>
      <c r="M83" s="2">
        <v>0</v>
      </c>
      <c r="N83" s="2">
        <v>0</v>
      </c>
      <c r="O83" s="2">
        <v>12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f t="shared" si="1"/>
        <v>12</v>
      </c>
      <c r="V83">
        <v>2</v>
      </c>
    </row>
    <row r="84" spans="1:22" x14ac:dyDescent="0.25">
      <c r="A84" t="s">
        <v>54</v>
      </c>
      <c r="B84" t="s">
        <v>21</v>
      </c>
      <c r="C84">
        <v>1</v>
      </c>
      <c r="D84">
        <v>1</v>
      </c>
      <c r="E84" s="1" t="s">
        <v>0</v>
      </c>
      <c r="F84" s="1" t="s">
        <v>55</v>
      </c>
      <c r="G84">
        <v>2190</v>
      </c>
      <c r="H84">
        <v>2190</v>
      </c>
      <c r="I84">
        <v>2190</v>
      </c>
      <c r="J84">
        <v>2190</v>
      </c>
      <c r="L84" s="2">
        <v>0</v>
      </c>
      <c r="M84" s="2">
        <v>0</v>
      </c>
      <c r="N84" s="2">
        <v>0</v>
      </c>
      <c r="O84" s="2">
        <v>13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f t="shared" si="1"/>
        <v>13</v>
      </c>
      <c r="V84">
        <v>2</v>
      </c>
    </row>
    <row r="85" spans="1:22" x14ac:dyDescent="0.25">
      <c r="A85" t="s">
        <v>54</v>
      </c>
      <c r="B85" t="s">
        <v>21</v>
      </c>
      <c r="C85">
        <v>1</v>
      </c>
      <c r="D85">
        <v>1</v>
      </c>
      <c r="E85" s="1" t="s">
        <v>0</v>
      </c>
      <c r="F85" s="1" t="s">
        <v>55</v>
      </c>
      <c r="G85">
        <v>2191</v>
      </c>
      <c r="H85">
        <v>2191</v>
      </c>
      <c r="I85">
        <v>2191</v>
      </c>
      <c r="J85">
        <v>2191</v>
      </c>
      <c r="L85" s="2">
        <v>0</v>
      </c>
      <c r="M85" s="2">
        <v>0</v>
      </c>
      <c r="N85" s="2">
        <v>0</v>
      </c>
      <c r="O85" s="2">
        <v>10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f t="shared" si="1"/>
        <v>10</v>
      </c>
      <c r="V85">
        <v>2</v>
      </c>
    </row>
    <row r="86" spans="1:22" x14ac:dyDescent="0.25">
      <c r="A86" t="s">
        <v>54</v>
      </c>
      <c r="B86" t="s">
        <v>21</v>
      </c>
      <c r="C86">
        <v>1</v>
      </c>
      <c r="D86">
        <v>1</v>
      </c>
      <c r="E86" s="1" t="s">
        <v>0</v>
      </c>
      <c r="F86" s="1" t="s">
        <v>55</v>
      </c>
      <c r="G86">
        <v>2192</v>
      </c>
      <c r="H86">
        <v>2192</v>
      </c>
      <c r="I86">
        <v>2192</v>
      </c>
      <c r="J86">
        <v>2192</v>
      </c>
      <c r="L86" s="2">
        <v>0</v>
      </c>
      <c r="M86" s="2">
        <v>0</v>
      </c>
      <c r="N86" s="2">
        <v>0</v>
      </c>
      <c r="O86" s="2">
        <v>10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f t="shared" si="1"/>
        <v>10</v>
      </c>
      <c r="V86">
        <v>2</v>
      </c>
    </row>
    <row r="87" spans="1:22" x14ac:dyDescent="0.25">
      <c r="A87" t="s">
        <v>54</v>
      </c>
      <c r="B87" t="s">
        <v>22</v>
      </c>
      <c r="C87">
        <v>1</v>
      </c>
      <c r="D87">
        <v>1</v>
      </c>
      <c r="E87" s="1" t="s">
        <v>0</v>
      </c>
      <c r="F87" s="1" t="s">
        <v>55</v>
      </c>
      <c r="G87">
        <v>2193</v>
      </c>
      <c r="H87">
        <v>2193</v>
      </c>
      <c r="I87">
        <v>2193</v>
      </c>
      <c r="J87">
        <v>2193</v>
      </c>
      <c r="L87" s="2">
        <v>0</v>
      </c>
      <c r="M87" s="2">
        <v>0</v>
      </c>
      <c r="N87" s="2">
        <v>0</v>
      </c>
      <c r="O87" s="2">
        <v>18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f t="shared" si="1"/>
        <v>18</v>
      </c>
      <c r="V87">
        <v>2</v>
      </c>
    </row>
    <row r="88" spans="1:22" x14ac:dyDescent="0.25">
      <c r="A88" t="s">
        <v>54</v>
      </c>
      <c r="B88" t="s">
        <v>22</v>
      </c>
      <c r="C88">
        <v>1</v>
      </c>
      <c r="D88">
        <v>1</v>
      </c>
      <c r="E88" s="1" t="s">
        <v>0</v>
      </c>
      <c r="F88" s="1" t="s">
        <v>55</v>
      </c>
      <c r="G88">
        <v>2194</v>
      </c>
      <c r="H88">
        <v>2194</v>
      </c>
      <c r="I88">
        <v>2194</v>
      </c>
      <c r="J88">
        <v>2194</v>
      </c>
      <c r="L88" s="2">
        <v>0</v>
      </c>
      <c r="M88" s="2">
        <v>0</v>
      </c>
      <c r="N88" s="2">
        <v>0</v>
      </c>
      <c r="O88" s="2">
        <v>17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f t="shared" si="1"/>
        <v>17</v>
      </c>
      <c r="V88">
        <v>2</v>
      </c>
    </row>
    <row r="89" spans="1:22" x14ac:dyDescent="0.25">
      <c r="A89" t="s">
        <v>54</v>
      </c>
      <c r="B89" t="s">
        <v>22</v>
      </c>
      <c r="C89">
        <v>1</v>
      </c>
      <c r="D89">
        <v>1</v>
      </c>
      <c r="E89" s="1" t="s">
        <v>0</v>
      </c>
      <c r="F89" s="1" t="s">
        <v>55</v>
      </c>
      <c r="G89">
        <v>2195</v>
      </c>
      <c r="H89">
        <v>2195</v>
      </c>
      <c r="I89">
        <v>2195</v>
      </c>
      <c r="J89">
        <v>2195</v>
      </c>
      <c r="L89" s="2">
        <v>0</v>
      </c>
      <c r="M89" s="2">
        <v>0</v>
      </c>
      <c r="N89" s="2">
        <v>0</v>
      </c>
      <c r="O89" s="2">
        <v>13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f t="shared" si="1"/>
        <v>13</v>
      </c>
      <c r="V89">
        <v>2</v>
      </c>
    </row>
    <row r="90" spans="1:22" x14ac:dyDescent="0.25">
      <c r="A90" t="s">
        <v>54</v>
      </c>
      <c r="B90" t="s">
        <v>22</v>
      </c>
      <c r="C90">
        <v>1</v>
      </c>
      <c r="D90">
        <v>1</v>
      </c>
      <c r="E90" s="1" t="s">
        <v>0</v>
      </c>
      <c r="F90" s="1" t="s">
        <v>55</v>
      </c>
      <c r="G90">
        <v>2196</v>
      </c>
      <c r="H90">
        <v>2196</v>
      </c>
      <c r="I90">
        <v>2196</v>
      </c>
      <c r="J90">
        <v>2196</v>
      </c>
      <c r="L90" s="2">
        <v>0</v>
      </c>
      <c r="M90" s="2">
        <v>0</v>
      </c>
      <c r="N90" s="2">
        <v>0</v>
      </c>
      <c r="O90" s="2">
        <v>17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f t="shared" si="1"/>
        <v>17</v>
      </c>
      <c r="V90">
        <v>2</v>
      </c>
    </row>
    <row r="91" spans="1:22" x14ac:dyDescent="0.25">
      <c r="A91" t="s">
        <v>54</v>
      </c>
      <c r="B91" t="s">
        <v>22</v>
      </c>
      <c r="C91">
        <v>1</v>
      </c>
      <c r="D91">
        <v>1</v>
      </c>
      <c r="E91" s="1" t="s">
        <v>0</v>
      </c>
      <c r="F91" s="1" t="s">
        <v>55</v>
      </c>
      <c r="G91">
        <v>2197</v>
      </c>
      <c r="H91">
        <v>2197</v>
      </c>
      <c r="I91">
        <v>2197</v>
      </c>
      <c r="J91">
        <v>2197</v>
      </c>
      <c r="L91" s="2">
        <v>0</v>
      </c>
      <c r="M91" s="2">
        <v>0</v>
      </c>
      <c r="N91" s="2">
        <v>0</v>
      </c>
      <c r="O91" s="2">
        <v>12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f t="shared" si="1"/>
        <v>12</v>
      </c>
      <c r="V91">
        <v>2</v>
      </c>
    </row>
    <row r="92" spans="1:22" x14ac:dyDescent="0.25">
      <c r="A92" t="s">
        <v>54</v>
      </c>
      <c r="B92" t="s">
        <v>23</v>
      </c>
      <c r="C92">
        <v>1</v>
      </c>
      <c r="D92">
        <v>1</v>
      </c>
      <c r="E92" s="1" t="s">
        <v>0</v>
      </c>
      <c r="F92" s="1" t="s">
        <v>55</v>
      </c>
      <c r="G92">
        <v>2198</v>
      </c>
      <c r="H92">
        <v>2198</v>
      </c>
      <c r="I92">
        <v>2198</v>
      </c>
      <c r="J92">
        <v>2198</v>
      </c>
      <c r="L92" s="2">
        <v>0</v>
      </c>
      <c r="M92" s="2">
        <v>0</v>
      </c>
      <c r="N92" s="2">
        <v>0</v>
      </c>
      <c r="O92" s="2">
        <v>10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f t="shared" si="1"/>
        <v>10</v>
      </c>
      <c r="V92">
        <v>2</v>
      </c>
    </row>
    <row r="93" spans="1:22" x14ac:dyDescent="0.25">
      <c r="A93" t="s">
        <v>54</v>
      </c>
      <c r="B93" t="s">
        <v>23</v>
      </c>
      <c r="C93">
        <v>1</v>
      </c>
      <c r="D93">
        <v>1</v>
      </c>
      <c r="E93" s="1" t="s">
        <v>0</v>
      </c>
      <c r="F93" s="1" t="s">
        <v>55</v>
      </c>
      <c r="G93">
        <v>2199</v>
      </c>
      <c r="H93">
        <v>2199</v>
      </c>
      <c r="I93">
        <v>2199</v>
      </c>
      <c r="J93">
        <v>2199</v>
      </c>
      <c r="L93" s="2">
        <v>0</v>
      </c>
      <c r="M93" s="2">
        <v>0</v>
      </c>
      <c r="N93" s="2">
        <v>0</v>
      </c>
      <c r="O93" s="2">
        <v>10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f t="shared" si="1"/>
        <v>10</v>
      </c>
      <c r="V93">
        <v>2</v>
      </c>
    </row>
    <row r="94" spans="1:22" x14ac:dyDescent="0.25">
      <c r="A94" t="s">
        <v>54</v>
      </c>
      <c r="B94" t="s">
        <v>23</v>
      </c>
      <c r="C94">
        <v>1</v>
      </c>
      <c r="D94">
        <v>1</v>
      </c>
      <c r="E94" s="1" t="s">
        <v>0</v>
      </c>
      <c r="F94" s="1" t="s">
        <v>55</v>
      </c>
      <c r="G94">
        <v>2200</v>
      </c>
      <c r="H94">
        <v>2200</v>
      </c>
      <c r="I94">
        <v>2200</v>
      </c>
      <c r="J94">
        <v>2200</v>
      </c>
      <c r="L94" s="2">
        <v>0</v>
      </c>
      <c r="M94" s="2">
        <v>0</v>
      </c>
      <c r="N94" s="2">
        <v>0</v>
      </c>
      <c r="O94" s="2">
        <v>10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f t="shared" si="1"/>
        <v>10</v>
      </c>
      <c r="V94">
        <v>2</v>
      </c>
    </row>
    <row r="95" spans="1:22" x14ac:dyDescent="0.25">
      <c r="A95" t="s">
        <v>54</v>
      </c>
      <c r="B95" t="s">
        <v>23</v>
      </c>
      <c r="C95">
        <v>1</v>
      </c>
      <c r="D95">
        <v>1</v>
      </c>
      <c r="E95" s="1" t="s">
        <v>0</v>
      </c>
      <c r="F95" s="1" t="s">
        <v>55</v>
      </c>
      <c r="G95">
        <v>2201</v>
      </c>
      <c r="H95">
        <v>2201</v>
      </c>
      <c r="I95">
        <v>2201</v>
      </c>
      <c r="J95">
        <v>2201</v>
      </c>
      <c r="L95" s="2">
        <v>0</v>
      </c>
      <c r="M95" s="2">
        <v>0</v>
      </c>
      <c r="N95" s="2">
        <v>0</v>
      </c>
      <c r="O95" s="2">
        <v>10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f t="shared" si="1"/>
        <v>10</v>
      </c>
      <c r="V95">
        <v>2</v>
      </c>
    </row>
    <row r="96" spans="1:22" x14ac:dyDescent="0.25">
      <c r="A96" t="s">
        <v>54</v>
      </c>
      <c r="B96" t="s">
        <v>24</v>
      </c>
      <c r="C96">
        <v>1</v>
      </c>
      <c r="D96">
        <v>1</v>
      </c>
      <c r="E96" s="1" t="s">
        <v>0</v>
      </c>
      <c r="F96" s="1" t="s">
        <v>55</v>
      </c>
      <c r="G96">
        <v>2202</v>
      </c>
      <c r="H96">
        <v>2202</v>
      </c>
      <c r="I96">
        <v>2202</v>
      </c>
      <c r="J96">
        <v>2202</v>
      </c>
      <c r="L96" s="2">
        <v>0</v>
      </c>
      <c r="M96" s="2">
        <v>0</v>
      </c>
      <c r="N96" s="2">
        <v>0</v>
      </c>
      <c r="O96" s="2">
        <v>22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f t="shared" si="1"/>
        <v>22</v>
      </c>
      <c r="V96">
        <v>2</v>
      </c>
    </row>
    <row r="97" spans="1:22" x14ac:dyDescent="0.25">
      <c r="A97" t="s">
        <v>54</v>
      </c>
      <c r="B97" t="s">
        <v>24</v>
      </c>
      <c r="C97">
        <v>1</v>
      </c>
      <c r="D97">
        <v>1</v>
      </c>
      <c r="E97" s="1" t="s">
        <v>0</v>
      </c>
      <c r="F97" s="1" t="s">
        <v>55</v>
      </c>
      <c r="G97">
        <v>2203</v>
      </c>
      <c r="H97">
        <v>2203</v>
      </c>
      <c r="I97">
        <v>2203</v>
      </c>
      <c r="J97">
        <v>2203</v>
      </c>
      <c r="L97" s="2">
        <v>0</v>
      </c>
      <c r="M97" s="2">
        <v>0</v>
      </c>
      <c r="N97" s="2">
        <v>0</v>
      </c>
      <c r="O97" s="2">
        <v>10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f t="shared" si="1"/>
        <v>10</v>
      </c>
      <c r="V97">
        <v>2</v>
      </c>
    </row>
    <row r="98" spans="1:22" x14ac:dyDescent="0.25">
      <c r="A98" t="s">
        <v>54</v>
      </c>
      <c r="B98" t="s">
        <v>24</v>
      </c>
      <c r="C98">
        <v>1</v>
      </c>
      <c r="D98">
        <v>1</v>
      </c>
      <c r="E98" s="1" t="s">
        <v>0</v>
      </c>
      <c r="F98" s="1" t="s">
        <v>55</v>
      </c>
      <c r="G98">
        <v>2204</v>
      </c>
      <c r="H98">
        <v>2204</v>
      </c>
      <c r="I98">
        <v>2204</v>
      </c>
      <c r="J98">
        <v>2204</v>
      </c>
      <c r="L98" s="2">
        <v>0</v>
      </c>
      <c r="M98" s="2">
        <v>0</v>
      </c>
      <c r="N98" s="2">
        <v>0</v>
      </c>
      <c r="O98" s="2">
        <v>14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f t="shared" si="1"/>
        <v>14</v>
      </c>
      <c r="V98">
        <v>2</v>
      </c>
    </row>
    <row r="99" spans="1:22" x14ac:dyDescent="0.25">
      <c r="A99" t="s">
        <v>54</v>
      </c>
      <c r="B99" t="s">
        <v>24</v>
      </c>
      <c r="C99">
        <v>1</v>
      </c>
      <c r="D99">
        <v>1</v>
      </c>
      <c r="E99" s="1" t="s">
        <v>0</v>
      </c>
      <c r="F99" s="1" t="s">
        <v>55</v>
      </c>
      <c r="G99">
        <v>2205</v>
      </c>
      <c r="H99">
        <v>2205</v>
      </c>
      <c r="I99">
        <v>2205</v>
      </c>
      <c r="J99">
        <v>2205</v>
      </c>
      <c r="L99" s="2">
        <v>0</v>
      </c>
      <c r="M99" s="2">
        <v>0</v>
      </c>
      <c r="N99" s="2">
        <v>0</v>
      </c>
      <c r="O99" s="2">
        <v>12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f t="shared" si="1"/>
        <v>12</v>
      </c>
      <c r="V99">
        <v>2</v>
      </c>
    </row>
    <row r="100" spans="1:22" x14ac:dyDescent="0.25">
      <c r="A100" t="s">
        <v>54</v>
      </c>
      <c r="B100" t="s">
        <v>24</v>
      </c>
      <c r="C100">
        <v>1</v>
      </c>
      <c r="D100">
        <v>1</v>
      </c>
      <c r="E100" s="1" t="s">
        <v>0</v>
      </c>
      <c r="F100" s="1" t="s">
        <v>55</v>
      </c>
      <c r="G100">
        <v>2206</v>
      </c>
      <c r="H100">
        <v>2206</v>
      </c>
      <c r="I100">
        <v>2206</v>
      </c>
      <c r="J100">
        <v>2206</v>
      </c>
      <c r="L100" s="2">
        <v>0</v>
      </c>
      <c r="M100" s="2">
        <v>0</v>
      </c>
      <c r="N100" s="2">
        <v>0</v>
      </c>
      <c r="O100" s="2">
        <v>12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f t="shared" si="1"/>
        <v>12</v>
      </c>
      <c r="V100">
        <v>2</v>
      </c>
    </row>
    <row r="101" spans="1:22" x14ac:dyDescent="0.25">
      <c r="A101" t="s">
        <v>54</v>
      </c>
      <c r="B101" t="s">
        <v>25</v>
      </c>
      <c r="C101">
        <v>1</v>
      </c>
      <c r="D101">
        <v>1</v>
      </c>
      <c r="E101" s="1" t="s">
        <v>0</v>
      </c>
      <c r="F101" s="1" t="s">
        <v>55</v>
      </c>
      <c r="G101">
        <v>2207</v>
      </c>
      <c r="H101">
        <v>2207</v>
      </c>
      <c r="I101">
        <v>2207</v>
      </c>
      <c r="J101">
        <v>2207</v>
      </c>
      <c r="L101" s="2">
        <v>0</v>
      </c>
      <c r="M101" s="2">
        <v>0</v>
      </c>
      <c r="N101" s="2">
        <v>0</v>
      </c>
      <c r="O101" s="2">
        <v>16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f t="shared" si="1"/>
        <v>16</v>
      </c>
      <c r="V101">
        <v>2</v>
      </c>
    </row>
    <row r="102" spans="1:22" x14ac:dyDescent="0.25">
      <c r="A102" t="s">
        <v>54</v>
      </c>
      <c r="B102" t="s">
        <v>25</v>
      </c>
      <c r="C102">
        <v>1</v>
      </c>
      <c r="D102">
        <v>1</v>
      </c>
      <c r="E102" s="1" t="s">
        <v>0</v>
      </c>
      <c r="F102" s="1" t="s">
        <v>55</v>
      </c>
      <c r="G102">
        <v>2208</v>
      </c>
      <c r="H102">
        <v>2208</v>
      </c>
      <c r="I102">
        <v>2208</v>
      </c>
      <c r="J102">
        <v>2208</v>
      </c>
      <c r="L102" s="2">
        <v>0</v>
      </c>
      <c r="M102" s="2">
        <v>0</v>
      </c>
      <c r="N102" s="2">
        <v>0</v>
      </c>
      <c r="O102" s="2">
        <v>12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f t="shared" si="1"/>
        <v>12</v>
      </c>
      <c r="V102">
        <v>2</v>
      </c>
    </row>
    <row r="103" spans="1:22" x14ac:dyDescent="0.25">
      <c r="A103" t="s">
        <v>54</v>
      </c>
      <c r="B103" t="s">
        <v>25</v>
      </c>
      <c r="C103">
        <v>1</v>
      </c>
      <c r="D103">
        <v>1</v>
      </c>
      <c r="E103" s="1" t="s">
        <v>0</v>
      </c>
      <c r="F103" s="1" t="s">
        <v>55</v>
      </c>
      <c r="G103">
        <v>2209</v>
      </c>
      <c r="H103">
        <v>2209</v>
      </c>
      <c r="I103">
        <v>2209</v>
      </c>
      <c r="J103">
        <v>2209</v>
      </c>
      <c r="L103" s="2">
        <v>0</v>
      </c>
      <c r="M103" s="2">
        <v>0</v>
      </c>
      <c r="N103" s="2">
        <v>0</v>
      </c>
      <c r="O103" s="2">
        <v>10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f t="shared" si="1"/>
        <v>10</v>
      </c>
      <c r="V103">
        <v>2</v>
      </c>
    </row>
    <row r="104" spans="1:22" x14ac:dyDescent="0.25">
      <c r="A104" t="s">
        <v>54</v>
      </c>
      <c r="B104" t="s">
        <v>25</v>
      </c>
      <c r="C104">
        <v>1</v>
      </c>
      <c r="D104">
        <v>1</v>
      </c>
      <c r="E104" s="1" t="s">
        <v>0</v>
      </c>
      <c r="F104" s="1" t="s">
        <v>55</v>
      </c>
      <c r="G104">
        <v>2210</v>
      </c>
      <c r="H104">
        <v>2210</v>
      </c>
      <c r="I104">
        <v>2210</v>
      </c>
      <c r="J104">
        <v>2210</v>
      </c>
      <c r="L104" s="2">
        <v>0</v>
      </c>
      <c r="M104" s="2">
        <v>0</v>
      </c>
      <c r="N104" s="2">
        <v>0</v>
      </c>
      <c r="O104" s="2">
        <v>15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f t="shared" si="1"/>
        <v>15</v>
      </c>
      <c r="V104">
        <v>2</v>
      </c>
    </row>
    <row r="105" spans="1:22" x14ac:dyDescent="0.25">
      <c r="A105" t="s">
        <v>54</v>
      </c>
      <c r="B105" t="s">
        <v>26</v>
      </c>
      <c r="C105">
        <v>1</v>
      </c>
      <c r="D105">
        <v>1</v>
      </c>
      <c r="E105" s="1" t="s">
        <v>0</v>
      </c>
      <c r="F105" s="1" t="s">
        <v>55</v>
      </c>
      <c r="G105">
        <v>2211</v>
      </c>
      <c r="H105">
        <v>2211</v>
      </c>
      <c r="I105">
        <v>2211</v>
      </c>
      <c r="J105">
        <v>2211</v>
      </c>
      <c r="L105" s="2">
        <v>0</v>
      </c>
      <c r="M105" s="2">
        <v>0</v>
      </c>
      <c r="N105" s="2">
        <v>0</v>
      </c>
      <c r="O105" s="2">
        <v>22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f t="shared" si="1"/>
        <v>22</v>
      </c>
      <c r="V105">
        <v>2</v>
      </c>
    </row>
    <row r="106" spans="1:22" x14ac:dyDescent="0.25">
      <c r="A106" t="s">
        <v>54</v>
      </c>
      <c r="B106" t="s">
        <v>26</v>
      </c>
      <c r="C106">
        <v>1</v>
      </c>
      <c r="D106">
        <v>1</v>
      </c>
      <c r="E106" s="1" t="s">
        <v>0</v>
      </c>
      <c r="F106" s="1" t="s">
        <v>55</v>
      </c>
      <c r="G106">
        <v>2212</v>
      </c>
      <c r="H106">
        <v>2212</v>
      </c>
      <c r="I106">
        <v>2212</v>
      </c>
      <c r="J106">
        <v>2212</v>
      </c>
      <c r="L106" s="2">
        <v>0</v>
      </c>
      <c r="M106" s="2">
        <v>0</v>
      </c>
      <c r="N106" s="2">
        <v>0</v>
      </c>
      <c r="O106" s="2">
        <v>12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f t="shared" si="1"/>
        <v>12</v>
      </c>
      <c r="V106">
        <v>2</v>
      </c>
    </row>
    <row r="107" spans="1:22" x14ac:dyDescent="0.25">
      <c r="A107" t="s">
        <v>54</v>
      </c>
      <c r="B107" t="s">
        <v>26</v>
      </c>
      <c r="C107">
        <v>1</v>
      </c>
      <c r="D107">
        <v>1</v>
      </c>
      <c r="E107" s="1" t="s">
        <v>0</v>
      </c>
      <c r="F107" s="1" t="s">
        <v>55</v>
      </c>
      <c r="G107">
        <v>2213</v>
      </c>
      <c r="H107">
        <v>2213</v>
      </c>
      <c r="I107">
        <v>2213</v>
      </c>
      <c r="J107">
        <v>2213</v>
      </c>
      <c r="L107" s="2">
        <v>0</v>
      </c>
      <c r="M107" s="2">
        <v>0</v>
      </c>
      <c r="N107" s="2">
        <v>0</v>
      </c>
      <c r="O107" s="2">
        <v>13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f t="shared" si="1"/>
        <v>13</v>
      </c>
      <c r="V107">
        <v>2</v>
      </c>
    </row>
    <row r="108" spans="1:22" x14ac:dyDescent="0.25">
      <c r="A108" t="s">
        <v>54</v>
      </c>
      <c r="B108" t="s">
        <v>26</v>
      </c>
      <c r="C108">
        <v>1</v>
      </c>
      <c r="D108">
        <v>1</v>
      </c>
      <c r="E108" s="1" t="s">
        <v>0</v>
      </c>
      <c r="F108" s="1" t="s">
        <v>55</v>
      </c>
      <c r="G108">
        <v>2214</v>
      </c>
      <c r="H108">
        <v>2214</v>
      </c>
      <c r="I108">
        <v>2214</v>
      </c>
      <c r="J108">
        <v>2214</v>
      </c>
      <c r="L108" s="2">
        <v>0</v>
      </c>
      <c r="M108" s="2">
        <v>0</v>
      </c>
      <c r="N108" s="2">
        <v>0</v>
      </c>
      <c r="O108" s="2">
        <v>7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f t="shared" si="1"/>
        <v>7</v>
      </c>
      <c r="V108">
        <v>2</v>
      </c>
    </row>
    <row r="109" spans="1:22" x14ac:dyDescent="0.25">
      <c r="A109" t="s">
        <v>54</v>
      </c>
      <c r="B109" t="s">
        <v>27</v>
      </c>
      <c r="C109">
        <v>1</v>
      </c>
      <c r="D109">
        <v>1</v>
      </c>
      <c r="E109" s="1" t="s">
        <v>0</v>
      </c>
      <c r="F109" s="1" t="s">
        <v>55</v>
      </c>
      <c r="G109">
        <v>2215</v>
      </c>
      <c r="H109">
        <v>2215</v>
      </c>
      <c r="I109">
        <v>2215</v>
      </c>
      <c r="J109">
        <v>2215</v>
      </c>
      <c r="L109" s="2">
        <v>0</v>
      </c>
      <c r="M109" s="2">
        <v>0</v>
      </c>
      <c r="N109" s="2">
        <v>0</v>
      </c>
      <c r="O109" s="2">
        <v>30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f t="shared" si="1"/>
        <v>30</v>
      </c>
      <c r="V109">
        <v>2</v>
      </c>
    </row>
    <row r="110" spans="1:22" x14ac:dyDescent="0.25">
      <c r="A110" t="s">
        <v>54</v>
      </c>
      <c r="B110" t="s">
        <v>27</v>
      </c>
      <c r="C110">
        <v>1</v>
      </c>
      <c r="D110">
        <v>1</v>
      </c>
      <c r="E110" s="1" t="s">
        <v>0</v>
      </c>
      <c r="F110" s="1" t="s">
        <v>55</v>
      </c>
      <c r="G110">
        <v>2216</v>
      </c>
      <c r="H110">
        <v>2216</v>
      </c>
      <c r="I110">
        <v>2216</v>
      </c>
      <c r="J110">
        <v>2216</v>
      </c>
      <c r="L110" s="2">
        <v>0</v>
      </c>
      <c r="M110" s="2">
        <v>0</v>
      </c>
      <c r="N110" s="2">
        <v>0</v>
      </c>
      <c r="O110" s="2">
        <v>10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f t="shared" si="1"/>
        <v>10</v>
      </c>
      <c r="V110">
        <v>2</v>
      </c>
    </row>
    <row r="111" spans="1:22" x14ac:dyDescent="0.25">
      <c r="A111" t="s">
        <v>54</v>
      </c>
      <c r="B111" t="s">
        <v>27</v>
      </c>
      <c r="C111">
        <v>1</v>
      </c>
      <c r="D111">
        <v>1</v>
      </c>
      <c r="E111" s="1" t="s">
        <v>0</v>
      </c>
      <c r="F111" s="1" t="s">
        <v>55</v>
      </c>
      <c r="G111">
        <v>2217</v>
      </c>
      <c r="H111">
        <v>2217</v>
      </c>
      <c r="I111">
        <v>2217</v>
      </c>
      <c r="J111">
        <v>2217</v>
      </c>
      <c r="L111" s="2">
        <v>0</v>
      </c>
      <c r="M111" s="2">
        <v>0</v>
      </c>
      <c r="N111" s="2">
        <v>0</v>
      </c>
      <c r="O111" s="2">
        <v>30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f t="shared" si="1"/>
        <v>30</v>
      </c>
      <c r="V111">
        <v>2</v>
      </c>
    </row>
    <row r="112" spans="1:22" x14ac:dyDescent="0.25">
      <c r="A112" t="s">
        <v>54</v>
      </c>
      <c r="B112" t="s">
        <v>27</v>
      </c>
      <c r="C112">
        <v>1</v>
      </c>
      <c r="D112">
        <v>1</v>
      </c>
      <c r="E112" s="1" t="s">
        <v>0</v>
      </c>
      <c r="F112" s="1" t="s">
        <v>55</v>
      </c>
      <c r="G112">
        <v>2218</v>
      </c>
      <c r="H112">
        <v>2218</v>
      </c>
      <c r="I112">
        <v>2218</v>
      </c>
      <c r="J112">
        <v>2218</v>
      </c>
      <c r="L112" s="2">
        <v>0</v>
      </c>
      <c r="M112" s="2">
        <v>0</v>
      </c>
      <c r="N112" s="2">
        <v>0</v>
      </c>
      <c r="O112" s="2">
        <v>6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f t="shared" si="1"/>
        <v>6</v>
      </c>
      <c r="V112">
        <v>2</v>
      </c>
    </row>
    <row r="113" spans="1:22" x14ac:dyDescent="0.25">
      <c r="A113" t="s">
        <v>54</v>
      </c>
      <c r="B113" t="s">
        <v>27</v>
      </c>
      <c r="C113">
        <v>1</v>
      </c>
      <c r="D113">
        <v>1</v>
      </c>
      <c r="E113" s="1" t="s">
        <v>0</v>
      </c>
      <c r="F113" s="1" t="s">
        <v>55</v>
      </c>
      <c r="G113">
        <v>2219</v>
      </c>
      <c r="H113">
        <v>2219</v>
      </c>
      <c r="I113">
        <v>2219</v>
      </c>
      <c r="J113">
        <v>2219</v>
      </c>
      <c r="L113" s="2">
        <v>0</v>
      </c>
      <c r="M113" s="2">
        <v>0</v>
      </c>
      <c r="N113" s="2">
        <v>0</v>
      </c>
      <c r="O113" s="2">
        <v>15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f t="shared" si="1"/>
        <v>15</v>
      </c>
      <c r="V113">
        <v>2</v>
      </c>
    </row>
    <row r="114" spans="1:22" x14ac:dyDescent="0.25">
      <c r="A114" t="s">
        <v>54</v>
      </c>
      <c r="B114" t="s">
        <v>28</v>
      </c>
      <c r="C114">
        <v>1</v>
      </c>
      <c r="D114">
        <v>1</v>
      </c>
      <c r="E114" s="1" t="s">
        <v>0</v>
      </c>
      <c r="F114" s="1" t="s">
        <v>55</v>
      </c>
      <c r="G114">
        <v>2220</v>
      </c>
      <c r="H114">
        <v>2220</v>
      </c>
      <c r="I114">
        <v>2220</v>
      </c>
      <c r="J114">
        <v>2220</v>
      </c>
      <c r="L114" s="2">
        <v>0</v>
      </c>
      <c r="M114" s="2">
        <v>0</v>
      </c>
      <c r="N114" s="2">
        <v>0</v>
      </c>
      <c r="O114" s="2">
        <v>30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f t="shared" si="1"/>
        <v>30</v>
      </c>
      <c r="V114">
        <v>2</v>
      </c>
    </row>
    <row r="115" spans="1:22" x14ac:dyDescent="0.25">
      <c r="A115" t="s">
        <v>54</v>
      </c>
      <c r="B115" t="s">
        <v>28</v>
      </c>
      <c r="C115">
        <v>1</v>
      </c>
      <c r="D115">
        <v>1</v>
      </c>
      <c r="E115" s="1" t="s">
        <v>0</v>
      </c>
      <c r="F115" s="1" t="s">
        <v>55</v>
      </c>
      <c r="G115">
        <v>2221</v>
      </c>
      <c r="H115">
        <v>2221</v>
      </c>
      <c r="I115">
        <v>2221</v>
      </c>
      <c r="J115">
        <v>2221</v>
      </c>
      <c r="L115" s="2">
        <v>0</v>
      </c>
      <c r="M115" s="2">
        <v>0</v>
      </c>
      <c r="N115" s="2">
        <v>0</v>
      </c>
      <c r="O115" s="2">
        <v>10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f t="shared" si="1"/>
        <v>10</v>
      </c>
      <c r="V115">
        <v>2</v>
      </c>
    </row>
    <row r="116" spans="1:22" x14ac:dyDescent="0.25">
      <c r="A116" t="s">
        <v>54</v>
      </c>
      <c r="B116" t="s">
        <v>28</v>
      </c>
      <c r="C116">
        <v>1</v>
      </c>
      <c r="D116">
        <v>1</v>
      </c>
      <c r="E116" s="1" t="s">
        <v>0</v>
      </c>
      <c r="F116" s="1" t="s">
        <v>55</v>
      </c>
      <c r="G116">
        <v>2222</v>
      </c>
      <c r="H116">
        <v>2222</v>
      </c>
      <c r="I116">
        <v>2222</v>
      </c>
      <c r="J116">
        <v>2222</v>
      </c>
      <c r="L116" s="2">
        <v>0</v>
      </c>
      <c r="M116" s="2">
        <v>0</v>
      </c>
      <c r="N116" s="2">
        <v>0</v>
      </c>
      <c r="O116" s="2">
        <v>8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f t="shared" si="1"/>
        <v>8</v>
      </c>
      <c r="V116">
        <v>2</v>
      </c>
    </row>
    <row r="117" spans="1:22" x14ac:dyDescent="0.25">
      <c r="A117" t="s">
        <v>54</v>
      </c>
      <c r="B117" t="s">
        <v>28</v>
      </c>
      <c r="C117">
        <v>1</v>
      </c>
      <c r="D117">
        <v>1</v>
      </c>
      <c r="E117" s="1" t="s">
        <v>0</v>
      </c>
      <c r="F117" s="1" t="s">
        <v>55</v>
      </c>
      <c r="G117">
        <v>2223</v>
      </c>
      <c r="H117">
        <v>2223</v>
      </c>
      <c r="I117">
        <v>2223</v>
      </c>
      <c r="J117">
        <v>2223</v>
      </c>
      <c r="L117" s="2">
        <v>0</v>
      </c>
      <c r="M117" s="2">
        <v>0</v>
      </c>
      <c r="N117" s="2">
        <v>0</v>
      </c>
      <c r="O117" s="2">
        <v>5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f t="shared" si="1"/>
        <v>5</v>
      </c>
      <c r="V117">
        <v>2</v>
      </c>
    </row>
    <row r="118" spans="1:22" x14ac:dyDescent="0.25">
      <c r="A118" t="s">
        <v>54</v>
      </c>
      <c r="B118" t="s">
        <v>29</v>
      </c>
      <c r="C118">
        <v>1</v>
      </c>
      <c r="D118">
        <v>1</v>
      </c>
      <c r="E118" s="1" t="s">
        <v>0</v>
      </c>
      <c r="F118" s="1" t="s">
        <v>55</v>
      </c>
      <c r="G118">
        <v>2224</v>
      </c>
      <c r="H118">
        <v>2224</v>
      </c>
      <c r="I118">
        <v>2224</v>
      </c>
      <c r="J118">
        <v>2224</v>
      </c>
      <c r="L118" s="2">
        <v>0</v>
      </c>
      <c r="M118" s="2">
        <v>0</v>
      </c>
      <c r="N118" s="2">
        <v>0</v>
      </c>
      <c r="O118" s="2">
        <v>35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f t="shared" si="1"/>
        <v>35</v>
      </c>
      <c r="V118">
        <v>2</v>
      </c>
    </row>
    <row r="119" spans="1:22" x14ac:dyDescent="0.25">
      <c r="A119" t="s">
        <v>54</v>
      </c>
      <c r="B119" t="s">
        <v>29</v>
      </c>
      <c r="C119">
        <v>1</v>
      </c>
      <c r="D119">
        <v>1</v>
      </c>
      <c r="E119" s="1" t="s">
        <v>0</v>
      </c>
      <c r="F119" s="1" t="s">
        <v>55</v>
      </c>
      <c r="G119">
        <v>2225</v>
      </c>
      <c r="H119">
        <v>2225</v>
      </c>
      <c r="I119">
        <v>2225</v>
      </c>
      <c r="J119">
        <v>2225</v>
      </c>
      <c r="L119" s="2">
        <v>0</v>
      </c>
      <c r="M119" s="2">
        <v>0</v>
      </c>
      <c r="N119" s="2">
        <v>0</v>
      </c>
      <c r="O119" s="2">
        <v>10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f t="shared" si="1"/>
        <v>10</v>
      </c>
      <c r="V119">
        <v>2</v>
      </c>
    </row>
    <row r="120" spans="1:22" x14ac:dyDescent="0.25">
      <c r="A120" t="s">
        <v>54</v>
      </c>
      <c r="B120" t="s">
        <v>29</v>
      </c>
      <c r="C120">
        <v>1</v>
      </c>
      <c r="D120">
        <v>1</v>
      </c>
      <c r="E120" s="1" t="s">
        <v>0</v>
      </c>
      <c r="F120" s="1" t="s">
        <v>55</v>
      </c>
      <c r="G120">
        <v>2226</v>
      </c>
      <c r="H120">
        <v>2226</v>
      </c>
      <c r="I120">
        <v>2226</v>
      </c>
      <c r="J120">
        <v>2226</v>
      </c>
      <c r="L120" s="2">
        <v>0</v>
      </c>
      <c r="M120" s="2">
        <v>0</v>
      </c>
      <c r="N120" s="2">
        <v>0</v>
      </c>
      <c r="O120" s="2">
        <v>5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f t="shared" si="1"/>
        <v>5</v>
      </c>
      <c r="V120">
        <v>2</v>
      </c>
    </row>
    <row r="121" spans="1:22" x14ac:dyDescent="0.25">
      <c r="A121" t="s">
        <v>54</v>
      </c>
      <c r="B121" t="s">
        <v>29</v>
      </c>
      <c r="C121">
        <v>1</v>
      </c>
      <c r="D121">
        <v>1</v>
      </c>
      <c r="E121" s="1" t="s">
        <v>0</v>
      </c>
      <c r="F121" s="1" t="s">
        <v>55</v>
      </c>
      <c r="G121">
        <v>2227</v>
      </c>
      <c r="H121">
        <v>2227</v>
      </c>
      <c r="I121">
        <v>2227</v>
      </c>
      <c r="J121">
        <v>2227</v>
      </c>
      <c r="L121" s="2">
        <v>0</v>
      </c>
      <c r="M121" s="2">
        <v>0</v>
      </c>
      <c r="N121" s="2">
        <v>0</v>
      </c>
      <c r="O121" s="2">
        <v>10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f t="shared" si="1"/>
        <v>10</v>
      </c>
      <c r="V121">
        <v>2</v>
      </c>
    </row>
    <row r="122" spans="1:22" x14ac:dyDescent="0.25">
      <c r="A122" t="s">
        <v>54</v>
      </c>
      <c r="B122" t="s">
        <v>30</v>
      </c>
      <c r="C122">
        <v>1</v>
      </c>
      <c r="D122">
        <v>1</v>
      </c>
      <c r="E122" s="1" t="s">
        <v>0</v>
      </c>
      <c r="F122" s="1" t="s">
        <v>55</v>
      </c>
      <c r="G122">
        <v>2228</v>
      </c>
      <c r="H122">
        <v>2228</v>
      </c>
      <c r="I122">
        <v>2228</v>
      </c>
      <c r="J122">
        <v>2228</v>
      </c>
      <c r="L122" s="2">
        <v>0</v>
      </c>
      <c r="M122" s="2">
        <v>0</v>
      </c>
      <c r="N122" s="2">
        <v>0</v>
      </c>
      <c r="O122" s="2">
        <v>15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f t="shared" si="1"/>
        <v>15</v>
      </c>
      <c r="V122">
        <v>2</v>
      </c>
    </row>
    <row r="123" spans="1:22" x14ac:dyDescent="0.25">
      <c r="A123" t="s">
        <v>54</v>
      </c>
      <c r="B123" t="s">
        <v>30</v>
      </c>
      <c r="C123">
        <v>1</v>
      </c>
      <c r="D123">
        <v>1</v>
      </c>
      <c r="E123" s="1" t="s">
        <v>0</v>
      </c>
      <c r="F123" s="1" t="s">
        <v>55</v>
      </c>
      <c r="G123">
        <v>2229</v>
      </c>
      <c r="H123">
        <v>2229</v>
      </c>
      <c r="I123">
        <v>2229</v>
      </c>
      <c r="J123">
        <v>2229</v>
      </c>
      <c r="L123" s="2">
        <v>0</v>
      </c>
      <c r="M123" s="2">
        <v>0</v>
      </c>
      <c r="N123" s="2">
        <v>0</v>
      </c>
      <c r="O123" s="2">
        <v>25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f t="shared" si="1"/>
        <v>25</v>
      </c>
      <c r="V123">
        <v>2</v>
      </c>
    </row>
    <row r="124" spans="1:22" x14ac:dyDescent="0.25">
      <c r="A124" t="s">
        <v>54</v>
      </c>
      <c r="B124" t="s">
        <v>30</v>
      </c>
      <c r="C124">
        <v>1</v>
      </c>
      <c r="D124">
        <v>1</v>
      </c>
      <c r="E124" s="1" t="s">
        <v>0</v>
      </c>
      <c r="F124" s="1" t="s">
        <v>55</v>
      </c>
      <c r="G124">
        <v>2230</v>
      </c>
      <c r="H124">
        <v>2230</v>
      </c>
      <c r="I124">
        <v>2230</v>
      </c>
      <c r="J124">
        <v>2230</v>
      </c>
      <c r="L124" s="2">
        <v>0</v>
      </c>
      <c r="M124" s="2">
        <v>0</v>
      </c>
      <c r="N124" s="2">
        <v>0</v>
      </c>
      <c r="O124" s="2">
        <v>12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f t="shared" si="1"/>
        <v>12</v>
      </c>
      <c r="V124">
        <v>2</v>
      </c>
    </row>
    <row r="125" spans="1:22" x14ac:dyDescent="0.25">
      <c r="A125" t="s">
        <v>54</v>
      </c>
      <c r="B125" t="s">
        <v>30</v>
      </c>
      <c r="C125">
        <v>1</v>
      </c>
      <c r="D125">
        <v>1</v>
      </c>
      <c r="E125" s="1" t="s">
        <v>0</v>
      </c>
      <c r="F125" s="1" t="s">
        <v>55</v>
      </c>
      <c r="G125">
        <v>2231</v>
      </c>
      <c r="H125">
        <v>2231</v>
      </c>
      <c r="I125">
        <v>2231</v>
      </c>
      <c r="J125">
        <v>2231</v>
      </c>
      <c r="L125" s="2">
        <v>0</v>
      </c>
      <c r="M125" s="2">
        <v>0</v>
      </c>
      <c r="N125" s="2">
        <v>0</v>
      </c>
      <c r="O125" s="2">
        <v>12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f t="shared" si="1"/>
        <v>12</v>
      </c>
      <c r="V125">
        <v>2</v>
      </c>
    </row>
    <row r="126" spans="1:22" x14ac:dyDescent="0.25">
      <c r="A126" t="s">
        <v>54</v>
      </c>
      <c r="B126" t="s">
        <v>31</v>
      </c>
      <c r="C126">
        <v>1</v>
      </c>
      <c r="D126">
        <v>1</v>
      </c>
      <c r="E126" s="1" t="s">
        <v>0</v>
      </c>
      <c r="F126" s="1" t="s">
        <v>55</v>
      </c>
      <c r="G126">
        <v>2232</v>
      </c>
      <c r="H126">
        <v>2232</v>
      </c>
      <c r="I126">
        <v>2232</v>
      </c>
      <c r="J126">
        <v>2232</v>
      </c>
      <c r="L126" s="2">
        <v>0</v>
      </c>
      <c r="M126" s="2">
        <v>0</v>
      </c>
      <c r="N126" s="2">
        <v>0</v>
      </c>
      <c r="O126" s="2">
        <v>15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f t="shared" si="1"/>
        <v>15</v>
      </c>
      <c r="V126">
        <v>2</v>
      </c>
    </row>
    <row r="127" spans="1:22" x14ac:dyDescent="0.25">
      <c r="A127" t="s">
        <v>54</v>
      </c>
      <c r="B127" t="s">
        <v>31</v>
      </c>
      <c r="C127">
        <v>1</v>
      </c>
      <c r="D127">
        <v>1</v>
      </c>
      <c r="E127" s="1" t="s">
        <v>0</v>
      </c>
      <c r="F127" s="1" t="s">
        <v>55</v>
      </c>
      <c r="G127">
        <v>2233</v>
      </c>
      <c r="H127">
        <v>2233</v>
      </c>
      <c r="I127">
        <v>2233</v>
      </c>
      <c r="J127">
        <v>2233</v>
      </c>
      <c r="L127" s="2">
        <v>0</v>
      </c>
      <c r="M127" s="2">
        <v>0</v>
      </c>
      <c r="N127" s="2">
        <v>0</v>
      </c>
      <c r="O127" s="2">
        <v>20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f t="shared" si="1"/>
        <v>20</v>
      </c>
      <c r="V127">
        <v>2</v>
      </c>
    </row>
    <row r="128" spans="1:22" x14ac:dyDescent="0.25">
      <c r="A128" t="s">
        <v>54</v>
      </c>
      <c r="B128" t="s">
        <v>31</v>
      </c>
      <c r="C128">
        <v>1</v>
      </c>
      <c r="D128">
        <v>1</v>
      </c>
      <c r="E128" s="1" t="s">
        <v>0</v>
      </c>
      <c r="F128" s="1" t="s">
        <v>55</v>
      </c>
      <c r="G128">
        <v>2234</v>
      </c>
      <c r="H128">
        <v>2234</v>
      </c>
      <c r="I128">
        <v>2234</v>
      </c>
      <c r="J128">
        <v>2234</v>
      </c>
      <c r="L128" s="2">
        <v>0</v>
      </c>
      <c r="M128" s="2">
        <v>0</v>
      </c>
      <c r="N128" s="2">
        <v>0</v>
      </c>
      <c r="O128" s="2">
        <v>12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f t="shared" si="1"/>
        <v>12</v>
      </c>
      <c r="V128">
        <v>2</v>
      </c>
    </row>
    <row r="129" spans="1:22" x14ac:dyDescent="0.25">
      <c r="A129" t="s">
        <v>54</v>
      </c>
      <c r="B129" t="s">
        <v>31</v>
      </c>
      <c r="C129">
        <v>1</v>
      </c>
      <c r="D129">
        <v>1</v>
      </c>
      <c r="E129" s="1" t="s">
        <v>0</v>
      </c>
      <c r="F129" s="1" t="s">
        <v>55</v>
      </c>
      <c r="G129">
        <v>2235</v>
      </c>
      <c r="H129">
        <v>2235</v>
      </c>
      <c r="I129">
        <v>2235</v>
      </c>
      <c r="J129">
        <v>2235</v>
      </c>
      <c r="L129" s="2">
        <v>0</v>
      </c>
      <c r="M129" s="2">
        <v>0</v>
      </c>
      <c r="N129" s="2">
        <v>0</v>
      </c>
      <c r="O129" s="2">
        <v>19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f t="shared" si="1"/>
        <v>19</v>
      </c>
      <c r="V129">
        <v>2</v>
      </c>
    </row>
    <row r="130" spans="1:22" x14ac:dyDescent="0.25">
      <c r="A130" t="s">
        <v>70</v>
      </c>
      <c r="B130" s="3">
        <v>44287</v>
      </c>
      <c r="C130">
        <v>1</v>
      </c>
      <c r="D130">
        <v>1</v>
      </c>
      <c r="E130" s="1" t="s">
        <v>0</v>
      </c>
      <c r="F130" s="1" t="s">
        <v>55</v>
      </c>
      <c r="G130">
        <v>2236</v>
      </c>
      <c r="H130">
        <v>2236</v>
      </c>
      <c r="I130">
        <v>2236</v>
      </c>
      <c r="J130">
        <v>2236</v>
      </c>
      <c r="L130" s="2">
        <v>0</v>
      </c>
      <c r="M130" s="2">
        <v>0</v>
      </c>
      <c r="N130" s="2">
        <v>0</v>
      </c>
      <c r="O130" s="2">
        <v>10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f t="shared" ref="U130:U193" si="2">SUM(L130:T130)</f>
        <v>10</v>
      </c>
      <c r="V130">
        <v>2</v>
      </c>
    </row>
    <row r="131" spans="1:22" x14ac:dyDescent="0.25">
      <c r="A131" t="s">
        <v>70</v>
      </c>
      <c r="B131" s="3">
        <v>44287</v>
      </c>
      <c r="C131">
        <v>1</v>
      </c>
      <c r="D131">
        <v>1</v>
      </c>
      <c r="E131" s="1" t="s">
        <v>0</v>
      </c>
      <c r="F131" s="1" t="s">
        <v>55</v>
      </c>
      <c r="G131">
        <v>2237</v>
      </c>
      <c r="H131">
        <v>2237</v>
      </c>
      <c r="I131">
        <v>2237</v>
      </c>
      <c r="J131">
        <v>2237</v>
      </c>
      <c r="L131" s="2">
        <v>0</v>
      </c>
      <c r="M131" s="2">
        <v>0</v>
      </c>
      <c r="N131" s="2">
        <v>0</v>
      </c>
      <c r="O131" s="2">
        <v>8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f t="shared" si="2"/>
        <v>8</v>
      </c>
      <c r="V131">
        <v>2</v>
      </c>
    </row>
    <row r="132" spans="1:22" x14ac:dyDescent="0.25">
      <c r="A132" t="s">
        <v>70</v>
      </c>
      <c r="B132" s="3">
        <v>44287</v>
      </c>
      <c r="C132">
        <v>1</v>
      </c>
      <c r="D132">
        <v>1</v>
      </c>
      <c r="E132" s="1" t="s">
        <v>0</v>
      </c>
      <c r="F132" s="1" t="s">
        <v>55</v>
      </c>
      <c r="G132">
        <v>2238</v>
      </c>
      <c r="H132">
        <v>2238</v>
      </c>
      <c r="I132">
        <v>2238</v>
      </c>
      <c r="J132">
        <v>2238</v>
      </c>
      <c r="L132" s="2">
        <v>0</v>
      </c>
      <c r="M132" s="2">
        <v>0</v>
      </c>
      <c r="N132" s="2">
        <v>0</v>
      </c>
      <c r="O132" s="2">
        <v>5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f t="shared" si="2"/>
        <v>5</v>
      </c>
      <c r="V132">
        <v>2</v>
      </c>
    </row>
    <row r="133" spans="1:22" x14ac:dyDescent="0.25">
      <c r="A133" t="s">
        <v>70</v>
      </c>
      <c r="B133" s="3">
        <v>44287</v>
      </c>
      <c r="C133">
        <v>1</v>
      </c>
      <c r="D133">
        <v>1</v>
      </c>
      <c r="E133" s="1" t="s">
        <v>0</v>
      </c>
      <c r="F133" s="1" t="s">
        <v>55</v>
      </c>
      <c r="G133">
        <v>2239</v>
      </c>
      <c r="H133">
        <v>2239</v>
      </c>
      <c r="I133">
        <v>2239</v>
      </c>
      <c r="J133">
        <v>2239</v>
      </c>
      <c r="L133" s="2">
        <v>0</v>
      </c>
      <c r="M133" s="2">
        <v>0</v>
      </c>
      <c r="N133" s="2">
        <v>0</v>
      </c>
      <c r="O133" s="2">
        <v>8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f t="shared" si="2"/>
        <v>8</v>
      </c>
      <c r="V133">
        <v>2</v>
      </c>
    </row>
    <row r="134" spans="1:22" x14ac:dyDescent="0.25">
      <c r="A134" t="s">
        <v>70</v>
      </c>
      <c r="B134" s="3">
        <v>44287</v>
      </c>
      <c r="C134">
        <v>1</v>
      </c>
      <c r="D134">
        <v>1</v>
      </c>
      <c r="E134" s="1" t="s">
        <v>0</v>
      </c>
      <c r="F134" s="1" t="s">
        <v>55</v>
      </c>
      <c r="G134">
        <v>2240</v>
      </c>
      <c r="H134">
        <v>2240</v>
      </c>
      <c r="I134">
        <v>2240</v>
      </c>
      <c r="J134">
        <v>2240</v>
      </c>
      <c r="L134" s="2">
        <v>0</v>
      </c>
      <c r="M134" s="2">
        <v>0</v>
      </c>
      <c r="N134" s="2">
        <v>0</v>
      </c>
      <c r="O134" s="2">
        <v>6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f t="shared" si="2"/>
        <v>6</v>
      </c>
      <c r="V134">
        <v>2</v>
      </c>
    </row>
    <row r="135" spans="1:22" x14ac:dyDescent="0.25">
      <c r="A135" t="s">
        <v>70</v>
      </c>
      <c r="B135" s="3">
        <v>44287</v>
      </c>
      <c r="C135">
        <v>1</v>
      </c>
      <c r="D135">
        <v>1</v>
      </c>
      <c r="E135" s="1" t="s">
        <v>0</v>
      </c>
      <c r="F135" s="1" t="s">
        <v>55</v>
      </c>
      <c r="G135">
        <v>2241</v>
      </c>
      <c r="H135">
        <v>2241</v>
      </c>
      <c r="I135">
        <v>2241</v>
      </c>
      <c r="J135">
        <v>2241</v>
      </c>
      <c r="L135" s="2">
        <v>0</v>
      </c>
      <c r="M135" s="2">
        <v>0</v>
      </c>
      <c r="N135" s="2">
        <v>0</v>
      </c>
      <c r="O135" s="2">
        <v>4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f t="shared" si="2"/>
        <v>4</v>
      </c>
      <c r="V135">
        <v>2</v>
      </c>
    </row>
    <row r="136" spans="1:22" x14ac:dyDescent="0.25">
      <c r="A136" t="s">
        <v>70</v>
      </c>
      <c r="B136" s="3">
        <v>44289</v>
      </c>
      <c r="C136">
        <v>1</v>
      </c>
      <c r="D136">
        <v>1</v>
      </c>
      <c r="E136" s="1" t="s">
        <v>0</v>
      </c>
      <c r="F136" s="1" t="s">
        <v>55</v>
      </c>
      <c r="G136">
        <v>2242</v>
      </c>
      <c r="H136">
        <v>2242</v>
      </c>
      <c r="I136">
        <v>2242</v>
      </c>
      <c r="J136">
        <v>2242</v>
      </c>
      <c r="L136" s="2">
        <v>0</v>
      </c>
      <c r="M136" s="2">
        <v>0</v>
      </c>
      <c r="N136" s="2">
        <v>0</v>
      </c>
      <c r="O136" s="2">
        <v>5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f t="shared" si="2"/>
        <v>5</v>
      </c>
      <c r="V136">
        <v>2</v>
      </c>
    </row>
    <row r="137" spans="1:22" x14ac:dyDescent="0.25">
      <c r="A137" t="s">
        <v>70</v>
      </c>
      <c r="B137" s="3">
        <v>44289</v>
      </c>
      <c r="C137">
        <v>1</v>
      </c>
      <c r="D137">
        <v>1</v>
      </c>
      <c r="E137" s="1" t="s">
        <v>0</v>
      </c>
      <c r="F137" s="1" t="s">
        <v>55</v>
      </c>
      <c r="G137">
        <v>2243</v>
      </c>
      <c r="H137">
        <v>2243</v>
      </c>
      <c r="I137">
        <v>2243</v>
      </c>
      <c r="J137">
        <v>2243</v>
      </c>
      <c r="L137" s="2">
        <v>0</v>
      </c>
      <c r="M137" s="2">
        <v>0</v>
      </c>
      <c r="N137" s="2">
        <v>0</v>
      </c>
      <c r="O137" s="2">
        <v>30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f t="shared" si="2"/>
        <v>30</v>
      </c>
      <c r="V137">
        <v>2</v>
      </c>
    </row>
    <row r="138" spans="1:22" x14ac:dyDescent="0.25">
      <c r="A138" t="s">
        <v>70</v>
      </c>
      <c r="B138" s="3">
        <v>44289</v>
      </c>
      <c r="C138">
        <v>1</v>
      </c>
      <c r="D138">
        <v>1</v>
      </c>
      <c r="E138" s="1" t="s">
        <v>0</v>
      </c>
      <c r="F138" s="1" t="s">
        <v>55</v>
      </c>
      <c r="G138">
        <v>2244</v>
      </c>
      <c r="H138">
        <v>2244</v>
      </c>
      <c r="I138">
        <v>2244</v>
      </c>
      <c r="J138">
        <v>2244</v>
      </c>
      <c r="L138" s="2">
        <v>0</v>
      </c>
      <c r="M138" s="2">
        <v>0</v>
      </c>
      <c r="N138" s="2">
        <v>0</v>
      </c>
      <c r="O138" s="2">
        <v>16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f t="shared" si="2"/>
        <v>16</v>
      </c>
      <c r="V138">
        <v>2</v>
      </c>
    </row>
    <row r="139" spans="1:22" x14ac:dyDescent="0.25">
      <c r="A139" t="s">
        <v>70</v>
      </c>
      <c r="B139" s="3">
        <v>44290</v>
      </c>
      <c r="C139">
        <v>1</v>
      </c>
      <c r="D139">
        <v>1</v>
      </c>
      <c r="E139" s="1" t="s">
        <v>0</v>
      </c>
      <c r="F139" s="1" t="s">
        <v>55</v>
      </c>
      <c r="G139">
        <v>2245</v>
      </c>
      <c r="H139">
        <v>2245</v>
      </c>
      <c r="I139">
        <v>2245</v>
      </c>
      <c r="J139">
        <v>2245</v>
      </c>
      <c r="L139" s="2">
        <v>0</v>
      </c>
      <c r="M139" s="2">
        <v>0</v>
      </c>
      <c r="N139" s="2">
        <v>0</v>
      </c>
      <c r="O139" s="2">
        <v>20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f t="shared" si="2"/>
        <v>20</v>
      </c>
      <c r="V139">
        <v>2</v>
      </c>
    </row>
    <row r="140" spans="1:22" x14ac:dyDescent="0.25">
      <c r="A140" t="s">
        <v>70</v>
      </c>
      <c r="B140" s="3">
        <v>44290</v>
      </c>
      <c r="C140">
        <v>1</v>
      </c>
      <c r="D140">
        <v>1</v>
      </c>
      <c r="E140" s="1" t="s">
        <v>0</v>
      </c>
      <c r="F140" s="1" t="s">
        <v>55</v>
      </c>
      <c r="G140">
        <v>2246</v>
      </c>
      <c r="H140">
        <v>2246</v>
      </c>
      <c r="I140">
        <v>2246</v>
      </c>
      <c r="J140">
        <v>2246</v>
      </c>
      <c r="L140" s="2">
        <v>0</v>
      </c>
      <c r="M140" s="2">
        <v>0</v>
      </c>
      <c r="N140" s="2">
        <v>0</v>
      </c>
      <c r="O140" s="2">
        <v>8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f t="shared" si="2"/>
        <v>8</v>
      </c>
      <c r="V140">
        <v>2</v>
      </c>
    </row>
    <row r="141" spans="1:22" x14ac:dyDescent="0.25">
      <c r="A141" t="s">
        <v>70</v>
      </c>
      <c r="B141" s="3">
        <v>44290</v>
      </c>
      <c r="C141">
        <v>1</v>
      </c>
      <c r="D141">
        <v>1</v>
      </c>
      <c r="E141" s="1" t="s">
        <v>0</v>
      </c>
      <c r="F141" s="1" t="s">
        <v>55</v>
      </c>
      <c r="G141">
        <v>2247</v>
      </c>
      <c r="H141">
        <v>2247</v>
      </c>
      <c r="I141">
        <v>2247</v>
      </c>
      <c r="J141">
        <v>2247</v>
      </c>
      <c r="L141" s="2">
        <v>0</v>
      </c>
      <c r="M141" s="2">
        <v>0</v>
      </c>
      <c r="N141" s="2">
        <v>0</v>
      </c>
      <c r="O141" s="2">
        <v>35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f t="shared" si="2"/>
        <v>35</v>
      </c>
      <c r="V141">
        <v>2</v>
      </c>
    </row>
    <row r="142" spans="1:22" x14ac:dyDescent="0.25">
      <c r="A142" t="s">
        <v>70</v>
      </c>
      <c r="B142" s="3">
        <v>44291</v>
      </c>
      <c r="C142">
        <v>1</v>
      </c>
      <c r="D142">
        <v>1</v>
      </c>
      <c r="E142" s="1" t="s">
        <v>0</v>
      </c>
      <c r="F142" s="1" t="s">
        <v>55</v>
      </c>
      <c r="G142">
        <v>2248</v>
      </c>
      <c r="H142">
        <v>2248</v>
      </c>
      <c r="I142">
        <v>2248</v>
      </c>
      <c r="J142">
        <v>2248</v>
      </c>
      <c r="L142" s="2">
        <v>0</v>
      </c>
      <c r="M142" s="2">
        <v>0</v>
      </c>
      <c r="N142" s="2">
        <v>0</v>
      </c>
      <c r="O142" s="2">
        <v>8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f t="shared" si="2"/>
        <v>8</v>
      </c>
      <c r="V142">
        <v>2</v>
      </c>
    </row>
    <row r="143" spans="1:22" x14ac:dyDescent="0.25">
      <c r="A143" t="s">
        <v>70</v>
      </c>
      <c r="B143" s="3">
        <v>44291</v>
      </c>
      <c r="C143">
        <v>1</v>
      </c>
      <c r="D143">
        <v>1</v>
      </c>
      <c r="E143" s="1" t="s">
        <v>0</v>
      </c>
      <c r="F143" s="1" t="s">
        <v>55</v>
      </c>
      <c r="G143">
        <v>2249</v>
      </c>
      <c r="H143">
        <v>2249</v>
      </c>
      <c r="I143">
        <v>2249</v>
      </c>
      <c r="J143">
        <v>2249</v>
      </c>
      <c r="L143" s="2">
        <v>0</v>
      </c>
      <c r="M143" s="2">
        <v>0</v>
      </c>
      <c r="N143" s="2">
        <v>0</v>
      </c>
      <c r="O143" s="2">
        <v>12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f t="shared" si="2"/>
        <v>12</v>
      </c>
      <c r="V143">
        <v>2</v>
      </c>
    </row>
    <row r="144" spans="1:22" x14ac:dyDescent="0.25">
      <c r="A144" t="s">
        <v>70</v>
      </c>
      <c r="B144" s="3">
        <v>44291</v>
      </c>
      <c r="C144">
        <v>1</v>
      </c>
      <c r="D144">
        <v>1</v>
      </c>
      <c r="E144" s="1" t="s">
        <v>0</v>
      </c>
      <c r="F144" s="1" t="s">
        <v>55</v>
      </c>
      <c r="G144">
        <v>2250</v>
      </c>
      <c r="H144">
        <v>2250</v>
      </c>
      <c r="I144">
        <v>2250</v>
      </c>
      <c r="J144">
        <v>2250</v>
      </c>
      <c r="L144" s="2">
        <v>0</v>
      </c>
      <c r="M144" s="2">
        <v>0</v>
      </c>
      <c r="N144" s="2">
        <v>0</v>
      </c>
      <c r="O144" s="2">
        <v>5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f t="shared" si="2"/>
        <v>5</v>
      </c>
      <c r="V144">
        <v>2</v>
      </c>
    </row>
    <row r="145" spans="1:22" x14ac:dyDescent="0.25">
      <c r="A145" t="s">
        <v>70</v>
      </c>
      <c r="B145" s="3">
        <v>44291</v>
      </c>
      <c r="C145">
        <v>1</v>
      </c>
      <c r="D145">
        <v>1</v>
      </c>
      <c r="E145" s="1" t="s">
        <v>0</v>
      </c>
      <c r="F145" s="1" t="s">
        <v>55</v>
      </c>
      <c r="G145">
        <v>2251</v>
      </c>
      <c r="H145">
        <v>2251</v>
      </c>
      <c r="I145">
        <v>2251</v>
      </c>
      <c r="J145">
        <v>2251</v>
      </c>
      <c r="L145" s="2">
        <v>0</v>
      </c>
      <c r="M145" s="2">
        <v>0</v>
      </c>
      <c r="N145" s="2">
        <v>0</v>
      </c>
      <c r="O145" s="2">
        <v>15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f t="shared" si="2"/>
        <v>15</v>
      </c>
      <c r="V145">
        <v>2</v>
      </c>
    </row>
    <row r="146" spans="1:22" x14ac:dyDescent="0.25">
      <c r="A146" t="s">
        <v>70</v>
      </c>
      <c r="B146" s="3">
        <v>44292</v>
      </c>
      <c r="C146">
        <v>1</v>
      </c>
      <c r="D146">
        <v>1</v>
      </c>
      <c r="E146" s="1" t="s">
        <v>0</v>
      </c>
      <c r="F146" s="1" t="s">
        <v>55</v>
      </c>
      <c r="G146">
        <v>2252</v>
      </c>
      <c r="H146">
        <v>2252</v>
      </c>
      <c r="I146">
        <v>2252</v>
      </c>
      <c r="J146">
        <v>2252</v>
      </c>
      <c r="L146" s="2">
        <v>0</v>
      </c>
      <c r="M146" s="2">
        <v>0</v>
      </c>
      <c r="N146" s="2">
        <v>0</v>
      </c>
      <c r="O146" s="2">
        <v>57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f t="shared" si="2"/>
        <v>57</v>
      </c>
      <c r="V146">
        <v>2</v>
      </c>
    </row>
    <row r="147" spans="1:22" x14ac:dyDescent="0.25">
      <c r="A147" t="s">
        <v>70</v>
      </c>
      <c r="B147" s="3">
        <v>44292</v>
      </c>
      <c r="C147">
        <v>1</v>
      </c>
      <c r="D147">
        <v>1</v>
      </c>
      <c r="E147" s="1" t="s">
        <v>0</v>
      </c>
      <c r="F147" s="1" t="s">
        <v>55</v>
      </c>
      <c r="G147">
        <v>2253</v>
      </c>
      <c r="H147">
        <v>2253</v>
      </c>
      <c r="I147">
        <v>2253</v>
      </c>
      <c r="J147">
        <v>2253</v>
      </c>
      <c r="L147" s="2">
        <v>0</v>
      </c>
      <c r="M147" s="2">
        <v>0</v>
      </c>
      <c r="N147" s="2">
        <v>0</v>
      </c>
      <c r="O147" s="2">
        <v>8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f t="shared" si="2"/>
        <v>8</v>
      </c>
      <c r="V147">
        <v>2</v>
      </c>
    </row>
    <row r="148" spans="1:22" x14ac:dyDescent="0.25">
      <c r="A148" t="s">
        <v>70</v>
      </c>
      <c r="B148" s="3">
        <v>44293</v>
      </c>
      <c r="C148">
        <v>1</v>
      </c>
      <c r="D148">
        <v>1</v>
      </c>
      <c r="E148" s="1" t="s">
        <v>0</v>
      </c>
      <c r="F148" s="1" t="s">
        <v>55</v>
      </c>
      <c r="G148">
        <v>2254</v>
      </c>
      <c r="H148">
        <v>2254</v>
      </c>
      <c r="I148">
        <v>2254</v>
      </c>
      <c r="J148">
        <v>2254</v>
      </c>
      <c r="L148" s="2">
        <v>0</v>
      </c>
      <c r="M148" s="2">
        <v>0</v>
      </c>
      <c r="N148" s="2">
        <v>0</v>
      </c>
      <c r="O148" s="2">
        <v>10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f t="shared" si="2"/>
        <v>10</v>
      </c>
      <c r="V148">
        <v>2</v>
      </c>
    </row>
    <row r="149" spans="1:22" x14ac:dyDescent="0.25">
      <c r="A149" t="s">
        <v>70</v>
      </c>
      <c r="B149" s="3">
        <v>44293</v>
      </c>
      <c r="C149">
        <v>1</v>
      </c>
      <c r="D149">
        <v>1</v>
      </c>
      <c r="E149" s="1" t="s">
        <v>0</v>
      </c>
      <c r="F149" s="1" t="s">
        <v>55</v>
      </c>
      <c r="G149">
        <v>2255</v>
      </c>
      <c r="H149">
        <v>2255</v>
      </c>
      <c r="I149">
        <v>2255</v>
      </c>
      <c r="J149">
        <v>2255</v>
      </c>
      <c r="L149" s="2">
        <v>0</v>
      </c>
      <c r="M149" s="2">
        <v>0</v>
      </c>
      <c r="N149" s="2">
        <v>0</v>
      </c>
      <c r="O149" s="2">
        <v>25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f t="shared" si="2"/>
        <v>25</v>
      </c>
      <c r="V149">
        <v>2</v>
      </c>
    </row>
    <row r="150" spans="1:22" x14ac:dyDescent="0.25">
      <c r="A150" t="s">
        <v>70</v>
      </c>
      <c r="B150" s="3">
        <v>44293</v>
      </c>
      <c r="C150">
        <v>1</v>
      </c>
      <c r="D150">
        <v>1</v>
      </c>
      <c r="E150" s="1" t="s">
        <v>0</v>
      </c>
      <c r="F150" s="1" t="s">
        <v>55</v>
      </c>
      <c r="G150">
        <v>2256</v>
      </c>
      <c r="H150">
        <v>2256</v>
      </c>
      <c r="I150">
        <v>2256</v>
      </c>
      <c r="J150">
        <v>2256</v>
      </c>
      <c r="L150" s="2">
        <v>0</v>
      </c>
      <c r="M150" s="2">
        <v>0</v>
      </c>
      <c r="N150" s="2">
        <v>0</v>
      </c>
      <c r="O150" s="2">
        <v>13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f t="shared" si="2"/>
        <v>13</v>
      </c>
      <c r="V150">
        <v>2</v>
      </c>
    </row>
    <row r="151" spans="1:22" x14ac:dyDescent="0.25">
      <c r="A151" t="s">
        <v>70</v>
      </c>
      <c r="B151" s="3">
        <v>44294</v>
      </c>
      <c r="C151">
        <v>1</v>
      </c>
      <c r="D151">
        <v>1</v>
      </c>
      <c r="E151" s="1" t="s">
        <v>0</v>
      </c>
      <c r="F151" s="1" t="s">
        <v>55</v>
      </c>
      <c r="G151">
        <v>2257</v>
      </c>
      <c r="H151">
        <v>2257</v>
      </c>
      <c r="I151">
        <v>2257</v>
      </c>
      <c r="J151">
        <v>2257</v>
      </c>
      <c r="L151" s="2">
        <v>0</v>
      </c>
      <c r="M151" s="2">
        <v>0</v>
      </c>
      <c r="N151" s="2">
        <v>0</v>
      </c>
      <c r="O151" s="2">
        <v>10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f t="shared" si="2"/>
        <v>10</v>
      </c>
      <c r="V151">
        <v>2</v>
      </c>
    </row>
    <row r="152" spans="1:22" x14ac:dyDescent="0.25">
      <c r="A152" t="s">
        <v>70</v>
      </c>
      <c r="B152" s="3">
        <v>44294</v>
      </c>
      <c r="C152">
        <v>1</v>
      </c>
      <c r="D152">
        <v>1</v>
      </c>
      <c r="E152" s="1" t="s">
        <v>0</v>
      </c>
      <c r="F152" s="1" t="s">
        <v>55</v>
      </c>
      <c r="G152">
        <v>2258</v>
      </c>
      <c r="H152">
        <v>2258</v>
      </c>
      <c r="I152">
        <v>2258</v>
      </c>
      <c r="J152">
        <v>2258</v>
      </c>
      <c r="L152" s="2">
        <v>0</v>
      </c>
      <c r="M152" s="2">
        <v>0</v>
      </c>
      <c r="N152" s="2">
        <v>0</v>
      </c>
      <c r="O152" s="2">
        <v>12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f t="shared" si="2"/>
        <v>12</v>
      </c>
      <c r="V152">
        <v>2</v>
      </c>
    </row>
    <row r="153" spans="1:22" x14ac:dyDescent="0.25">
      <c r="A153" t="s">
        <v>70</v>
      </c>
      <c r="B153" s="3">
        <v>44294</v>
      </c>
      <c r="C153">
        <v>1</v>
      </c>
      <c r="D153">
        <v>1</v>
      </c>
      <c r="E153" s="1" t="s">
        <v>0</v>
      </c>
      <c r="F153" s="1" t="s">
        <v>55</v>
      </c>
      <c r="G153">
        <v>2259</v>
      </c>
      <c r="H153">
        <v>2259</v>
      </c>
      <c r="I153">
        <v>2259</v>
      </c>
      <c r="J153">
        <v>2259</v>
      </c>
      <c r="L153" s="2">
        <v>0</v>
      </c>
      <c r="M153" s="2">
        <v>0</v>
      </c>
      <c r="N153" s="2">
        <v>0</v>
      </c>
      <c r="O153" s="2">
        <v>30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f t="shared" si="2"/>
        <v>30</v>
      </c>
      <c r="V153">
        <v>2</v>
      </c>
    </row>
    <row r="154" spans="1:22" x14ac:dyDescent="0.25">
      <c r="A154" t="s">
        <v>70</v>
      </c>
      <c r="B154" s="3">
        <v>44295</v>
      </c>
      <c r="C154">
        <v>1</v>
      </c>
      <c r="D154">
        <v>1</v>
      </c>
      <c r="E154" s="1" t="s">
        <v>0</v>
      </c>
      <c r="F154" s="1" t="s">
        <v>55</v>
      </c>
      <c r="G154">
        <v>2260</v>
      </c>
      <c r="H154">
        <v>2260</v>
      </c>
      <c r="I154">
        <v>2260</v>
      </c>
      <c r="J154">
        <v>2260</v>
      </c>
      <c r="L154" s="2">
        <v>0</v>
      </c>
      <c r="M154" s="2">
        <v>0</v>
      </c>
      <c r="N154" s="2">
        <v>0</v>
      </c>
      <c r="O154" s="2">
        <v>20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f t="shared" si="2"/>
        <v>20</v>
      </c>
      <c r="V154">
        <v>2</v>
      </c>
    </row>
    <row r="155" spans="1:22" x14ac:dyDescent="0.25">
      <c r="A155" t="s">
        <v>70</v>
      </c>
      <c r="B155" s="3">
        <v>44295</v>
      </c>
      <c r="C155">
        <v>1</v>
      </c>
      <c r="D155">
        <v>1</v>
      </c>
      <c r="E155" s="1" t="s">
        <v>0</v>
      </c>
      <c r="F155" s="1" t="s">
        <v>55</v>
      </c>
      <c r="G155">
        <v>2261</v>
      </c>
      <c r="H155">
        <v>2261</v>
      </c>
      <c r="I155">
        <v>2261</v>
      </c>
      <c r="J155">
        <v>2261</v>
      </c>
      <c r="L155" s="2">
        <v>0</v>
      </c>
      <c r="M155" s="2">
        <v>0</v>
      </c>
      <c r="N155" s="2">
        <v>0</v>
      </c>
      <c r="O155" s="2">
        <v>15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f t="shared" si="2"/>
        <v>15</v>
      </c>
      <c r="V155">
        <v>2</v>
      </c>
    </row>
    <row r="156" spans="1:22" x14ac:dyDescent="0.25">
      <c r="A156" t="s">
        <v>70</v>
      </c>
      <c r="B156" s="3">
        <v>44295</v>
      </c>
      <c r="C156">
        <v>1</v>
      </c>
      <c r="D156">
        <v>1</v>
      </c>
      <c r="E156" s="1" t="s">
        <v>0</v>
      </c>
      <c r="F156" s="1" t="s">
        <v>55</v>
      </c>
      <c r="G156">
        <v>2262</v>
      </c>
      <c r="H156">
        <v>2262</v>
      </c>
      <c r="I156">
        <v>2262</v>
      </c>
      <c r="J156">
        <v>2262</v>
      </c>
      <c r="L156" s="2">
        <v>0</v>
      </c>
      <c r="M156" s="2">
        <v>0</v>
      </c>
      <c r="N156" s="2">
        <v>0</v>
      </c>
      <c r="O156" s="2">
        <v>10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f t="shared" si="2"/>
        <v>10</v>
      </c>
      <c r="V156">
        <v>2</v>
      </c>
    </row>
    <row r="157" spans="1:22" x14ac:dyDescent="0.25">
      <c r="A157" t="s">
        <v>70</v>
      </c>
      <c r="B157" s="3">
        <v>44295</v>
      </c>
      <c r="C157">
        <v>1</v>
      </c>
      <c r="D157">
        <v>1</v>
      </c>
      <c r="E157" s="1" t="s">
        <v>0</v>
      </c>
      <c r="F157" s="1" t="s">
        <v>55</v>
      </c>
      <c r="G157">
        <v>2263</v>
      </c>
      <c r="H157">
        <v>2263</v>
      </c>
      <c r="I157">
        <v>2263</v>
      </c>
      <c r="J157">
        <v>2263</v>
      </c>
      <c r="L157" s="2">
        <v>0</v>
      </c>
      <c r="M157" s="2">
        <v>0</v>
      </c>
      <c r="N157" s="2">
        <v>0</v>
      </c>
      <c r="O157" s="2">
        <v>10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f t="shared" si="2"/>
        <v>10</v>
      </c>
      <c r="V157">
        <v>2</v>
      </c>
    </row>
    <row r="158" spans="1:22" x14ac:dyDescent="0.25">
      <c r="A158" t="s">
        <v>70</v>
      </c>
      <c r="B158" s="3">
        <v>44296</v>
      </c>
      <c r="C158">
        <v>1</v>
      </c>
      <c r="D158">
        <v>1</v>
      </c>
      <c r="E158" s="1" t="s">
        <v>0</v>
      </c>
      <c r="F158" s="1" t="s">
        <v>55</v>
      </c>
      <c r="G158">
        <v>2264</v>
      </c>
      <c r="H158">
        <v>2264</v>
      </c>
      <c r="I158">
        <v>2264</v>
      </c>
      <c r="J158">
        <v>2264</v>
      </c>
      <c r="L158" s="2">
        <v>0</v>
      </c>
      <c r="M158" s="2">
        <v>0</v>
      </c>
      <c r="N158" s="2">
        <v>0</v>
      </c>
      <c r="O158" s="2">
        <v>15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f t="shared" si="2"/>
        <v>15</v>
      </c>
      <c r="V158">
        <v>2</v>
      </c>
    </row>
    <row r="159" spans="1:22" x14ac:dyDescent="0.25">
      <c r="A159" t="s">
        <v>70</v>
      </c>
      <c r="B159" s="3">
        <v>44296</v>
      </c>
      <c r="C159">
        <v>1</v>
      </c>
      <c r="D159">
        <v>1</v>
      </c>
      <c r="E159" s="1" t="s">
        <v>0</v>
      </c>
      <c r="F159" s="1" t="s">
        <v>55</v>
      </c>
      <c r="G159">
        <v>2265</v>
      </c>
      <c r="H159">
        <v>2265</v>
      </c>
      <c r="I159">
        <v>2265</v>
      </c>
      <c r="J159">
        <v>2265</v>
      </c>
      <c r="L159" s="2">
        <v>0</v>
      </c>
      <c r="M159" s="2">
        <v>0</v>
      </c>
      <c r="N159" s="2">
        <v>0</v>
      </c>
      <c r="O159" s="2">
        <v>10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f t="shared" si="2"/>
        <v>10</v>
      </c>
      <c r="V159">
        <v>2</v>
      </c>
    </row>
    <row r="160" spans="1:22" x14ac:dyDescent="0.25">
      <c r="A160" t="s">
        <v>70</v>
      </c>
      <c r="B160" s="3">
        <v>44296</v>
      </c>
      <c r="C160">
        <v>1</v>
      </c>
      <c r="D160">
        <v>1</v>
      </c>
      <c r="E160" s="1" t="s">
        <v>0</v>
      </c>
      <c r="F160" s="1" t="s">
        <v>55</v>
      </c>
      <c r="G160">
        <v>2266</v>
      </c>
      <c r="H160">
        <v>2266</v>
      </c>
      <c r="I160">
        <v>2266</v>
      </c>
      <c r="J160">
        <v>2266</v>
      </c>
      <c r="L160" s="2">
        <v>0</v>
      </c>
      <c r="M160" s="2">
        <v>0</v>
      </c>
      <c r="N160" s="2">
        <v>0</v>
      </c>
      <c r="O160" s="2">
        <v>25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f t="shared" si="2"/>
        <v>25</v>
      </c>
      <c r="V160">
        <v>2</v>
      </c>
    </row>
    <row r="161" spans="1:22" x14ac:dyDescent="0.25">
      <c r="A161" t="s">
        <v>70</v>
      </c>
      <c r="B161" s="3">
        <v>44297</v>
      </c>
      <c r="C161">
        <v>1</v>
      </c>
      <c r="D161">
        <v>1</v>
      </c>
      <c r="E161" s="1" t="s">
        <v>0</v>
      </c>
      <c r="F161" s="1" t="s">
        <v>55</v>
      </c>
      <c r="G161">
        <v>2267</v>
      </c>
      <c r="H161">
        <v>2267</v>
      </c>
      <c r="I161">
        <v>2267</v>
      </c>
      <c r="J161">
        <v>2267</v>
      </c>
      <c r="L161" s="2">
        <v>0</v>
      </c>
      <c r="M161" s="2">
        <v>0</v>
      </c>
      <c r="N161" s="2">
        <v>0</v>
      </c>
      <c r="O161" s="2">
        <v>8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f t="shared" si="2"/>
        <v>8</v>
      </c>
      <c r="V161">
        <v>2</v>
      </c>
    </row>
    <row r="162" spans="1:22" x14ac:dyDescent="0.25">
      <c r="A162" t="s">
        <v>70</v>
      </c>
      <c r="B162" s="3">
        <v>44297</v>
      </c>
      <c r="C162">
        <v>1</v>
      </c>
      <c r="D162">
        <v>1</v>
      </c>
      <c r="E162" s="1" t="s">
        <v>0</v>
      </c>
      <c r="F162" s="1" t="s">
        <v>55</v>
      </c>
      <c r="G162">
        <v>2268</v>
      </c>
      <c r="H162">
        <v>2268</v>
      </c>
      <c r="I162">
        <v>2268</v>
      </c>
      <c r="J162">
        <v>2268</v>
      </c>
      <c r="L162" s="2">
        <v>0</v>
      </c>
      <c r="M162" s="2">
        <v>0</v>
      </c>
      <c r="N162" s="2">
        <v>0</v>
      </c>
      <c r="O162" s="2">
        <v>6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f t="shared" si="2"/>
        <v>6</v>
      </c>
      <c r="V162">
        <v>2</v>
      </c>
    </row>
    <row r="163" spans="1:22" x14ac:dyDescent="0.25">
      <c r="A163" t="s">
        <v>70</v>
      </c>
      <c r="B163" s="3">
        <v>44297</v>
      </c>
      <c r="C163">
        <v>1</v>
      </c>
      <c r="D163">
        <v>1</v>
      </c>
      <c r="E163" s="1" t="s">
        <v>0</v>
      </c>
      <c r="F163" s="1" t="s">
        <v>55</v>
      </c>
      <c r="G163">
        <v>2269</v>
      </c>
      <c r="H163">
        <v>2269</v>
      </c>
      <c r="I163">
        <v>2269</v>
      </c>
      <c r="J163">
        <v>2269</v>
      </c>
      <c r="L163" s="2">
        <v>0</v>
      </c>
      <c r="M163" s="2">
        <v>0</v>
      </c>
      <c r="N163" s="2">
        <v>0</v>
      </c>
      <c r="O163" s="2">
        <v>12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f t="shared" si="2"/>
        <v>12</v>
      </c>
      <c r="V163">
        <v>2</v>
      </c>
    </row>
    <row r="164" spans="1:22" x14ac:dyDescent="0.25">
      <c r="A164" t="s">
        <v>70</v>
      </c>
      <c r="B164" s="3">
        <v>44297</v>
      </c>
      <c r="C164">
        <v>1</v>
      </c>
      <c r="D164">
        <v>1</v>
      </c>
      <c r="E164" s="1" t="s">
        <v>0</v>
      </c>
      <c r="F164" s="1" t="s">
        <v>55</v>
      </c>
      <c r="G164">
        <v>2270</v>
      </c>
      <c r="H164">
        <v>2270</v>
      </c>
      <c r="I164">
        <v>2270</v>
      </c>
      <c r="J164">
        <v>2270</v>
      </c>
      <c r="L164" s="2">
        <v>0</v>
      </c>
      <c r="M164" s="2">
        <v>0</v>
      </c>
      <c r="N164" s="2">
        <v>0</v>
      </c>
      <c r="O164" s="2">
        <v>30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f t="shared" si="2"/>
        <v>30</v>
      </c>
      <c r="V164">
        <v>2</v>
      </c>
    </row>
    <row r="165" spans="1:22" x14ac:dyDescent="0.25">
      <c r="A165" t="s">
        <v>70</v>
      </c>
      <c r="B165" s="3">
        <v>44298</v>
      </c>
      <c r="C165">
        <v>1</v>
      </c>
      <c r="D165">
        <v>1</v>
      </c>
      <c r="E165" s="1" t="s">
        <v>0</v>
      </c>
      <c r="F165" s="1" t="s">
        <v>55</v>
      </c>
      <c r="G165">
        <v>2271</v>
      </c>
      <c r="H165">
        <v>2271</v>
      </c>
      <c r="I165">
        <v>2271</v>
      </c>
      <c r="J165">
        <v>2271</v>
      </c>
      <c r="L165" s="2">
        <v>0</v>
      </c>
      <c r="M165" s="2">
        <v>0</v>
      </c>
      <c r="N165" s="2">
        <v>0</v>
      </c>
      <c r="O165" s="2">
        <v>5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f t="shared" si="2"/>
        <v>5</v>
      </c>
      <c r="V165">
        <v>2</v>
      </c>
    </row>
    <row r="166" spans="1:22" x14ac:dyDescent="0.25">
      <c r="A166" t="s">
        <v>70</v>
      </c>
      <c r="B166" s="3">
        <v>44298</v>
      </c>
      <c r="C166">
        <v>1</v>
      </c>
      <c r="D166">
        <v>1</v>
      </c>
      <c r="E166" s="1" t="s">
        <v>0</v>
      </c>
      <c r="F166" s="1" t="s">
        <v>55</v>
      </c>
      <c r="G166">
        <v>2272</v>
      </c>
      <c r="H166">
        <v>2272</v>
      </c>
      <c r="I166">
        <v>2272</v>
      </c>
      <c r="J166">
        <v>2272</v>
      </c>
      <c r="L166" s="2">
        <v>0</v>
      </c>
      <c r="M166" s="2">
        <v>0</v>
      </c>
      <c r="N166" s="2">
        <v>0</v>
      </c>
      <c r="O166" s="2">
        <v>30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f t="shared" si="2"/>
        <v>30</v>
      </c>
      <c r="V166">
        <v>2</v>
      </c>
    </row>
    <row r="167" spans="1:22" x14ac:dyDescent="0.25">
      <c r="A167" t="s">
        <v>70</v>
      </c>
      <c r="B167" s="3">
        <v>44298</v>
      </c>
      <c r="C167">
        <v>1</v>
      </c>
      <c r="D167">
        <v>1</v>
      </c>
      <c r="E167" s="1" t="s">
        <v>0</v>
      </c>
      <c r="F167" s="1" t="s">
        <v>55</v>
      </c>
      <c r="G167">
        <v>2273</v>
      </c>
      <c r="H167">
        <v>2273</v>
      </c>
      <c r="I167">
        <v>2273</v>
      </c>
      <c r="J167">
        <v>2273</v>
      </c>
      <c r="L167" s="2">
        <v>0</v>
      </c>
      <c r="M167" s="2">
        <v>0</v>
      </c>
      <c r="N167" s="2">
        <v>0</v>
      </c>
      <c r="O167" s="2">
        <v>15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f t="shared" si="2"/>
        <v>15</v>
      </c>
      <c r="V167">
        <v>2</v>
      </c>
    </row>
    <row r="168" spans="1:22" x14ac:dyDescent="0.25">
      <c r="A168" t="s">
        <v>70</v>
      </c>
      <c r="B168" s="3">
        <v>44299</v>
      </c>
      <c r="C168">
        <v>1</v>
      </c>
      <c r="D168">
        <v>1</v>
      </c>
      <c r="E168" s="1" t="s">
        <v>0</v>
      </c>
      <c r="F168" s="1" t="s">
        <v>55</v>
      </c>
      <c r="G168">
        <v>2274</v>
      </c>
      <c r="H168">
        <v>2274</v>
      </c>
      <c r="I168">
        <v>2274</v>
      </c>
      <c r="J168">
        <v>2274</v>
      </c>
      <c r="L168" s="2">
        <v>0</v>
      </c>
      <c r="M168" s="2">
        <v>0</v>
      </c>
      <c r="N168" s="2">
        <v>0</v>
      </c>
      <c r="O168" s="2">
        <v>15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f t="shared" si="2"/>
        <v>15</v>
      </c>
      <c r="V168">
        <v>2</v>
      </c>
    </row>
    <row r="169" spans="1:22" x14ac:dyDescent="0.25">
      <c r="A169" t="s">
        <v>70</v>
      </c>
      <c r="B169" s="3">
        <v>44299</v>
      </c>
      <c r="C169">
        <v>1</v>
      </c>
      <c r="D169">
        <v>1</v>
      </c>
      <c r="E169" s="1" t="s">
        <v>0</v>
      </c>
      <c r="F169" s="1" t="s">
        <v>55</v>
      </c>
      <c r="G169">
        <v>2275</v>
      </c>
      <c r="H169">
        <v>2275</v>
      </c>
      <c r="I169">
        <v>2275</v>
      </c>
      <c r="J169">
        <v>2275</v>
      </c>
      <c r="L169" s="2">
        <v>0</v>
      </c>
      <c r="M169" s="2">
        <v>0</v>
      </c>
      <c r="N169" s="2">
        <v>0</v>
      </c>
      <c r="O169" s="2">
        <v>30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f t="shared" si="2"/>
        <v>30</v>
      </c>
      <c r="V169">
        <v>2</v>
      </c>
    </row>
    <row r="170" spans="1:22" x14ac:dyDescent="0.25">
      <c r="A170" t="s">
        <v>70</v>
      </c>
      <c r="B170" s="3">
        <v>44299</v>
      </c>
      <c r="C170">
        <v>1</v>
      </c>
      <c r="D170">
        <v>1</v>
      </c>
      <c r="E170" s="1" t="s">
        <v>0</v>
      </c>
      <c r="F170" s="1" t="s">
        <v>55</v>
      </c>
      <c r="G170">
        <v>2276</v>
      </c>
      <c r="H170">
        <v>2276</v>
      </c>
      <c r="I170">
        <v>2276</v>
      </c>
      <c r="J170">
        <v>2276</v>
      </c>
      <c r="L170" s="2">
        <v>0</v>
      </c>
      <c r="M170" s="2">
        <v>0</v>
      </c>
      <c r="N170" s="2">
        <v>0</v>
      </c>
      <c r="O170" s="2">
        <v>8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f t="shared" si="2"/>
        <v>8</v>
      </c>
      <c r="V170">
        <v>2</v>
      </c>
    </row>
    <row r="171" spans="1:22" x14ac:dyDescent="0.25">
      <c r="A171" t="s">
        <v>70</v>
      </c>
      <c r="B171" s="3">
        <v>44300</v>
      </c>
      <c r="C171">
        <v>1</v>
      </c>
      <c r="D171">
        <v>1</v>
      </c>
      <c r="E171" s="1" t="s">
        <v>0</v>
      </c>
      <c r="F171" s="1" t="s">
        <v>55</v>
      </c>
      <c r="G171">
        <v>2277</v>
      </c>
      <c r="H171">
        <v>2277</v>
      </c>
      <c r="I171">
        <v>2277</v>
      </c>
      <c r="J171">
        <v>2277</v>
      </c>
      <c r="L171" s="2">
        <v>0</v>
      </c>
      <c r="M171" s="2">
        <v>0</v>
      </c>
      <c r="N171" s="2">
        <v>0</v>
      </c>
      <c r="O171" s="2">
        <v>5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f t="shared" si="2"/>
        <v>5</v>
      </c>
      <c r="V171">
        <v>2</v>
      </c>
    </row>
    <row r="172" spans="1:22" x14ac:dyDescent="0.25">
      <c r="A172" t="s">
        <v>70</v>
      </c>
      <c r="B172" s="3">
        <v>44300</v>
      </c>
      <c r="C172">
        <v>1</v>
      </c>
      <c r="D172">
        <v>1</v>
      </c>
      <c r="E172" s="1" t="s">
        <v>0</v>
      </c>
      <c r="F172" s="1" t="s">
        <v>55</v>
      </c>
      <c r="G172">
        <v>2278</v>
      </c>
      <c r="H172">
        <v>2278</v>
      </c>
      <c r="I172">
        <v>2278</v>
      </c>
      <c r="J172">
        <v>2278</v>
      </c>
      <c r="L172" s="2">
        <v>0</v>
      </c>
      <c r="M172" s="2">
        <v>0</v>
      </c>
      <c r="N172" s="2">
        <v>0</v>
      </c>
      <c r="O172" s="2">
        <v>10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f t="shared" si="2"/>
        <v>10</v>
      </c>
      <c r="V172">
        <v>2</v>
      </c>
    </row>
    <row r="173" spans="1:22" x14ac:dyDescent="0.25">
      <c r="A173" t="s">
        <v>70</v>
      </c>
      <c r="B173" s="3">
        <v>44300</v>
      </c>
      <c r="C173">
        <v>1</v>
      </c>
      <c r="D173">
        <v>1</v>
      </c>
      <c r="E173" s="1" t="s">
        <v>0</v>
      </c>
      <c r="F173" s="1" t="s">
        <v>55</v>
      </c>
      <c r="G173">
        <v>2279</v>
      </c>
      <c r="H173">
        <v>2279</v>
      </c>
      <c r="I173">
        <v>2279</v>
      </c>
      <c r="J173">
        <v>2279</v>
      </c>
      <c r="L173" s="2">
        <v>0</v>
      </c>
      <c r="M173" s="2">
        <v>0</v>
      </c>
      <c r="N173" s="2">
        <v>0</v>
      </c>
      <c r="O173" s="2">
        <v>17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f t="shared" si="2"/>
        <v>17</v>
      </c>
      <c r="V173">
        <v>2</v>
      </c>
    </row>
    <row r="174" spans="1:22" x14ac:dyDescent="0.25">
      <c r="A174" t="s">
        <v>70</v>
      </c>
      <c r="B174" s="3">
        <v>44301</v>
      </c>
      <c r="C174">
        <v>1</v>
      </c>
      <c r="D174">
        <v>1</v>
      </c>
      <c r="E174" s="1" t="s">
        <v>0</v>
      </c>
      <c r="F174" s="1" t="s">
        <v>55</v>
      </c>
      <c r="G174">
        <v>2280</v>
      </c>
      <c r="H174">
        <v>2280</v>
      </c>
      <c r="I174">
        <v>2280</v>
      </c>
      <c r="J174">
        <v>2280</v>
      </c>
      <c r="L174" s="2">
        <v>0</v>
      </c>
      <c r="M174" s="2">
        <v>0</v>
      </c>
      <c r="N174" s="2">
        <v>0</v>
      </c>
      <c r="O174" s="2">
        <v>45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f t="shared" si="2"/>
        <v>45</v>
      </c>
      <c r="V174">
        <v>2</v>
      </c>
    </row>
    <row r="175" spans="1:22" x14ac:dyDescent="0.25">
      <c r="A175" t="s">
        <v>70</v>
      </c>
      <c r="B175" s="3">
        <v>44301</v>
      </c>
      <c r="C175">
        <v>1</v>
      </c>
      <c r="D175">
        <v>1</v>
      </c>
      <c r="E175" s="1" t="s">
        <v>0</v>
      </c>
      <c r="F175" s="1" t="s">
        <v>55</v>
      </c>
      <c r="G175">
        <v>2281</v>
      </c>
      <c r="H175">
        <v>2281</v>
      </c>
      <c r="I175">
        <v>2281</v>
      </c>
      <c r="J175">
        <v>2281</v>
      </c>
      <c r="L175" s="2">
        <v>0</v>
      </c>
      <c r="M175" s="2">
        <v>0</v>
      </c>
      <c r="N175" s="2">
        <v>0</v>
      </c>
      <c r="O175" s="2">
        <v>15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f t="shared" si="2"/>
        <v>15</v>
      </c>
      <c r="V175">
        <v>2</v>
      </c>
    </row>
    <row r="176" spans="1:22" x14ac:dyDescent="0.25">
      <c r="A176" t="s">
        <v>70</v>
      </c>
      <c r="B176" s="3">
        <v>44301</v>
      </c>
      <c r="C176">
        <v>1</v>
      </c>
      <c r="D176">
        <v>1</v>
      </c>
      <c r="E176" s="1" t="s">
        <v>0</v>
      </c>
      <c r="F176" s="1" t="s">
        <v>55</v>
      </c>
      <c r="G176">
        <v>2282</v>
      </c>
      <c r="H176">
        <v>2282</v>
      </c>
      <c r="I176">
        <v>2282</v>
      </c>
      <c r="J176">
        <v>2282</v>
      </c>
      <c r="L176" s="2">
        <v>0</v>
      </c>
      <c r="M176" s="2">
        <v>0</v>
      </c>
      <c r="N176" s="2">
        <v>0</v>
      </c>
      <c r="O176" s="2">
        <v>10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f t="shared" si="2"/>
        <v>10</v>
      </c>
      <c r="V176">
        <v>2</v>
      </c>
    </row>
    <row r="177" spans="1:22" x14ac:dyDescent="0.25">
      <c r="A177" t="s">
        <v>70</v>
      </c>
      <c r="B177" s="3">
        <v>44302</v>
      </c>
      <c r="C177">
        <v>1</v>
      </c>
      <c r="D177">
        <v>1</v>
      </c>
      <c r="E177" s="1" t="s">
        <v>0</v>
      </c>
      <c r="F177" s="1" t="s">
        <v>55</v>
      </c>
      <c r="G177">
        <v>2283</v>
      </c>
      <c r="H177">
        <v>2283</v>
      </c>
      <c r="I177">
        <v>2283</v>
      </c>
      <c r="J177">
        <v>2283</v>
      </c>
      <c r="L177" s="2">
        <v>0</v>
      </c>
      <c r="M177" s="2">
        <v>0</v>
      </c>
      <c r="N177" s="2">
        <v>0</v>
      </c>
      <c r="O177" s="2">
        <v>20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f t="shared" si="2"/>
        <v>20</v>
      </c>
      <c r="V177">
        <v>2</v>
      </c>
    </row>
    <row r="178" spans="1:22" x14ac:dyDescent="0.25">
      <c r="A178" t="s">
        <v>70</v>
      </c>
      <c r="B178" s="3">
        <v>44302</v>
      </c>
      <c r="C178">
        <v>1</v>
      </c>
      <c r="D178">
        <v>1</v>
      </c>
      <c r="E178" s="1" t="s">
        <v>0</v>
      </c>
      <c r="F178" s="1" t="s">
        <v>55</v>
      </c>
      <c r="G178">
        <v>2284</v>
      </c>
      <c r="H178">
        <v>2284</v>
      </c>
      <c r="I178">
        <v>2284</v>
      </c>
      <c r="J178">
        <v>2284</v>
      </c>
      <c r="L178" s="2">
        <v>0</v>
      </c>
      <c r="M178" s="2">
        <v>0</v>
      </c>
      <c r="N178" s="2">
        <v>0</v>
      </c>
      <c r="O178" s="2">
        <v>10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f t="shared" si="2"/>
        <v>10</v>
      </c>
      <c r="V178">
        <v>2</v>
      </c>
    </row>
    <row r="179" spans="1:22" x14ac:dyDescent="0.25">
      <c r="A179" t="s">
        <v>70</v>
      </c>
      <c r="B179" s="3">
        <v>44302</v>
      </c>
      <c r="C179">
        <v>1</v>
      </c>
      <c r="D179">
        <v>1</v>
      </c>
      <c r="E179" s="1" t="s">
        <v>0</v>
      </c>
      <c r="F179" s="1" t="s">
        <v>55</v>
      </c>
      <c r="G179">
        <v>2285</v>
      </c>
      <c r="H179">
        <v>2285</v>
      </c>
      <c r="I179">
        <v>2285</v>
      </c>
      <c r="J179">
        <v>2285</v>
      </c>
      <c r="L179" s="2">
        <v>0</v>
      </c>
      <c r="M179" s="2">
        <v>0</v>
      </c>
      <c r="N179" s="2">
        <v>0</v>
      </c>
      <c r="O179" s="2">
        <v>15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f t="shared" si="2"/>
        <v>15</v>
      </c>
      <c r="V179">
        <v>2</v>
      </c>
    </row>
    <row r="180" spans="1:22" x14ac:dyDescent="0.25">
      <c r="A180" t="s">
        <v>70</v>
      </c>
      <c r="B180" s="3">
        <v>44303</v>
      </c>
      <c r="C180">
        <v>1</v>
      </c>
      <c r="D180">
        <v>1</v>
      </c>
      <c r="E180" s="1" t="s">
        <v>0</v>
      </c>
      <c r="F180" s="1" t="s">
        <v>55</v>
      </c>
      <c r="G180">
        <v>2286</v>
      </c>
      <c r="H180">
        <v>2286</v>
      </c>
      <c r="I180">
        <v>2286</v>
      </c>
      <c r="J180">
        <v>2286</v>
      </c>
      <c r="L180" s="2">
        <v>0</v>
      </c>
      <c r="M180" s="2">
        <v>0</v>
      </c>
      <c r="N180" s="2">
        <v>0</v>
      </c>
      <c r="O180" s="2">
        <v>20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f t="shared" si="2"/>
        <v>20</v>
      </c>
      <c r="V180">
        <v>2</v>
      </c>
    </row>
    <row r="181" spans="1:22" x14ac:dyDescent="0.25">
      <c r="A181" t="s">
        <v>70</v>
      </c>
      <c r="B181" s="3">
        <v>44303</v>
      </c>
      <c r="C181">
        <v>1</v>
      </c>
      <c r="D181">
        <v>1</v>
      </c>
      <c r="E181" s="1" t="s">
        <v>0</v>
      </c>
      <c r="F181" s="1" t="s">
        <v>55</v>
      </c>
      <c r="G181">
        <v>2287</v>
      </c>
      <c r="H181">
        <v>2287</v>
      </c>
      <c r="I181">
        <v>2287</v>
      </c>
      <c r="J181">
        <v>2287</v>
      </c>
      <c r="L181" s="2">
        <v>0</v>
      </c>
      <c r="M181" s="2">
        <v>0</v>
      </c>
      <c r="N181" s="2">
        <v>0</v>
      </c>
      <c r="O181" s="2">
        <v>26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f t="shared" si="2"/>
        <v>26</v>
      </c>
      <c r="V181">
        <v>2</v>
      </c>
    </row>
    <row r="182" spans="1:22" x14ac:dyDescent="0.25">
      <c r="A182" t="s">
        <v>70</v>
      </c>
      <c r="B182" s="3">
        <v>44303</v>
      </c>
      <c r="C182">
        <v>1</v>
      </c>
      <c r="D182">
        <v>1</v>
      </c>
      <c r="E182" s="1" t="s">
        <v>0</v>
      </c>
      <c r="F182" s="1" t="s">
        <v>55</v>
      </c>
      <c r="G182">
        <v>2288</v>
      </c>
      <c r="H182">
        <v>2288</v>
      </c>
      <c r="I182">
        <v>2288</v>
      </c>
      <c r="J182">
        <v>2288</v>
      </c>
      <c r="L182" s="2">
        <v>0</v>
      </c>
      <c r="M182" s="2">
        <v>0</v>
      </c>
      <c r="N182" s="2">
        <v>0</v>
      </c>
      <c r="O182" s="2">
        <v>10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f t="shared" si="2"/>
        <v>10</v>
      </c>
      <c r="V182">
        <v>2</v>
      </c>
    </row>
    <row r="183" spans="1:22" x14ac:dyDescent="0.25">
      <c r="A183" t="s">
        <v>70</v>
      </c>
      <c r="B183" s="3">
        <v>44304</v>
      </c>
      <c r="C183">
        <v>1</v>
      </c>
      <c r="D183">
        <v>1</v>
      </c>
      <c r="E183" s="1" t="s">
        <v>0</v>
      </c>
      <c r="F183" s="1" t="s">
        <v>55</v>
      </c>
      <c r="G183">
        <v>2289</v>
      </c>
      <c r="H183">
        <v>2289</v>
      </c>
      <c r="I183">
        <v>2289</v>
      </c>
      <c r="J183">
        <v>2289</v>
      </c>
      <c r="L183" s="2">
        <v>0</v>
      </c>
      <c r="M183" s="2">
        <v>0</v>
      </c>
      <c r="N183" s="2">
        <v>0</v>
      </c>
      <c r="O183" s="2">
        <v>8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f t="shared" si="2"/>
        <v>8</v>
      </c>
      <c r="V183">
        <v>2</v>
      </c>
    </row>
    <row r="184" spans="1:22" x14ac:dyDescent="0.25">
      <c r="A184" t="s">
        <v>70</v>
      </c>
      <c r="B184" s="3">
        <v>44304</v>
      </c>
      <c r="C184">
        <v>1</v>
      </c>
      <c r="D184">
        <v>1</v>
      </c>
      <c r="E184" s="1" t="s">
        <v>0</v>
      </c>
      <c r="F184" s="1" t="s">
        <v>55</v>
      </c>
      <c r="G184">
        <v>2290</v>
      </c>
      <c r="H184">
        <v>2290</v>
      </c>
      <c r="I184">
        <v>2290</v>
      </c>
      <c r="J184">
        <v>2290</v>
      </c>
      <c r="L184" s="2">
        <v>0</v>
      </c>
      <c r="M184" s="2">
        <v>0</v>
      </c>
      <c r="N184" s="2">
        <v>0</v>
      </c>
      <c r="O184" s="2">
        <v>15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f t="shared" si="2"/>
        <v>15</v>
      </c>
      <c r="V184">
        <v>2</v>
      </c>
    </row>
    <row r="185" spans="1:22" x14ac:dyDescent="0.25">
      <c r="A185" t="s">
        <v>70</v>
      </c>
      <c r="B185" s="3">
        <v>44304</v>
      </c>
      <c r="C185">
        <v>1</v>
      </c>
      <c r="D185">
        <v>1</v>
      </c>
      <c r="E185" s="1" t="s">
        <v>0</v>
      </c>
      <c r="F185" s="1" t="s">
        <v>55</v>
      </c>
      <c r="G185">
        <v>2291</v>
      </c>
      <c r="H185">
        <v>2291</v>
      </c>
      <c r="I185">
        <v>2291</v>
      </c>
      <c r="J185">
        <v>2291</v>
      </c>
      <c r="L185" s="2">
        <v>0</v>
      </c>
      <c r="M185" s="2">
        <v>0</v>
      </c>
      <c r="N185" s="2">
        <v>0</v>
      </c>
      <c r="O185" s="2">
        <v>13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f t="shared" si="2"/>
        <v>13</v>
      </c>
      <c r="V185">
        <v>2</v>
      </c>
    </row>
    <row r="186" spans="1:22" x14ac:dyDescent="0.25">
      <c r="A186" t="s">
        <v>70</v>
      </c>
      <c r="B186" s="3">
        <v>44304</v>
      </c>
      <c r="C186">
        <v>1</v>
      </c>
      <c r="D186">
        <v>1</v>
      </c>
      <c r="E186" s="1" t="s">
        <v>0</v>
      </c>
      <c r="F186" s="1" t="s">
        <v>55</v>
      </c>
      <c r="G186">
        <v>2292</v>
      </c>
      <c r="H186">
        <v>2292</v>
      </c>
      <c r="I186">
        <v>2292</v>
      </c>
      <c r="J186">
        <v>2292</v>
      </c>
      <c r="L186" s="2">
        <v>0</v>
      </c>
      <c r="M186" s="2">
        <v>0</v>
      </c>
      <c r="N186" s="2">
        <v>0</v>
      </c>
      <c r="O186" s="2">
        <v>10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f t="shared" si="2"/>
        <v>10</v>
      </c>
      <c r="V186">
        <v>2</v>
      </c>
    </row>
    <row r="187" spans="1:22" x14ac:dyDescent="0.25">
      <c r="A187" t="s">
        <v>70</v>
      </c>
      <c r="B187" s="3">
        <v>44305</v>
      </c>
      <c r="C187">
        <v>1</v>
      </c>
      <c r="D187">
        <v>1</v>
      </c>
      <c r="E187" s="1" t="s">
        <v>0</v>
      </c>
      <c r="F187" s="1" t="s">
        <v>55</v>
      </c>
      <c r="G187">
        <v>2293</v>
      </c>
      <c r="H187">
        <v>2293</v>
      </c>
      <c r="I187">
        <v>2293</v>
      </c>
      <c r="J187">
        <v>2293</v>
      </c>
      <c r="L187" s="2">
        <v>0</v>
      </c>
      <c r="M187" s="2">
        <v>0</v>
      </c>
      <c r="N187" s="2">
        <v>0</v>
      </c>
      <c r="O187" s="2">
        <v>50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f t="shared" si="2"/>
        <v>50</v>
      </c>
      <c r="V187">
        <v>2</v>
      </c>
    </row>
    <row r="188" spans="1:22" x14ac:dyDescent="0.25">
      <c r="A188" t="s">
        <v>70</v>
      </c>
      <c r="B188" s="3">
        <v>44305</v>
      </c>
      <c r="C188">
        <v>1</v>
      </c>
      <c r="D188">
        <v>1</v>
      </c>
      <c r="E188" s="1" t="s">
        <v>0</v>
      </c>
      <c r="F188" s="1" t="s">
        <v>55</v>
      </c>
      <c r="G188">
        <v>2294</v>
      </c>
      <c r="H188">
        <v>2294</v>
      </c>
      <c r="I188">
        <v>2294</v>
      </c>
      <c r="J188">
        <v>2294</v>
      </c>
      <c r="L188" s="2">
        <v>0</v>
      </c>
      <c r="M188" s="2">
        <v>0</v>
      </c>
      <c r="N188" s="2">
        <v>0</v>
      </c>
      <c r="O188" s="2">
        <v>3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f t="shared" si="2"/>
        <v>3</v>
      </c>
      <c r="V188">
        <v>2</v>
      </c>
    </row>
    <row r="189" spans="1:22" x14ac:dyDescent="0.25">
      <c r="A189" t="s">
        <v>70</v>
      </c>
      <c r="B189" s="3">
        <v>44305</v>
      </c>
      <c r="C189">
        <v>1</v>
      </c>
      <c r="D189">
        <v>1</v>
      </c>
      <c r="E189" s="1" t="s">
        <v>0</v>
      </c>
      <c r="F189" s="1" t="s">
        <v>55</v>
      </c>
      <c r="G189">
        <v>2295</v>
      </c>
      <c r="H189">
        <v>2295</v>
      </c>
      <c r="I189">
        <v>2295</v>
      </c>
      <c r="J189">
        <v>2295</v>
      </c>
      <c r="L189" s="2">
        <v>0</v>
      </c>
      <c r="M189" s="2">
        <v>0</v>
      </c>
      <c r="N189" s="2">
        <v>0</v>
      </c>
      <c r="O189" s="2">
        <v>7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f t="shared" si="2"/>
        <v>7</v>
      </c>
      <c r="V189">
        <v>2</v>
      </c>
    </row>
    <row r="190" spans="1:22" x14ac:dyDescent="0.25">
      <c r="A190" t="s">
        <v>70</v>
      </c>
      <c r="B190" s="3">
        <v>44306</v>
      </c>
      <c r="C190">
        <v>1</v>
      </c>
      <c r="D190">
        <v>1</v>
      </c>
      <c r="E190" s="1" t="s">
        <v>0</v>
      </c>
      <c r="F190" s="1" t="s">
        <v>55</v>
      </c>
      <c r="G190">
        <v>2296</v>
      </c>
      <c r="H190">
        <v>2296</v>
      </c>
      <c r="I190">
        <v>2296</v>
      </c>
      <c r="J190">
        <v>2296</v>
      </c>
      <c r="L190" s="2">
        <v>0</v>
      </c>
      <c r="M190" s="2">
        <v>0</v>
      </c>
      <c r="N190" s="2">
        <v>0</v>
      </c>
      <c r="O190" s="2">
        <v>35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f t="shared" si="2"/>
        <v>35</v>
      </c>
      <c r="V190">
        <v>2</v>
      </c>
    </row>
    <row r="191" spans="1:22" x14ac:dyDescent="0.25">
      <c r="A191" t="s">
        <v>70</v>
      </c>
      <c r="B191" s="3">
        <v>44306</v>
      </c>
      <c r="C191">
        <v>1</v>
      </c>
      <c r="D191">
        <v>1</v>
      </c>
      <c r="E191" s="1" t="s">
        <v>0</v>
      </c>
      <c r="F191" s="1" t="s">
        <v>55</v>
      </c>
      <c r="G191">
        <v>2297</v>
      </c>
      <c r="H191">
        <v>2297</v>
      </c>
      <c r="I191">
        <v>2297</v>
      </c>
      <c r="J191">
        <v>2297</v>
      </c>
      <c r="L191" s="2">
        <v>0</v>
      </c>
      <c r="M191" s="2">
        <v>0</v>
      </c>
      <c r="N191" s="2">
        <v>0</v>
      </c>
      <c r="O191" s="2">
        <v>10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f t="shared" si="2"/>
        <v>10</v>
      </c>
      <c r="V191">
        <v>2</v>
      </c>
    </row>
    <row r="192" spans="1:22" x14ac:dyDescent="0.25">
      <c r="A192" t="s">
        <v>70</v>
      </c>
      <c r="B192" s="3">
        <v>44306</v>
      </c>
      <c r="C192">
        <v>1</v>
      </c>
      <c r="D192">
        <v>1</v>
      </c>
      <c r="E192" s="1" t="s">
        <v>0</v>
      </c>
      <c r="F192" s="1" t="s">
        <v>55</v>
      </c>
      <c r="G192">
        <v>2298</v>
      </c>
      <c r="H192">
        <v>2298</v>
      </c>
      <c r="I192">
        <v>2298</v>
      </c>
      <c r="J192">
        <v>2298</v>
      </c>
      <c r="L192" s="2">
        <v>0</v>
      </c>
      <c r="M192" s="2">
        <v>0</v>
      </c>
      <c r="N192" s="2">
        <v>0</v>
      </c>
      <c r="O192" s="2">
        <v>20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f t="shared" si="2"/>
        <v>20</v>
      </c>
      <c r="V192">
        <v>2</v>
      </c>
    </row>
    <row r="193" spans="1:26" x14ac:dyDescent="0.25">
      <c r="A193" t="s">
        <v>70</v>
      </c>
      <c r="B193" s="3">
        <v>44307</v>
      </c>
      <c r="C193">
        <v>1</v>
      </c>
      <c r="D193">
        <v>1</v>
      </c>
      <c r="E193" s="1" t="s">
        <v>0</v>
      </c>
      <c r="F193" s="1" t="s">
        <v>55</v>
      </c>
      <c r="G193">
        <v>2299</v>
      </c>
      <c r="H193">
        <v>2299</v>
      </c>
      <c r="I193">
        <v>2299</v>
      </c>
      <c r="J193">
        <v>2299</v>
      </c>
      <c r="L193" s="2">
        <v>0</v>
      </c>
      <c r="M193" s="2">
        <v>0</v>
      </c>
      <c r="N193" s="2">
        <v>0</v>
      </c>
      <c r="O193" s="2">
        <v>15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f t="shared" si="2"/>
        <v>15</v>
      </c>
      <c r="V193">
        <v>2</v>
      </c>
    </row>
    <row r="194" spans="1:26" x14ac:dyDescent="0.25">
      <c r="A194" t="s">
        <v>70</v>
      </c>
      <c r="B194" s="3">
        <v>44307</v>
      </c>
      <c r="C194">
        <v>1</v>
      </c>
      <c r="D194">
        <v>1</v>
      </c>
      <c r="E194" s="1" t="s">
        <v>0</v>
      </c>
      <c r="F194" s="1" t="s">
        <v>55</v>
      </c>
      <c r="G194">
        <v>2300</v>
      </c>
      <c r="H194">
        <v>2300</v>
      </c>
      <c r="I194">
        <v>2300</v>
      </c>
      <c r="J194">
        <v>2300</v>
      </c>
      <c r="L194" s="2">
        <v>0</v>
      </c>
      <c r="M194" s="2">
        <v>0</v>
      </c>
      <c r="N194" s="2">
        <v>0</v>
      </c>
      <c r="O194" s="2">
        <v>15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f t="shared" ref="U194:U257" si="3">SUM(L194:T194)</f>
        <v>15</v>
      </c>
      <c r="V194">
        <v>2</v>
      </c>
      <c r="X194">
        <f>1490/1.13</f>
        <v>1318.5840707964603</v>
      </c>
      <c r="Y194">
        <v>145.09</v>
      </c>
      <c r="Z194">
        <f>X194+Y194</f>
        <v>1463.6740707964602</v>
      </c>
    </row>
    <row r="195" spans="1:26" x14ac:dyDescent="0.25">
      <c r="A195" t="s">
        <v>70</v>
      </c>
      <c r="B195" s="3">
        <v>44307</v>
      </c>
      <c r="C195">
        <v>1</v>
      </c>
      <c r="D195">
        <v>1</v>
      </c>
      <c r="E195" s="1" t="s">
        <v>0</v>
      </c>
      <c r="F195" s="1" t="s">
        <v>55</v>
      </c>
      <c r="G195">
        <v>2301</v>
      </c>
      <c r="H195">
        <v>2301</v>
      </c>
      <c r="I195">
        <v>2301</v>
      </c>
      <c r="J195">
        <v>2301</v>
      </c>
      <c r="L195" s="2">
        <v>0</v>
      </c>
      <c r="M195" s="2">
        <v>0</v>
      </c>
      <c r="N195" s="2">
        <v>0</v>
      </c>
      <c r="O195" s="2">
        <v>7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f t="shared" si="3"/>
        <v>7</v>
      </c>
      <c r="V195">
        <v>2</v>
      </c>
    </row>
    <row r="196" spans="1:26" x14ac:dyDescent="0.25">
      <c r="A196" t="s">
        <v>70</v>
      </c>
      <c r="B196" s="3">
        <v>44307</v>
      </c>
      <c r="C196">
        <v>1</v>
      </c>
      <c r="D196">
        <v>1</v>
      </c>
      <c r="E196" s="1" t="s">
        <v>0</v>
      </c>
      <c r="F196" s="1" t="s">
        <v>55</v>
      </c>
      <c r="G196">
        <v>2302</v>
      </c>
      <c r="H196">
        <v>2302</v>
      </c>
      <c r="I196">
        <v>2302</v>
      </c>
      <c r="J196">
        <v>2302</v>
      </c>
      <c r="L196" s="2">
        <v>0</v>
      </c>
      <c r="M196" s="2">
        <v>0</v>
      </c>
      <c r="N196" s="2">
        <v>0</v>
      </c>
      <c r="O196" s="2">
        <v>12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f t="shared" si="3"/>
        <v>12</v>
      </c>
      <c r="V196">
        <v>2</v>
      </c>
    </row>
    <row r="197" spans="1:26" x14ac:dyDescent="0.25">
      <c r="A197" t="s">
        <v>70</v>
      </c>
      <c r="B197" s="3">
        <v>44308</v>
      </c>
      <c r="C197">
        <v>1</v>
      </c>
      <c r="D197">
        <v>1</v>
      </c>
      <c r="E197" s="1" t="s">
        <v>0</v>
      </c>
      <c r="F197" s="1" t="s">
        <v>55</v>
      </c>
      <c r="G197">
        <v>2303</v>
      </c>
      <c r="H197">
        <v>2303</v>
      </c>
      <c r="I197">
        <v>2303</v>
      </c>
      <c r="J197">
        <v>2303</v>
      </c>
      <c r="L197" s="2">
        <v>0</v>
      </c>
      <c r="M197" s="2">
        <v>0</v>
      </c>
      <c r="N197" s="2">
        <v>0</v>
      </c>
      <c r="O197" s="2">
        <v>12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f t="shared" si="3"/>
        <v>12</v>
      </c>
      <c r="V197">
        <v>2</v>
      </c>
    </row>
    <row r="198" spans="1:26" x14ac:dyDescent="0.25">
      <c r="A198" t="s">
        <v>70</v>
      </c>
      <c r="B198" s="3">
        <v>44308</v>
      </c>
      <c r="C198">
        <v>1</v>
      </c>
      <c r="D198">
        <v>1</v>
      </c>
      <c r="E198" s="1" t="s">
        <v>0</v>
      </c>
      <c r="F198" s="1" t="s">
        <v>55</v>
      </c>
      <c r="G198">
        <v>2304</v>
      </c>
      <c r="H198">
        <v>2304</v>
      </c>
      <c r="I198">
        <v>2304</v>
      </c>
      <c r="J198">
        <v>2304</v>
      </c>
      <c r="L198" s="2">
        <v>0</v>
      </c>
      <c r="M198" s="2">
        <v>0</v>
      </c>
      <c r="N198" s="2">
        <v>0</v>
      </c>
      <c r="O198" s="2">
        <v>15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f t="shared" si="3"/>
        <v>15</v>
      </c>
      <c r="V198">
        <v>2</v>
      </c>
    </row>
    <row r="199" spans="1:26" x14ac:dyDescent="0.25">
      <c r="A199" t="s">
        <v>70</v>
      </c>
      <c r="B199" s="3">
        <v>44308</v>
      </c>
      <c r="C199">
        <v>1</v>
      </c>
      <c r="D199">
        <v>1</v>
      </c>
      <c r="E199" s="1" t="s">
        <v>0</v>
      </c>
      <c r="F199" s="1" t="s">
        <v>55</v>
      </c>
      <c r="G199">
        <v>2305</v>
      </c>
      <c r="H199">
        <v>2305</v>
      </c>
      <c r="I199">
        <v>2305</v>
      </c>
      <c r="J199">
        <v>2305</v>
      </c>
      <c r="L199" s="2">
        <v>0</v>
      </c>
      <c r="M199" s="2">
        <v>0</v>
      </c>
      <c r="N199" s="2">
        <v>0</v>
      </c>
      <c r="O199" s="2">
        <v>10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f t="shared" si="3"/>
        <v>10</v>
      </c>
      <c r="V199">
        <v>2</v>
      </c>
    </row>
    <row r="200" spans="1:26" x14ac:dyDescent="0.25">
      <c r="A200" t="s">
        <v>70</v>
      </c>
      <c r="B200" s="3">
        <v>44309</v>
      </c>
      <c r="C200">
        <v>1</v>
      </c>
      <c r="D200">
        <v>1</v>
      </c>
      <c r="E200" s="1" t="s">
        <v>0</v>
      </c>
      <c r="F200" s="1" t="s">
        <v>55</v>
      </c>
      <c r="G200">
        <v>2306</v>
      </c>
      <c r="H200">
        <v>2306</v>
      </c>
      <c r="I200">
        <v>2306</v>
      </c>
      <c r="J200">
        <v>2306</v>
      </c>
      <c r="L200" s="2">
        <v>0</v>
      </c>
      <c r="M200" s="2">
        <v>0</v>
      </c>
      <c r="N200" s="2">
        <v>0</v>
      </c>
      <c r="O200" s="2">
        <v>13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f t="shared" si="3"/>
        <v>13</v>
      </c>
      <c r="V200">
        <v>2</v>
      </c>
    </row>
    <row r="201" spans="1:26" x14ac:dyDescent="0.25">
      <c r="A201" t="s">
        <v>70</v>
      </c>
      <c r="B201" s="3">
        <v>44309</v>
      </c>
      <c r="C201">
        <v>1</v>
      </c>
      <c r="D201">
        <v>1</v>
      </c>
      <c r="E201" s="1" t="s">
        <v>0</v>
      </c>
      <c r="F201" s="1" t="s">
        <v>55</v>
      </c>
      <c r="G201">
        <v>2307</v>
      </c>
      <c r="H201">
        <v>2307</v>
      </c>
      <c r="I201">
        <v>2307</v>
      </c>
      <c r="J201">
        <v>2307</v>
      </c>
      <c r="L201" s="2">
        <v>0</v>
      </c>
      <c r="M201" s="2">
        <v>0</v>
      </c>
      <c r="N201" s="2">
        <v>0</v>
      </c>
      <c r="O201" s="2">
        <v>18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f t="shared" si="3"/>
        <v>18</v>
      </c>
      <c r="V201">
        <v>2</v>
      </c>
    </row>
    <row r="202" spans="1:26" x14ac:dyDescent="0.25">
      <c r="A202" t="s">
        <v>70</v>
      </c>
      <c r="B202" s="3">
        <v>44309</v>
      </c>
      <c r="C202">
        <v>1</v>
      </c>
      <c r="D202">
        <v>1</v>
      </c>
      <c r="E202" s="1" t="s">
        <v>0</v>
      </c>
      <c r="F202" s="1" t="s">
        <v>55</v>
      </c>
      <c r="G202">
        <v>2308</v>
      </c>
      <c r="H202">
        <v>2308</v>
      </c>
      <c r="I202">
        <v>2308</v>
      </c>
      <c r="J202">
        <v>2308</v>
      </c>
      <c r="L202" s="2">
        <v>0</v>
      </c>
      <c r="M202" s="2">
        <v>0</v>
      </c>
      <c r="N202" s="2">
        <v>0</v>
      </c>
      <c r="O202" s="2">
        <v>21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f t="shared" si="3"/>
        <v>21</v>
      </c>
      <c r="V202">
        <v>2</v>
      </c>
    </row>
    <row r="203" spans="1:26" x14ac:dyDescent="0.25">
      <c r="A203" t="s">
        <v>70</v>
      </c>
      <c r="B203" s="3">
        <v>44310</v>
      </c>
      <c r="C203">
        <v>1</v>
      </c>
      <c r="D203">
        <v>1</v>
      </c>
      <c r="E203" s="1" t="s">
        <v>0</v>
      </c>
      <c r="F203" s="1" t="s">
        <v>55</v>
      </c>
      <c r="G203">
        <v>2309</v>
      </c>
      <c r="H203">
        <v>2309</v>
      </c>
      <c r="I203">
        <v>2309</v>
      </c>
      <c r="J203">
        <v>2309</v>
      </c>
      <c r="L203" s="2">
        <v>0</v>
      </c>
      <c r="M203" s="2">
        <v>0</v>
      </c>
      <c r="N203" s="2">
        <v>0</v>
      </c>
      <c r="O203" s="2">
        <v>20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f t="shared" si="3"/>
        <v>20</v>
      </c>
      <c r="V203">
        <v>2</v>
      </c>
    </row>
    <row r="204" spans="1:26" x14ac:dyDescent="0.25">
      <c r="A204" t="s">
        <v>70</v>
      </c>
      <c r="B204" s="3">
        <v>44310</v>
      </c>
      <c r="C204">
        <v>1</v>
      </c>
      <c r="D204">
        <v>1</v>
      </c>
      <c r="E204" s="1" t="s">
        <v>0</v>
      </c>
      <c r="F204" s="1" t="s">
        <v>55</v>
      </c>
      <c r="G204">
        <v>2310</v>
      </c>
      <c r="H204">
        <v>2310</v>
      </c>
      <c r="I204">
        <v>2310</v>
      </c>
      <c r="J204">
        <v>2310</v>
      </c>
      <c r="L204" s="2">
        <v>0</v>
      </c>
      <c r="M204" s="2">
        <v>0</v>
      </c>
      <c r="N204" s="2">
        <v>0</v>
      </c>
      <c r="O204" s="2">
        <v>13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f t="shared" si="3"/>
        <v>13</v>
      </c>
      <c r="V204">
        <v>2</v>
      </c>
    </row>
    <row r="205" spans="1:26" x14ac:dyDescent="0.25">
      <c r="A205" t="s">
        <v>70</v>
      </c>
      <c r="B205" s="3">
        <v>44310</v>
      </c>
      <c r="C205">
        <v>1</v>
      </c>
      <c r="D205">
        <v>1</v>
      </c>
      <c r="E205" s="1" t="s">
        <v>0</v>
      </c>
      <c r="F205" s="1" t="s">
        <v>55</v>
      </c>
      <c r="G205">
        <v>2311</v>
      </c>
      <c r="H205">
        <v>2311</v>
      </c>
      <c r="I205">
        <v>2311</v>
      </c>
      <c r="J205">
        <v>2311</v>
      </c>
      <c r="L205" s="2">
        <v>0</v>
      </c>
      <c r="M205" s="2">
        <v>0</v>
      </c>
      <c r="N205" s="2">
        <v>0</v>
      </c>
      <c r="O205" s="2">
        <v>21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f t="shared" si="3"/>
        <v>21</v>
      </c>
      <c r="V205">
        <v>2</v>
      </c>
    </row>
    <row r="206" spans="1:26" x14ac:dyDescent="0.25">
      <c r="A206" t="s">
        <v>70</v>
      </c>
      <c r="B206" s="3">
        <v>44311</v>
      </c>
      <c r="C206">
        <v>1</v>
      </c>
      <c r="D206">
        <v>1</v>
      </c>
      <c r="E206" s="1" t="s">
        <v>0</v>
      </c>
      <c r="F206" s="1" t="s">
        <v>55</v>
      </c>
      <c r="G206">
        <v>2312</v>
      </c>
      <c r="H206">
        <v>2312</v>
      </c>
      <c r="I206">
        <v>2312</v>
      </c>
      <c r="J206">
        <v>2312</v>
      </c>
      <c r="L206" s="2">
        <v>0</v>
      </c>
      <c r="M206" s="2">
        <v>0</v>
      </c>
      <c r="N206" s="2">
        <v>0</v>
      </c>
      <c r="O206" s="2">
        <v>15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f t="shared" si="3"/>
        <v>15</v>
      </c>
      <c r="V206">
        <v>2</v>
      </c>
    </row>
    <row r="207" spans="1:26" x14ac:dyDescent="0.25">
      <c r="A207" t="s">
        <v>70</v>
      </c>
      <c r="B207" s="3">
        <v>44311</v>
      </c>
      <c r="C207">
        <v>1</v>
      </c>
      <c r="D207">
        <v>1</v>
      </c>
      <c r="E207" s="1" t="s">
        <v>0</v>
      </c>
      <c r="F207" s="1" t="s">
        <v>55</v>
      </c>
      <c r="G207">
        <v>2313</v>
      </c>
      <c r="H207">
        <v>2313</v>
      </c>
      <c r="I207">
        <v>2313</v>
      </c>
      <c r="J207">
        <v>2313</v>
      </c>
      <c r="L207" s="2">
        <v>0</v>
      </c>
      <c r="M207" s="2">
        <v>0</v>
      </c>
      <c r="N207" s="2">
        <v>0</v>
      </c>
      <c r="O207" s="2">
        <v>20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f t="shared" si="3"/>
        <v>20</v>
      </c>
      <c r="V207">
        <v>2</v>
      </c>
    </row>
    <row r="208" spans="1:26" x14ac:dyDescent="0.25">
      <c r="A208" t="s">
        <v>70</v>
      </c>
      <c r="B208" s="3">
        <v>44311</v>
      </c>
      <c r="C208">
        <v>1</v>
      </c>
      <c r="D208">
        <v>1</v>
      </c>
      <c r="E208" s="1" t="s">
        <v>0</v>
      </c>
      <c r="F208" s="1" t="s">
        <v>55</v>
      </c>
      <c r="G208">
        <v>2314</v>
      </c>
      <c r="H208">
        <v>2314</v>
      </c>
      <c r="I208">
        <v>2314</v>
      </c>
      <c r="J208">
        <v>2314</v>
      </c>
      <c r="L208" s="2">
        <v>0</v>
      </c>
      <c r="M208" s="2">
        <v>0</v>
      </c>
      <c r="N208" s="2">
        <v>0</v>
      </c>
      <c r="O208" s="2">
        <v>12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f t="shared" si="3"/>
        <v>12</v>
      </c>
      <c r="V208">
        <v>2</v>
      </c>
    </row>
    <row r="209" spans="1:22" x14ac:dyDescent="0.25">
      <c r="A209" t="s">
        <v>70</v>
      </c>
      <c r="B209" s="3">
        <v>44312</v>
      </c>
      <c r="C209">
        <v>1</v>
      </c>
      <c r="D209">
        <v>1</v>
      </c>
      <c r="E209" s="1" t="s">
        <v>0</v>
      </c>
      <c r="F209" s="1" t="s">
        <v>55</v>
      </c>
      <c r="G209">
        <v>2315</v>
      </c>
      <c r="H209">
        <v>2315</v>
      </c>
      <c r="I209">
        <v>2315</v>
      </c>
      <c r="J209">
        <v>2315</v>
      </c>
      <c r="L209" s="2">
        <v>0</v>
      </c>
      <c r="M209" s="2">
        <v>0</v>
      </c>
      <c r="N209" s="2">
        <v>0</v>
      </c>
      <c r="O209" s="2">
        <v>15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f t="shared" si="3"/>
        <v>15</v>
      </c>
      <c r="V209">
        <v>2</v>
      </c>
    </row>
    <row r="210" spans="1:22" x14ac:dyDescent="0.25">
      <c r="A210" t="s">
        <v>70</v>
      </c>
      <c r="B210" s="3">
        <v>44312</v>
      </c>
      <c r="C210">
        <v>1</v>
      </c>
      <c r="D210">
        <v>1</v>
      </c>
      <c r="E210" s="1" t="s">
        <v>0</v>
      </c>
      <c r="F210" s="1" t="s">
        <v>55</v>
      </c>
      <c r="G210">
        <v>2316</v>
      </c>
      <c r="H210">
        <v>2316</v>
      </c>
      <c r="I210">
        <v>2316</v>
      </c>
      <c r="J210">
        <v>2316</v>
      </c>
      <c r="L210" s="2">
        <v>0</v>
      </c>
      <c r="M210" s="2">
        <v>0</v>
      </c>
      <c r="N210" s="2">
        <v>0</v>
      </c>
      <c r="O210" s="2">
        <v>15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f t="shared" si="3"/>
        <v>15</v>
      </c>
      <c r="V210">
        <v>2</v>
      </c>
    </row>
    <row r="211" spans="1:22" x14ac:dyDescent="0.25">
      <c r="A211" t="s">
        <v>70</v>
      </c>
      <c r="B211" s="3">
        <v>44312</v>
      </c>
      <c r="C211">
        <v>1</v>
      </c>
      <c r="D211">
        <v>1</v>
      </c>
      <c r="E211" s="1" t="s">
        <v>0</v>
      </c>
      <c r="F211" s="1" t="s">
        <v>55</v>
      </c>
      <c r="G211">
        <v>2317</v>
      </c>
      <c r="H211">
        <v>2317</v>
      </c>
      <c r="I211">
        <v>2317</v>
      </c>
      <c r="J211">
        <v>2317</v>
      </c>
      <c r="L211" s="2">
        <v>0</v>
      </c>
      <c r="M211" s="2">
        <v>0</v>
      </c>
      <c r="N211" s="2">
        <v>0</v>
      </c>
      <c r="O211" s="2">
        <v>13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f t="shared" si="3"/>
        <v>13</v>
      </c>
      <c r="V211">
        <v>2</v>
      </c>
    </row>
    <row r="212" spans="1:22" x14ac:dyDescent="0.25">
      <c r="A212" t="s">
        <v>70</v>
      </c>
      <c r="B212" s="3">
        <v>44313</v>
      </c>
      <c r="C212">
        <v>1</v>
      </c>
      <c r="D212">
        <v>1</v>
      </c>
      <c r="E212" s="1" t="s">
        <v>0</v>
      </c>
      <c r="F212" s="1" t="s">
        <v>55</v>
      </c>
      <c r="G212">
        <v>2318</v>
      </c>
      <c r="H212">
        <v>2318</v>
      </c>
      <c r="I212">
        <v>2318</v>
      </c>
      <c r="J212">
        <v>2318</v>
      </c>
      <c r="L212" s="2">
        <v>0</v>
      </c>
      <c r="M212" s="2">
        <v>0</v>
      </c>
      <c r="N212" s="2">
        <v>0</v>
      </c>
      <c r="O212" s="2">
        <v>20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f t="shared" si="3"/>
        <v>20</v>
      </c>
      <c r="V212">
        <v>2</v>
      </c>
    </row>
    <row r="213" spans="1:22" x14ac:dyDescent="0.25">
      <c r="A213" t="s">
        <v>70</v>
      </c>
      <c r="B213" s="3">
        <v>44313</v>
      </c>
      <c r="C213">
        <v>1</v>
      </c>
      <c r="D213">
        <v>1</v>
      </c>
      <c r="E213" s="1" t="s">
        <v>0</v>
      </c>
      <c r="F213" s="1" t="s">
        <v>55</v>
      </c>
      <c r="G213">
        <v>2319</v>
      </c>
      <c r="H213">
        <v>2319</v>
      </c>
      <c r="I213">
        <v>2319</v>
      </c>
      <c r="J213">
        <v>2319</v>
      </c>
      <c r="L213" s="2">
        <v>0</v>
      </c>
      <c r="M213" s="2">
        <v>0</v>
      </c>
      <c r="N213" s="2">
        <v>0</v>
      </c>
      <c r="O213" s="2">
        <v>13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f t="shared" si="3"/>
        <v>13</v>
      </c>
      <c r="V213">
        <v>2</v>
      </c>
    </row>
    <row r="214" spans="1:22" x14ac:dyDescent="0.25">
      <c r="A214" t="s">
        <v>70</v>
      </c>
      <c r="B214" s="3">
        <v>44313</v>
      </c>
      <c r="C214">
        <v>1</v>
      </c>
      <c r="D214">
        <v>1</v>
      </c>
      <c r="E214" s="1" t="s">
        <v>0</v>
      </c>
      <c r="F214" s="1" t="s">
        <v>55</v>
      </c>
      <c r="G214">
        <v>2320</v>
      </c>
      <c r="H214">
        <v>2320</v>
      </c>
      <c r="I214">
        <v>2320</v>
      </c>
      <c r="J214">
        <v>2320</v>
      </c>
      <c r="L214" s="2">
        <v>0</v>
      </c>
      <c r="M214" s="2">
        <v>0</v>
      </c>
      <c r="N214" s="2">
        <v>0</v>
      </c>
      <c r="O214" s="2">
        <v>10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f t="shared" si="3"/>
        <v>10</v>
      </c>
      <c r="V214">
        <v>2</v>
      </c>
    </row>
    <row r="215" spans="1:22" x14ac:dyDescent="0.25">
      <c r="A215" t="s">
        <v>70</v>
      </c>
      <c r="B215" s="3">
        <v>44314</v>
      </c>
      <c r="C215">
        <v>1</v>
      </c>
      <c r="D215">
        <v>1</v>
      </c>
      <c r="E215" s="1" t="s">
        <v>0</v>
      </c>
      <c r="F215" s="1" t="s">
        <v>55</v>
      </c>
      <c r="G215">
        <v>2321</v>
      </c>
      <c r="H215">
        <v>2321</v>
      </c>
      <c r="I215">
        <v>2321</v>
      </c>
      <c r="J215">
        <v>2321</v>
      </c>
      <c r="L215" s="2">
        <v>0</v>
      </c>
      <c r="M215" s="2">
        <v>0</v>
      </c>
      <c r="N215" s="2">
        <v>0</v>
      </c>
      <c r="O215" s="2">
        <v>23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f t="shared" si="3"/>
        <v>23</v>
      </c>
      <c r="V215">
        <v>2</v>
      </c>
    </row>
    <row r="216" spans="1:22" x14ac:dyDescent="0.25">
      <c r="A216" t="s">
        <v>70</v>
      </c>
      <c r="B216" s="3">
        <v>44314</v>
      </c>
      <c r="C216">
        <v>1</v>
      </c>
      <c r="D216">
        <v>1</v>
      </c>
      <c r="E216" s="1" t="s">
        <v>0</v>
      </c>
      <c r="F216" s="1" t="s">
        <v>55</v>
      </c>
      <c r="G216">
        <v>2322</v>
      </c>
      <c r="H216">
        <v>2322</v>
      </c>
      <c r="I216">
        <v>2322</v>
      </c>
      <c r="J216">
        <v>2322</v>
      </c>
      <c r="L216" s="2">
        <v>0</v>
      </c>
      <c r="M216" s="2">
        <v>0</v>
      </c>
      <c r="N216" s="2">
        <v>0</v>
      </c>
      <c r="O216" s="2">
        <v>25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f t="shared" si="3"/>
        <v>25</v>
      </c>
      <c r="V216">
        <v>2</v>
      </c>
    </row>
    <row r="217" spans="1:22" x14ac:dyDescent="0.25">
      <c r="A217" t="s">
        <v>70</v>
      </c>
      <c r="B217" s="3">
        <v>44315</v>
      </c>
      <c r="C217">
        <v>1</v>
      </c>
      <c r="D217">
        <v>1</v>
      </c>
      <c r="E217" s="1" t="s">
        <v>0</v>
      </c>
      <c r="F217" s="1" t="s">
        <v>55</v>
      </c>
      <c r="G217">
        <v>2323</v>
      </c>
      <c r="H217">
        <v>2323</v>
      </c>
      <c r="I217">
        <v>2323</v>
      </c>
      <c r="J217">
        <v>2323</v>
      </c>
      <c r="L217" s="2">
        <v>0</v>
      </c>
      <c r="M217" s="2">
        <v>0</v>
      </c>
      <c r="N217" s="2">
        <v>0</v>
      </c>
      <c r="O217" s="2">
        <v>25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f t="shared" si="3"/>
        <v>25</v>
      </c>
      <c r="V217">
        <v>2</v>
      </c>
    </row>
    <row r="218" spans="1:22" x14ac:dyDescent="0.25">
      <c r="A218" t="s">
        <v>70</v>
      </c>
      <c r="B218" s="3">
        <v>44315</v>
      </c>
      <c r="C218">
        <v>1</v>
      </c>
      <c r="D218">
        <v>1</v>
      </c>
      <c r="E218" s="1" t="s">
        <v>0</v>
      </c>
      <c r="F218" s="1" t="s">
        <v>55</v>
      </c>
      <c r="G218">
        <v>2324</v>
      </c>
      <c r="H218">
        <v>2324</v>
      </c>
      <c r="I218">
        <v>2324</v>
      </c>
      <c r="J218">
        <v>2324</v>
      </c>
      <c r="L218" s="2">
        <v>0</v>
      </c>
      <c r="M218" s="2">
        <v>0</v>
      </c>
      <c r="N218" s="2">
        <v>0</v>
      </c>
      <c r="O218" s="2">
        <v>30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f t="shared" si="3"/>
        <v>30</v>
      </c>
      <c r="V218">
        <v>2</v>
      </c>
    </row>
    <row r="219" spans="1:22" x14ac:dyDescent="0.25">
      <c r="A219" t="s">
        <v>70</v>
      </c>
      <c r="B219" s="3">
        <v>44316</v>
      </c>
      <c r="C219">
        <v>1</v>
      </c>
      <c r="D219">
        <v>1</v>
      </c>
      <c r="E219" s="1" t="s">
        <v>0</v>
      </c>
      <c r="F219" s="1" t="s">
        <v>55</v>
      </c>
      <c r="G219">
        <v>2325</v>
      </c>
      <c r="H219">
        <v>2325</v>
      </c>
      <c r="I219">
        <v>2325</v>
      </c>
      <c r="J219">
        <v>2325</v>
      </c>
      <c r="L219" s="2">
        <v>0</v>
      </c>
      <c r="M219" s="2">
        <v>0</v>
      </c>
      <c r="N219" s="2">
        <v>0</v>
      </c>
      <c r="O219" s="2">
        <v>27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f t="shared" si="3"/>
        <v>27</v>
      </c>
      <c r="V219">
        <v>2</v>
      </c>
    </row>
    <row r="220" spans="1:22" x14ac:dyDescent="0.25">
      <c r="A220" t="s">
        <v>70</v>
      </c>
      <c r="B220" s="3">
        <v>44316</v>
      </c>
      <c r="C220">
        <v>1</v>
      </c>
      <c r="D220">
        <v>1</v>
      </c>
      <c r="E220" s="1" t="s">
        <v>0</v>
      </c>
      <c r="F220" s="1" t="s">
        <v>55</v>
      </c>
      <c r="G220">
        <v>2326</v>
      </c>
      <c r="H220">
        <v>2326</v>
      </c>
      <c r="I220">
        <v>2326</v>
      </c>
      <c r="J220">
        <v>2326</v>
      </c>
      <c r="L220" s="2">
        <v>0</v>
      </c>
      <c r="M220" s="2">
        <v>0</v>
      </c>
      <c r="N220" s="2">
        <v>0</v>
      </c>
      <c r="O220" s="2">
        <v>25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f t="shared" si="3"/>
        <v>25</v>
      </c>
      <c r="V220">
        <v>2</v>
      </c>
    </row>
    <row r="221" spans="1:22" x14ac:dyDescent="0.25">
      <c r="A221" t="s">
        <v>70</v>
      </c>
      <c r="B221" s="3">
        <v>44316</v>
      </c>
      <c r="C221">
        <v>1</v>
      </c>
      <c r="D221">
        <v>1</v>
      </c>
      <c r="E221" s="1" t="s">
        <v>0</v>
      </c>
      <c r="F221" s="1" t="s">
        <v>55</v>
      </c>
      <c r="G221">
        <v>2327</v>
      </c>
      <c r="H221">
        <v>2327</v>
      </c>
      <c r="I221">
        <v>2327</v>
      </c>
      <c r="J221">
        <v>2327</v>
      </c>
      <c r="L221" s="2">
        <v>0</v>
      </c>
      <c r="M221" s="2">
        <v>0</v>
      </c>
      <c r="N221" s="2">
        <v>0</v>
      </c>
      <c r="O221" s="2">
        <v>12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f t="shared" si="3"/>
        <v>12</v>
      </c>
      <c r="V221">
        <v>2</v>
      </c>
    </row>
    <row r="222" spans="1:22" x14ac:dyDescent="0.25">
      <c r="A222" t="s">
        <v>87</v>
      </c>
      <c r="B222" s="1" t="s">
        <v>130</v>
      </c>
      <c r="C222">
        <v>1</v>
      </c>
      <c r="D222" s="1" t="s">
        <v>167</v>
      </c>
      <c r="E222" s="1" t="s">
        <v>0</v>
      </c>
      <c r="F222" s="1" t="s">
        <v>55</v>
      </c>
      <c r="G222">
        <v>2328</v>
      </c>
      <c r="H222">
        <v>2328</v>
      </c>
      <c r="I222">
        <v>2328</v>
      </c>
      <c r="J222">
        <v>2328</v>
      </c>
      <c r="L222" s="2">
        <v>0</v>
      </c>
      <c r="M222" s="2">
        <v>0</v>
      </c>
      <c r="N222" s="2">
        <v>0</v>
      </c>
      <c r="O222" s="2">
        <v>25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f t="shared" si="3"/>
        <v>25</v>
      </c>
      <c r="V222">
        <v>2</v>
      </c>
    </row>
    <row r="223" spans="1:22" x14ac:dyDescent="0.25">
      <c r="A223" t="s">
        <v>87</v>
      </c>
      <c r="B223" s="1" t="s">
        <v>130</v>
      </c>
      <c r="C223">
        <v>1</v>
      </c>
      <c r="D223" s="1" t="s">
        <v>167</v>
      </c>
      <c r="E223" s="1" t="s">
        <v>0</v>
      </c>
      <c r="F223" s="1" t="s">
        <v>55</v>
      </c>
      <c r="G223">
        <v>2329</v>
      </c>
      <c r="H223">
        <v>2329</v>
      </c>
      <c r="I223">
        <v>2329</v>
      </c>
      <c r="J223">
        <v>2329</v>
      </c>
      <c r="L223" s="2">
        <v>0</v>
      </c>
      <c r="M223" s="2">
        <v>0</v>
      </c>
      <c r="N223" s="2">
        <v>0</v>
      </c>
      <c r="O223" s="2">
        <v>15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f t="shared" si="3"/>
        <v>15</v>
      </c>
      <c r="V223">
        <v>2</v>
      </c>
    </row>
    <row r="224" spans="1:22" x14ac:dyDescent="0.25">
      <c r="A224" t="s">
        <v>87</v>
      </c>
      <c r="B224" s="1" t="s">
        <v>131</v>
      </c>
      <c r="C224">
        <v>1</v>
      </c>
      <c r="D224" s="1" t="s">
        <v>167</v>
      </c>
      <c r="E224" s="1" t="s">
        <v>0</v>
      </c>
      <c r="F224" s="1" t="s">
        <v>55</v>
      </c>
      <c r="G224">
        <v>2330</v>
      </c>
      <c r="H224">
        <v>2330</v>
      </c>
      <c r="I224">
        <v>2330</v>
      </c>
      <c r="J224">
        <v>2330</v>
      </c>
      <c r="L224" s="2">
        <v>0</v>
      </c>
      <c r="M224" s="2">
        <v>0</v>
      </c>
      <c r="N224" s="2">
        <v>0</v>
      </c>
      <c r="O224" s="2">
        <v>7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f t="shared" si="3"/>
        <v>7</v>
      </c>
      <c r="V224">
        <v>2</v>
      </c>
    </row>
    <row r="225" spans="1:22" x14ac:dyDescent="0.25">
      <c r="A225" t="s">
        <v>87</v>
      </c>
      <c r="B225" s="1" t="s">
        <v>131</v>
      </c>
      <c r="C225">
        <v>1</v>
      </c>
      <c r="D225" s="1" t="s">
        <v>167</v>
      </c>
      <c r="E225" s="1" t="s">
        <v>0</v>
      </c>
      <c r="F225" s="1" t="s">
        <v>55</v>
      </c>
      <c r="G225">
        <v>2331</v>
      </c>
      <c r="H225">
        <v>2331</v>
      </c>
      <c r="I225">
        <v>2331</v>
      </c>
      <c r="J225">
        <v>2331</v>
      </c>
      <c r="L225" s="2">
        <v>0</v>
      </c>
      <c r="M225" s="2">
        <v>0</v>
      </c>
      <c r="N225" s="2">
        <v>0</v>
      </c>
      <c r="O225" s="2">
        <v>12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f t="shared" si="3"/>
        <v>12</v>
      </c>
      <c r="V225">
        <v>2</v>
      </c>
    </row>
    <row r="226" spans="1:22" x14ac:dyDescent="0.25">
      <c r="A226" t="s">
        <v>87</v>
      </c>
      <c r="B226" s="1" t="s">
        <v>131</v>
      </c>
      <c r="C226">
        <v>1</v>
      </c>
      <c r="D226" s="1" t="s">
        <v>167</v>
      </c>
      <c r="E226" s="1" t="s">
        <v>0</v>
      </c>
      <c r="F226" s="1" t="s">
        <v>55</v>
      </c>
      <c r="G226">
        <v>2332</v>
      </c>
      <c r="H226">
        <v>2332</v>
      </c>
      <c r="I226">
        <v>2332</v>
      </c>
      <c r="J226">
        <v>2332</v>
      </c>
      <c r="L226" s="2">
        <v>0</v>
      </c>
      <c r="M226" s="2">
        <v>0</v>
      </c>
      <c r="N226" s="2">
        <v>0</v>
      </c>
      <c r="O226" s="2">
        <v>8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f t="shared" si="3"/>
        <v>8</v>
      </c>
      <c r="V226">
        <v>2</v>
      </c>
    </row>
    <row r="227" spans="1:22" x14ac:dyDescent="0.25">
      <c r="A227" t="s">
        <v>87</v>
      </c>
      <c r="B227" s="1" t="s">
        <v>131</v>
      </c>
      <c r="C227">
        <v>1</v>
      </c>
      <c r="D227" s="1" t="s">
        <v>167</v>
      </c>
      <c r="E227" s="1" t="s">
        <v>0</v>
      </c>
      <c r="F227" s="1" t="s">
        <v>55</v>
      </c>
      <c r="G227">
        <v>2333</v>
      </c>
      <c r="H227">
        <v>2333</v>
      </c>
      <c r="I227">
        <v>2333</v>
      </c>
      <c r="J227">
        <v>2333</v>
      </c>
      <c r="L227" s="2">
        <v>0</v>
      </c>
      <c r="M227" s="2">
        <v>0</v>
      </c>
      <c r="N227" s="2">
        <v>0</v>
      </c>
      <c r="O227" s="2">
        <v>25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f t="shared" si="3"/>
        <v>25</v>
      </c>
      <c r="V227">
        <v>2</v>
      </c>
    </row>
    <row r="228" spans="1:22" x14ac:dyDescent="0.25">
      <c r="A228" t="s">
        <v>87</v>
      </c>
      <c r="B228" s="1" t="s">
        <v>132</v>
      </c>
      <c r="C228">
        <v>1</v>
      </c>
      <c r="D228" s="1" t="s">
        <v>167</v>
      </c>
      <c r="E228" s="1" t="s">
        <v>0</v>
      </c>
      <c r="F228" s="1" t="s">
        <v>55</v>
      </c>
      <c r="G228">
        <v>2334</v>
      </c>
      <c r="H228">
        <v>2334</v>
      </c>
      <c r="I228">
        <v>2334</v>
      </c>
      <c r="J228">
        <v>2334</v>
      </c>
      <c r="L228" s="2">
        <v>0</v>
      </c>
      <c r="M228" s="2">
        <v>0</v>
      </c>
      <c r="N228" s="2">
        <v>0</v>
      </c>
      <c r="O228" s="2">
        <v>25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f t="shared" si="3"/>
        <v>25</v>
      </c>
      <c r="V228">
        <v>2</v>
      </c>
    </row>
    <row r="229" spans="1:22" x14ac:dyDescent="0.25">
      <c r="A229" t="s">
        <v>87</v>
      </c>
      <c r="B229" s="1" t="s">
        <v>132</v>
      </c>
      <c r="C229">
        <v>1</v>
      </c>
      <c r="D229" s="1" t="s">
        <v>167</v>
      </c>
      <c r="E229" s="1" t="s">
        <v>0</v>
      </c>
      <c r="F229" s="1" t="s">
        <v>55</v>
      </c>
      <c r="G229">
        <v>2335</v>
      </c>
      <c r="H229">
        <v>2335</v>
      </c>
      <c r="I229">
        <v>2335</v>
      </c>
      <c r="J229">
        <v>2335</v>
      </c>
      <c r="L229" s="2">
        <v>0</v>
      </c>
      <c r="M229" s="2">
        <v>0</v>
      </c>
      <c r="N229" s="2">
        <v>0</v>
      </c>
      <c r="O229" s="2">
        <v>8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f t="shared" si="3"/>
        <v>8</v>
      </c>
      <c r="V229">
        <v>2</v>
      </c>
    </row>
    <row r="230" spans="1:22" x14ac:dyDescent="0.25">
      <c r="A230" t="s">
        <v>87</v>
      </c>
      <c r="B230" s="1" t="s">
        <v>132</v>
      </c>
      <c r="C230">
        <v>1</v>
      </c>
      <c r="D230" s="1" t="s">
        <v>167</v>
      </c>
      <c r="E230" s="1" t="s">
        <v>0</v>
      </c>
      <c r="F230" s="1" t="s">
        <v>55</v>
      </c>
      <c r="G230">
        <v>2336</v>
      </c>
      <c r="H230">
        <v>2336</v>
      </c>
      <c r="I230">
        <v>2336</v>
      </c>
      <c r="J230">
        <v>2336</v>
      </c>
      <c r="L230" s="2">
        <v>0</v>
      </c>
      <c r="M230" s="2">
        <v>0</v>
      </c>
      <c r="N230" s="2">
        <v>0</v>
      </c>
      <c r="O230" s="2">
        <v>5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f t="shared" si="3"/>
        <v>5</v>
      </c>
      <c r="V230">
        <v>2</v>
      </c>
    </row>
    <row r="231" spans="1:22" x14ac:dyDescent="0.25">
      <c r="A231" t="s">
        <v>87</v>
      </c>
      <c r="B231" s="1" t="s">
        <v>120</v>
      </c>
      <c r="C231">
        <v>1</v>
      </c>
      <c r="D231" s="1" t="s">
        <v>167</v>
      </c>
      <c r="E231" s="1" t="s">
        <v>0</v>
      </c>
      <c r="F231" s="1" t="s">
        <v>55</v>
      </c>
      <c r="G231">
        <v>2337</v>
      </c>
      <c r="H231">
        <v>2337</v>
      </c>
      <c r="I231">
        <v>2337</v>
      </c>
      <c r="J231">
        <v>2337</v>
      </c>
      <c r="L231" s="2">
        <v>0</v>
      </c>
      <c r="M231" s="2">
        <v>0</v>
      </c>
      <c r="N231" s="2">
        <v>0</v>
      </c>
      <c r="O231" s="2">
        <v>13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f t="shared" si="3"/>
        <v>13</v>
      </c>
      <c r="V231">
        <v>2</v>
      </c>
    </row>
    <row r="232" spans="1:22" x14ac:dyDescent="0.25">
      <c r="A232" t="s">
        <v>87</v>
      </c>
      <c r="B232" s="1" t="s">
        <v>120</v>
      </c>
      <c r="C232">
        <v>1</v>
      </c>
      <c r="D232" s="1" t="s">
        <v>167</v>
      </c>
      <c r="E232" s="1" t="s">
        <v>0</v>
      </c>
      <c r="F232" s="1" t="s">
        <v>55</v>
      </c>
      <c r="G232">
        <v>2338</v>
      </c>
      <c r="H232">
        <v>2338</v>
      </c>
      <c r="I232">
        <v>2338</v>
      </c>
      <c r="J232">
        <v>2338</v>
      </c>
      <c r="L232" s="2">
        <v>0</v>
      </c>
      <c r="M232" s="2">
        <v>0</v>
      </c>
      <c r="N232" s="2">
        <v>0</v>
      </c>
      <c r="O232" s="2">
        <v>13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f t="shared" si="3"/>
        <v>13</v>
      </c>
      <c r="V232">
        <v>2</v>
      </c>
    </row>
    <row r="233" spans="1:22" x14ac:dyDescent="0.25">
      <c r="A233" t="s">
        <v>87</v>
      </c>
      <c r="B233" s="1" t="s">
        <v>120</v>
      </c>
      <c r="C233">
        <v>1</v>
      </c>
      <c r="D233" s="1" t="s">
        <v>167</v>
      </c>
      <c r="E233" s="1" t="s">
        <v>0</v>
      </c>
      <c r="F233" s="1" t="s">
        <v>55</v>
      </c>
      <c r="G233">
        <v>2339</v>
      </c>
      <c r="H233">
        <v>2339</v>
      </c>
      <c r="I233">
        <v>2339</v>
      </c>
      <c r="J233">
        <v>2339</v>
      </c>
      <c r="L233" s="2">
        <v>0</v>
      </c>
      <c r="M233" s="2">
        <v>0</v>
      </c>
      <c r="N233" s="2">
        <v>0</v>
      </c>
      <c r="O233" s="2">
        <v>13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f t="shared" si="3"/>
        <v>13</v>
      </c>
      <c r="V233">
        <v>2</v>
      </c>
    </row>
    <row r="234" spans="1:22" x14ac:dyDescent="0.25">
      <c r="A234" t="s">
        <v>87</v>
      </c>
      <c r="B234" s="1" t="s">
        <v>133</v>
      </c>
      <c r="C234">
        <v>1</v>
      </c>
      <c r="D234" s="1" t="s">
        <v>167</v>
      </c>
      <c r="E234" s="1" t="s">
        <v>0</v>
      </c>
      <c r="F234" s="1" t="s">
        <v>55</v>
      </c>
      <c r="G234">
        <v>2340</v>
      </c>
      <c r="H234">
        <v>2340</v>
      </c>
      <c r="I234">
        <v>2340</v>
      </c>
      <c r="J234">
        <v>2340</v>
      </c>
      <c r="L234" s="2">
        <v>0</v>
      </c>
      <c r="M234" s="2">
        <v>0</v>
      </c>
      <c r="N234" s="2">
        <v>0</v>
      </c>
      <c r="O234" s="2">
        <v>8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f t="shared" si="3"/>
        <v>8</v>
      </c>
      <c r="V234">
        <v>2</v>
      </c>
    </row>
    <row r="235" spans="1:22" x14ac:dyDescent="0.25">
      <c r="A235" t="s">
        <v>87</v>
      </c>
      <c r="B235" s="1" t="s">
        <v>133</v>
      </c>
      <c r="C235">
        <v>1</v>
      </c>
      <c r="D235" s="1" t="s">
        <v>167</v>
      </c>
      <c r="E235" s="1" t="s">
        <v>0</v>
      </c>
      <c r="F235" s="1" t="s">
        <v>55</v>
      </c>
      <c r="G235">
        <v>2341</v>
      </c>
      <c r="H235">
        <v>2341</v>
      </c>
      <c r="I235">
        <v>2341</v>
      </c>
      <c r="J235">
        <v>2341</v>
      </c>
      <c r="L235" s="2">
        <v>0</v>
      </c>
      <c r="M235" s="2">
        <v>0</v>
      </c>
      <c r="N235" s="2">
        <v>0</v>
      </c>
      <c r="O235" s="2">
        <v>13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f t="shared" si="3"/>
        <v>13</v>
      </c>
      <c r="V235">
        <v>2</v>
      </c>
    </row>
    <row r="236" spans="1:22" x14ac:dyDescent="0.25">
      <c r="A236" t="s">
        <v>87</v>
      </c>
      <c r="B236" s="1" t="s">
        <v>134</v>
      </c>
      <c r="C236">
        <v>1</v>
      </c>
      <c r="D236" s="1" t="s">
        <v>167</v>
      </c>
      <c r="E236" s="1" t="s">
        <v>0</v>
      </c>
      <c r="F236" s="1" t="s">
        <v>55</v>
      </c>
      <c r="G236">
        <v>2342</v>
      </c>
      <c r="H236">
        <v>2342</v>
      </c>
      <c r="I236">
        <v>2342</v>
      </c>
      <c r="J236">
        <v>2342</v>
      </c>
      <c r="L236" s="2">
        <v>0</v>
      </c>
      <c r="M236" s="2">
        <v>0</v>
      </c>
      <c r="N236" s="2">
        <v>0</v>
      </c>
      <c r="O236" s="2">
        <v>10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f t="shared" si="3"/>
        <v>10</v>
      </c>
      <c r="V236">
        <v>2</v>
      </c>
    </row>
    <row r="237" spans="1:22" x14ac:dyDescent="0.25">
      <c r="A237" t="s">
        <v>87</v>
      </c>
      <c r="B237" s="1" t="s">
        <v>134</v>
      </c>
      <c r="C237">
        <v>1</v>
      </c>
      <c r="D237" s="1" t="s">
        <v>167</v>
      </c>
      <c r="E237" s="1" t="s">
        <v>0</v>
      </c>
      <c r="F237" s="1" t="s">
        <v>55</v>
      </c>
      <c r="G237">
        <v>2343</v>
      </c>
      <c r="H237">
        <v>2343</v>
      </c>
      <c r="I237">
        <v>2343</v>
      </c>
      <c r="J237">
        <v>2343</v>
      </c>
      <c r="L237" s="2">
        <v>0</v>
      </c>
      <c r="M237" s="2">
        <v>0</v>
      </c>
      <c r="N237" s="2">
        <v>0</v>
      </c>
      <c r="O237" s="2">
        <v>15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f t="shared" si="3"/>
        <v>15</v>
      </c>
      <c r="V237">
        <v>2</v>
      </c>
    </row>
    <row r="238" spans="1:22" x14ac:dyDescent="0.25">
      <c r="A238" t="s">
        <v>87</v>
      </c>
      <c r="B238" s="1" t="s">
        <v>134</v>
      </c>
      <c r="C238">
        <v>1</v>
      </c>
      <c r="D238" s="1" t="s">
        <v>167</v>
      </c>
      <c r="E238" s="1" t="s">
        <v>0</v>
      </c>
      <c r="F238" s="1" t="s">
        <v>55</v>
      </c>
      <c r="G238">
        <v>2344</v>
      </c>
      <c r="H238">
        <v>2344</v>
      </c>
      <c r="I238">
        <v>2344</v>
      </c>
      <c r="J238">
        <v>2344</v>
      </c>
      <c r="L238" s="2">
        <v>0</v>
      </c>
      <c r="M238" s="2">
        <v>0</v>
      </c>
      <c r="N238" s="2">
        <v>0</v>
      </c>
      <c r="O238" s="2">
        <v>8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f t="shared" si="3"/>
        <v>8</v>
      </c>
      <c r="V238">
        <v>2</v>
      </c>
    </row>
    <row r="239" spans="1:22" x14ac:dyDescent="0.25">
      <c r="A239" t="s">
        <v>87</v>
      </c>
      <c r="B239" s="1" t="s">
        <v>135</v>
      </c>
      <c r="C239">
        <v>1</v>
      </c>
      <c r="D239" s="1" t="s">
        <v>167</v>
      </c>
      <c r="E239" s="1" t="s">
        <v>0</v>
      </c>
      <c r="F239" s="1" t="s">
        <v>55</v>
      </c>
      <c r="G239">
        <v>2345</v>
      </c>
      <c r="H239">
        <v>2345</v>
      </c>
      <c r="I239">
        <v>2345</v>
      </c>
      <c r="J239">
        <v>2345</v>
      </c>
      <c r="L239" s="2">
        <v>0</v>
      </c>
      <c r="M239" s="2">
        <v>0</v>
      </c>
      <c r="N239" s="2">
        <v>0</v>
      </c>
      <c r="O239" s="2">
        <v>12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f t="shared" si="3"/>
        <v>12</v>
      </c>
      <c r="V239">
        <v>2</v>
      </c>
    </row>
    <row r="240" spans="1:22" x14ac:dyDescent="0.25">
      <c r="A240" t="s">
        <v>87</v>
      </c>
      <c r="B240" s="1" t="s">
        <v>135</v>
      </c>
      <c r="C240">
        <v>1</v>
      </c>
      <c r="D240" s="1" t="s">
        <v>167</v>
      </c>
      <c r="E240" s="1" t="s">
        <v>0</v>
      </c>
      <c r="F240" s="1" t="s">
        <v>55</v>
      </c>
      <c r="G240">
        <v>2346</v>
      </c>
      <c r="H240">
        <v>2346</v>
      </c>
      <c r="I240">
        <v>2346</v>
      </c>
      <c r="J240">
        <v>2346</v>
      </c>
      <c r="L240" s="2">
        <v>0</v>
      </c>
      <c r="M240" s="2">
        <v>0</v>
      </c>
      <c r="N240" s="2">
        <v>0</v>
      </c>
      <c r="O240" s="2">
        <v>15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f t="shared" si="3"/>
        <v>15</v>
      </c>
      <c r="V240">
        <v>2</v>
      </c>
    </row>
    <row r="241" spans="1:22" x14ac:dyDescent="0.25">
      <c r="A241" t="s">
        <v>87</v>
      </c>
      <c r="B241" s="1" t="s">
        <v>135</v>
      </c>
      <c r="C241">
        <v>1</v>
      </c>
      <c r="D241" s="1" t="s">
        <v>167</v>
      </c>
      <c r="E241" s="1" t="s">
        <v>0</v>
      </c>
      <c r="F241" s="1" t="s">
        <v>55</v>
      </c>
      <c r="G241">
        <v>2347</v>
      </c>
      <c r="H241">
        <v>2347</v>
      </c>
      <c r="I241">
        <v>2347</v>
      </c>
      <c r="J241">
        <v>2347</v>
      </c>
      <c r="L241" s="2">
        <v>0</v>
      </c>
      <c r="M241" s="2">
        <v>0</v>
      </c>
      <c r="N241" s="2">
        <v>0</v>
      </c>
      <c r="O241" s="2">
        <v>8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f t="shared" si="3"/>
        <v>8</v>
      </c>
      <c r="V241">
        <v>2</v>
      </c>
    </row>
    <row r="242" spans="1:22" x14ac:dyDescent="0.25">
      <c r="A242" t="s">
        <v>87</v>
      </c>
      <c r="B242" s="1" t="s">
        <v>135</v>
      </c>
      <c r="C242">
        <v>1</v>
      </c>
      <c r="D242" s="1" t="s">
        <v>167</v>
      </c>
      <c r="E242" s="1" t="s">
        <v>0</v>
      </c>
      <c r="F242" s="1" t="s">
        <v>55</v>
      </c>
      <c r="G242">
        <v>2348</v>
      </c>
      <c r="H242">
        <v>2348</v>
      </c>
      <c r="I242">
        <v>2348</v>
      </c>
      <c r="J242">
        <v>2348</v>
      </c>
      <c r="L242" s="2">
        <v>0</v>
      </c>
      <c r="M242" s="2">
        <v>0</v>
      </c>
      <c r="N242" s="2">
        <v>0</v>
      </c>
      <c r="O242" s="2">
        <v>4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f t="shared" si="3"/>
        <v>4</v>
      </c>
      <c r="V242">
        <v>2</v>
      </c>
    </row>
    <row r="243" spans="1:22" x14ac:dyDescent="0.25">
      <c r="A243" t="s">
        <v>87</v>
      </c>
      <c r="B243" s="1" t="s">
        <v>135</v>
      </c>
      <c r="C243">
        <v>1</v>
      </c>
      <c r="D243" s="1" t="s">
        <v>167</v>
      </c>
      <c r="E243" s="1" t="s">
        <v>0</v>
      </c>
      <c r="F243" s="1" t="s">
        <v>55</v>
      </c>
      <c r="G243">
        <v>2349</v>
      </c>
      <c r="H243">
        <v>2349</v>
      </c>
      <c r="I243">
        <v>2349</v>
      </c>
      <c r="J243">
        <v>2349</v>
      </c>
      <c r="L243" s="2">
        <v>0</v>
      </c>
      <c r="M243" s="2">
        <v>0</v>
      </c>
      <c r="N243" s="2">
        <v>0</v>
      </c>
      <c r="O243" s="2">
        <v>11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f t="shared" si="3"/>
        <v>11</v>
      </c>
      <c r="V243">
        <v>2</v>
      </c>
    </row>
    <row r="244" spans="1:22" x14ac:dyDescent="0.25">
      <c r="A244" t="s">
        <v>87</v>
      </c>
      <c r="B244" s="1" t="s">
        <v>136</v>
      </c>
      <c r="C244">
        <v>1</v>
      </c>
      <c r="D244" s="1" t="s">
        <v>167</v>
      </c>
      <c r="E244" s="1" t="s">
        <v>0</v>
      </c>
      <c r="F244" s="1" t="s">
        <v>55</v>
      </c>
      <c r="G244">
        <v>2350</v>
      </c>
      <c r="H244">
        <v>2350</v>
      </c>
      <c r="I244">
        <v>2350</v>
      </c>
      <c r="J244">
        <v>2350</v>
      </c>
      <c r="L244" s="2">
        <v>0</v>
      </c>
      <c r="M244" s="2">
        <v>0</v>
      </c>
      <c r="N244" s="2">
        <v>0</v>
      </c>
      <c r="O244" s="2">
        <v>12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f t="shared" si="3"/>
        <v>12</v>
      </c>
      <c r="V244">
        <v>2</v>
      </c>
    </row>
    <row r="245" spans="1:22" x14ac:dyDescent="0.25">
      <c r="A245" t="s">
        <v>87</v>
      </c>
      <c r="B245" s="1" t="s">
        <v>137</v>
      </c>
      <c r="C245">
        <v>1</v>
      </c>
      <c r="D245" s="1" t="s">
        <v>167</v>
      </c>
      <c r="E245" s="1" t="s">
        <v>0</v>
      </c>
      <c r="F245" s="1" t="s">
        <v>55</v>
      </c>
      <c r="G245">
        <v>2351</v>
      </c>
      <c r="H245">
        <v>2351</v>
      </c>
      <c r="I245">
        <v>2351</v>
      </c>
      <c r="J245">
        <v>2351</v>
      </c>
      <c r="L245" s="2">
        <v>0</v>
      </c>
      <c r="M245" s="2">
        <v>0</v>
      </c>
      <c r="N245" s="2">
        <v>0</v>
      </c>
      <c r="O245" s="2">
        <v>9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f t="shared" si="3"/>
        <v>9</v>
      </c>
      <c r="V245">
        <v>2</v>
      </c>
    </row>
    <row r="246" spans="1:22" x14ac:dyDescent="0.25">
      <c r="A246" t="s">
        <v>87</v>
      </c>
      <c r="B246" s="1" t="s">
        <v>137</v>
      </c>
      <c r="C246">
        <v>1</v>
      </c>
      <c r="D246" s="1" t="s">
        <v>167</v>
      </c>
      <c r="E246" s="1" t="s">
        <v>0</v>
      </c>
      <c r="F246" s="1" t="s">
        <v>55</v>
      </c>
      <c r="G246">
        <v>2352</v>
      </c>
      <c r="H246">
        <v>2352</v>
      </c>
      <c r="I246">
        <v>2352</v>
      </c>
      <c r="J246">
        <v>2352</v>
      </c>
      <c r="L246" s="2">
        <v>0</v>
      </c>
      <c r="M246" s="2">
        <v>0</v>
      </c>
      <c r="N246" s="2">
        <v>0</v>
      </c>
      <c r="O246" s="2">
        <v>10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f t="shared" si="3"/>
        <v>10</v>
      </c>
      <c r="V246">
        <v>2</v>
      </c>
    </row>
    <row r="247" spans="1:22" x14ac:dyDescent="0.25">
      <c r="A247" t="s">
        <v>87</v>
      </c>
      <c r="B247" s="1" t="s">
        <v>137</v>
      </c>
      <c r="C247">
        <v>1</v>
      </c>
      <c r="D247" s="1" t="s">
        <v>167</v>
      </c>
      <c r="E247" s="1" t="s">
        <v>0</v>
      </c>
      <c r="F247" s="1" t="s">
        <v>55</v>
      </c>
      <c r="G247">
        <v>2353</v>
      </c>
      <c r="H247">
        <v>2353</v>
      </c>
      <c r="I247">
        <v>2353</v>
      </c>
      <c r="J247">
        <v>2353</v>
      </c>
      <c r="L247" s="2">
        <v>0</v>
      </c>
      <c r="M247" s="2">
        <v>0</v>
      </c>
      <c r="N247" s="2">
        <v>0</v>
      </c>
      <c r="O247" s="2">
        <v>20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f t="shared" si="3"/>
        <v>20</v>
      </c>
      <c r="V247">
        <v>2</v>
      </c>
    </row>
    <row r="248" spans="1:22" x14ac:dyDescent="0.25">
      <c r="A248" t="s">
        <v>87</v>
      </c>
      <c r="B248" s="1" t="s">
        <v>137</v>
      </c>
      <c r="C248">
        <v>1</v>
      </c>
      <c r="D248" s="1" t="s">
        <v>167</v>
      </c>
      <c r="E248" s="1" t="s">
        <v>0</v>
      </c>
      <c r="F248" s="1" t="s">
        <v>55</v>
      </c>
      <c r="G248">
        <v>2354</v>
      </c>
      <c r="H248">
        <v>2354</v>
      </c>
      <c r="I248">
        <v>2354</v>
      </c>
      <c r="J248">
        <v>2354</v>
      </c>
      <c r="L248" s="2">
        <v>0</v>
      </c>
      <c r="M248" s="2">
        <v>0</v>
      </c>
      <c r="N248" s="2">
        <v>0</v>
      </c>
      <c r="O248" s="2">
        <v>5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f t="shared" si="3"/>
        <v>5</v>
      </c>
      <c r="V248">
        <v>2</v>
      </c>
    </row>
    <row r="249" spans="1:22" x14ac:dyDescent="0.25">
      <c r="A249" t="s">
        <v>87</v>
      </c>
      <c r="B249" s="1" t="s">
        <v>122</v>
      </c>
      <c r="C249">
        <v>1</v>
      </c>
      <c r="D249" s="1" t="s">
        <v>167</v>
      </c>
      <c r="E249" s="1" t="s">
        <v>0</v>
      </c>
      <c r="F249" s="1" t="s">
        <v>55</v>
      </c>
      <c r="G249">
        <v>2355</v>
      </c>
      <c r="H249">
        <v>2355</v>
      </c>
      <c r="I249">
        <v>2355</v>
      </c>
      <c r="J249">
        <v>2355</v>
      </c>
      <c r="L249" s="2">
        <v>0</v>
      </c>
      <c r="M249" s="2">
        <v>0</v>
      </c>
      <c r="N249" s="2">
        <v>0</v>
      </c>
      <c r="O249" s="2">
        <v>15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f t="shared" si="3"/>
        <v>15</v>
      </c>
      <c r="V249">
        <v>2</v>
      </c>
    </row>
    <row r="250" spans="1:22" x14ac:dyDescent="0.25">
      <c r="A250" t="s">
        <v>87</v>
      </c>
      <c r="B250" s="1" t="s">
        <v>122</v>
      </c>
      <c r="C250">
        <v>1</v>
      </c>
      <c r="D250" s="1" t="s">
        <v>167</v>
      </c>
      <c r="E250" s="1" t="s">
        <v>0</v>
      </c>
      <c r="F250" s="1" t="s">
        <v>55</v>
      </c>
      <c r="G250">
        <v>2356</v>
      </c>
      <c r="H250">
        <v>2356</v>
      </c>
      <c r="I250">
        <v>2356</v>
      </c>
      <c r="J250">
        <v>2356</v>
      </c>
      <c r="L250" s="2">
        <v>0</v>
      </c>
      <c r="M250" s="2">
        <v>0</v>
      </c>
      <c r="N250" s="2">
        <v>0</v>
      </c>
      <c r="O250" s="2">
        <v>25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f t="shared" si="3"/>
        <v>25</v>
      </c>
      <c r="V250">
        <v>2</v>
      </c>
    </row>
    <row r="251" spans="1:22" x14ac:dyDescent="0.25">
      <c r="A251" t="s">
        <v>87</v>
      </c>
      <c r="B251" s="1" t="s">
        <v>122</v>
      </c>
      <c r="C251">
        <v>1</v>
      </c>
      <c r="D251" s="1" t="s">
        <v>167</v>
      </c>
      <c r="E251" s="1" t="s">
        <v>0</v>
      </c>
      <c r="F251" s="1" t="s">
        <v>55</v>
      </c>
      <c r="G251">
        <v>2357</v>
      </c>
      <c r="H251">
        <v>2357</v>
      </c>
      <c r="I251">
        <v>2357</v>
      </c>
      <c r="J251">
        <v>2357</v>
      </c>
      <c r="L251" s="2">
        <v>0</v>
      </c>
      <c r="M251" s="2">
        <v>0</v>
      </c>
      <c r="N251" s="2">
        <v>0</v>
      </c>
      <c r="O251" s="2">
        <v>8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f t="shared" si="3"/>
        <v>8</v>
      </c>
      <c r="V251">
        <v>2</v>
      </c>
    </row>
    <row r="252" spans="1:22" x14ac:dyDescent="0.25">
      <c r="A252" t="s">
        <v>87</v>
      </c>
      <c r="B252" s="1" t="s">
        <v>138</v>
      </c>
      <c r="C252">
        <v>1</v>
      </c>
      <c r="D252" s="1" t="s">
        <v>167</v>
      </c>
      <c r="E252" s="1" t="s">
        <v>0</v>
      </c>
      <c r="F252" s="1" t="s">
        <v>55</v>
      </c>
      <c r="G252">
        <v>2358</v>
      </c>
      <c r="H252">
        <v>2358</v>
      </c>
      <c r="I252">
        <v>2358</v>
      </c>
      <c r="J252">
        <v>2358</v>
      </c>
      <c r="L252" s="2">
        <v>0</v>
      </c>
      <c r="M252" s="2">
        <v>0</v>
      </c>
      <c r="N252" s="2">
        <v>0</v>
      </c>
      <c r="O252" s="2">
        <v>8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f t="shared" si="3"/>
        <v>8</v>
      </c>
      <c r="V252">
        <v>2</v>
      </c>
    </row>
    <row r="253" spans="1:22" x14ac:dyDescent="0.25">
      <c r="A253" t="s">
        <v>87</v>
      </c>
      <c r="B253" s="1" t="s">
        <v>138</v>
      </c>
      <c r="C253">
        <v>1</v>
      </c>
      <c r="D253" s="1" t="s">
        <v>167</v>
      </c>
      <c r="E253" s="1" t="s">
        <v>0</v>
      </c>
      <c r="F253" s="1" t="s">
        <v>55</v>
      </c>
      <c r="G253">
        <v>2359</v>
      </c>
      <c r="H253">
        <v>2359</v>
      </c>
      <c r="I253">
        <v>2359</v>
      </c>
      <c r="J253">
        <v>2359</v>
      </c>
      <c r="L253" s="2">
        <v>0</v>
      </c>
      <c r="M253" s="2">
        <v>0</v>
      </c>
      <c r="N253" s="2">
        <v>0</v>
      </c>
      <c r="O253" s="2">
        <v>20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f t="shared" si="3"/>
        <v>20</v>
      </c>
      <c r="V253">
        <v>2</v>
      </c>
    </row>
    <row r="254" spans="1:22" x14ac:dyDescent="0.25">
      <c r="A254" t="s">
        <v>87</v>
      </c>
      <c r="B254" s="1" t="s">
        <v>138</v>
      </c>
      <c r="C254">
        <v>1</v>
      </c>
      <c r="D254" s="1" t="s">
        <v>167</v>
      </c>
      <c r="E254" s="1" t="s">
        <v>0</v>
      </c>
      <c r="F254" s="1" t="s">
        <v>55</v>
      </c>
      <c r="G254">
        <v>2360</v>
      </c>
      <c r="H254">
        <v>2360</v>
      </c>
      <c r="I254">
        <v>2360</v>
      </c>
      <c r="J254">
        <v>2360</v>
      </c>
      <c r="L254" s="2">
        <v>0</v>
      </c>
      <c r="M254" s="2">
        <v>0</v>
      </c>
      <c r="N254" s="2">
        <v>0</v>
      </c>
      <c r="O254" s="2">
        <v>8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f t="shared" si="3"/>
        <v>8</v>
      </c>
      <c r="V254">
        <v>2</v>
      </c>
    </row>
    <row r="255" spans="1:22" x14ac:dyDescent="0.25">
      <c r="A255" t="s">
        <v>87</v>
      </c>
      <c r="B255" s="1" t="s">
        <v>139</v>
      </c>
      <c r="C255">
        <v>1</v>
      </c>
      <c r="D255" s="1" t="s">
        <v>167</v>
      </c>
      <c r="E255" s="1" t="s">
        <v>0</v>
      </c>
      <c r="F255" s="1" t="s">
        <v>55</v>
      </c>
      <c r="G255">
        <v>2361</v>
      </c>
      <c r="H255">
        <v>2361</v>
      </c>
      <c r="I255">
        <v>2361</v>
      </c>
      <c r="J255">
        <v>2361</v>
      </c>
      <c r="L255" s="2">
        <v>0</v>
      </c>
      <c r="M255" s="2">
        <v>0</v>
      </c>
      <c r="N255" s="2">
        <v>0</v>
      </c>
      <c r="O255" s="2">
        <v>20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f t="shared" si="3"/>
        <v>20</v>
      </c>
      <c r="V255">
        <v>2</v>
      </c>
    </row>
    <row r="256" spans="1:22" x14ac:dyDescent="0.25">
      <c r="A256" t="s">
        <v>87</v>
      </c>
      <c r="B256" s="1" t="s">
        <v>139</v>
      </c>
      <c r="C256">
        <v>1</v>
      </c>
      <c r="D256" s="1" t="s">
        <v>167</v>
      </c>
      <c r="E256" s="1" t="s">
        <v>0</v>
      </c>
      <c r="F256" s="1" t="s">
        <v>55</v>
      </c>
      <c r="G256">
        <v>2362</v>
      </c>
      <c r="H256">
        <v>2362</v>
      </c>
      <c r="I256">
        <v>2362</v>
      </c>
      <c r="J256">
        <v>2362</v>
      </c>
      <c r="L256" s="2">
        <v>0</v>
      </c>
      <c r="M256" s="2">
        <v>0</v>
      </c>
      <c r="N256" s="2">
        <v>0</v>
      </c>
      <c r="O256" s="2">
        <v>7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f t="shared" si="3"/>
        <v>7</v>
      </c>
      <c r="V256">
        <v>2</v>
      </c>
    </row>
    <row r="257" spans="1:22" x14ac:dyDescent="0.25">
      <c r="A257" t="s">
        <v>87</v>
      </c>
      <c r="B257" s="1" t="s">
        <v>139</v>
      </c>
      <c r="C257">
        <v>1</v>
      </c>
      <c r="D257" s="1" t="s">
        <v>167</v>
      </c>
      <c r="E257" s="1" t="s">
        <v>0</v>
      </c>
      <c r="F257" s="1" t="s">
        <v>55</v>
      </c>
      <c r="G257">
        <v>2363</v>
      </c>
      <c r="H257">
        <v>2363</v>
      </c>
      <c r="I257">
        <v>2363</v>
      </c>
      <c r="J257">
        <v>2363</v>
      </c>
      <c r="L257" s="2">
        <v>0</v>
      </c>
      <c r="M257" s="2">
        <v>0</v>
      </c>
      <c r="N257" s="2">
        <v>0</v>
      </c>
      <c r="O257" s="2">
        <v>15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f t="shared" si="3"/>
        <v>15</v>
      </c>
      <c r="V257">
        <v>2</v>
      </c>
    </row>
    <row r="258" spans="1:22" x14ac:dyDescent="0.25">
      <c r="A258" t="s">
        <v>87</v>
      </c>
      <c r="B258" s="1" t="s">
        <v>125</v>
      </c>
      <c r="C258">
        <v>1</v>
      </c>
      <c r="D258" s="1" t="s">
        <v>167</v>
      </c>
      <c r="E258" s="1" t="s">
        <v>0</v>
      </c>
      <c r="F258" s="1" t="s">
        <v>55</v>
      </c>
      <c r="G258">
        <v>2364</v>
      </c>
      <c r="H258">
        <v>2364</v>
      </c>
      <c r="I258">
        <v>2364</v>
      </c>
      <c r="J258">
        <v>2364</v>
      </c>
      <c r="L258" s="2">
        <v>0</v>
      </c>
      <c r="M258" s="2">
        <v>0</v>
      </c>
      <c r="N258" s="2">
        <v>0</v>
      </c>
      <c r="O258" s="2">
        <v>17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f t="shared" ref="U258:U307" si="4">SUM(L258:T258)</f>
        <v>17</v>
      </c>
      <c r="V258">
        <v>2</v>
      </c>
    </row>
    <row r="259" spans="1:22" x14ac:dyDescent="0.25">
      <c r="A259" t="s">
        <v>87</v>
      </c>
      <c r="B259" s="1" t="s">
        <v>125</v>
      </c>
      <c r="C259">
        <v>1</v>
      </c>
      <c r="D259" s="1" t="s">
        <v>167</v>
      </c>
      <c r="E259" s="1" t="s">
        <v>0</v>
      </c>
      <c r="F259" s="1" t="s">
        <v>55</v>
      </c>
      <c r="G259">
        <v>2365</v>
      </c>
      <c r="H259">
        <v>2365</v>
      </c>
      <c r="I259">
        <v>2365</v>
      </c>
      <c r="J259">
        <v>2365</v>
      </c>
      <c r="L259" s="2">
        <v>0</v>
      </c>
      <c r="M259" s="2">
        <v>0</v>
      </c>
      <c r="N259" s="2">
        <v>0</v>
      </c>
      <c r="O259" s="2">
        <v>20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f t="shared" si="4"/>
        <v>20</v>
      </c>
      <c r="V259">
        <v>2</v>
      </c>
    </row>
    <row r="260" spans="1:22" x14ac:dyDescent="0.25">
      <c r="A260" t="s">
        <v>87</v>
      </c>
      <c r="B260" s="1" t="s">
        <v>125</v>
      </c>
      <c r="C260">
        <v>1</v>
      </c>
      <c r="D260" s="1" t="s">
        <v>167</v>
      </c>
      <c r="E260" s="1" t="s">
        <v>0</v>
      </c>
      <c r="F260" s="1" t="s">
        <v>55</v>
      </c>
      <c r="G260">
        <v>2366</v>
      </c>
      <c r="H260">
        <v>2366</v>
      </c>
      <c r="I260">
        <v>2366</v>
      </c>
      <c r="J260">
        <v>2366</v>
      </c>
      <c r="L260" s="2">
        <v>0</v>
      </c>
      <c r="M260" s="2">
        <v>0</v>
      </c>
      <c r="N260" s="2">
        <v>0</v>
      </c>
      <c r="O260" s="2">
        <v>15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f t="shared" si="4"/>
        <v>15</v>
      </c>
      <c r="V260">
        <v>2</v>
      </c>
    </row>
    <row r="261" spans="1:22" x14ac:dyDescent="0.25">
      <c r="A261" t="s">
        <v>87</v>
      </c>
      <c r="B261" s="1" t="s">
        <v>140</v>
      </c>
      <c r="C261">
        <v>1</v>
      </c>
      <c r="D261" s="1" t="s">
        <v>167</v>
      </c>
      <c r="E261" s="1" t="s">
        <v>0</v>
      </c>
      <c r="F261" s="1" t="s">
        <v>55</v>
      </c>
      <c r="G261">
        <v>2367</v>
      </c>
      <c r="H261">
        <v>2367</v>
      </c>
      <c r="I261">
        <v>2367</v>
      </c>
      <c r="J261">
        <v>2367</v>
      </c>
      <c r="L261" s="2">
        <v>0</v>
      </c>
      <c r="M261" s="2">
        <v>0</v>
      </c>
      <c r="N261" s="2">
        <v>0</v>
      </c>
      <c r="O261" s="2">
        <v>35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f t="shared" si="4"/>
        <v>35</v>
      </c>
      <c r="V261">
        <v>2</v>
      </c>
    </row>
    <row r="262" spans="1:22" x14ac:dyDescent="0.25">
      <c r="A262" t="s">
        <v>87</v>
      </c>
      <c r="B262" s="1" t="s">
        <v>140</v>
      </c>
      <c r="C262">
        <v>1</v>
      </c>
      <c r="D262" s="1" t="s">
        <v>167</v>
      </c>
      <c r="E262" s="1" t="s">
        <v>0</v>
      </c>
      <c r="F262" s="1" t="s">
        <v>55</v>
      </c>
      <c r="G262">
        <v>2368</v>
      </c>
      <c r="H262">
        <v>2368</v>
      </c>
      <c r="I262">
        <v>2368</v>
      </c>
      <c r="J262">
        <v>2368</v>
      </c>
      <c r="L262" s="2">
        <v>0</v>
      </c>
      <c r="M262" s="2">
        <v>0</v>
      </c>
      <c r="N262" s="2">
        <v>0</v>
      </c>
      <c r="O262" s="2">
        <v>7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f t="shared" si="4"/>
        <v>7</v>
      </c>
      <c r="V262">
        <v>2</v>
      </c>
    </row>
    <row r="263" spans="1:22" x14ac:dyDescent="0.25">
      <c r="A263" t="s">
        <v>87</v>
      </c>
      <c r="B263" s="1" t="s">
        <v>140</v>
      </c>
      <c r="C263">
        <v>1</v>
      </c>
      <c r="D263" s="1" t="s">
        <v>167</v>
      </c>
      <c r="E263" s="1" t="s">
        <v>0</v>
      </c>
      <c r="F263" s="1" t="s">
        <v>55</v>
      </c>
      <c r="G263">
        <v>2369</v>
      </c>
      <c r="H263">
        <v>2369</v>
      </c>
      <c r="I263">
        <v>2369</v>
      </c>
      <c r="J263">
        <v>2369</v>
      </c>
      <c r="L263" s="2">
        <v>0</v>
      </c>
      <c r="M263" s="2">
        <v>0</v>
      </c>
      <c r="N263" s="2">
        <v>0</v>
      </c>
      <c r="O263" s="2">
        <v>15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f t="shared" si="4"/>
        <v>15</v>
      </c>
      <c r="V263">
        <v>2</v>
      </c>
    </row>
    <row r="264" spans="1:22" x14ac:dyDescent="0.25">
      <c r="A264" t="s">
        <v>87</v>
      </c>
      <c r="B264" s="1" t="s">
        <v>140</v>
      </c>
      <c r="C264">
        <v>1</v>
      </c>
      <c r="D264" s="1" t="s">
        <v>167</v>
      </c>
      <c r="E264" s="1" t="s">
        <v>0</v>
      </c>
      <c r="F264" s="1" t="s">
        <v>55</v>
      </c>
      <c r="G264">
        <v>2370</v>
      </c>
      <c r="H264">
        <v>2370</v>
      </c>
      <c r="I264">
        <v>2370</v>
      </c>
      <c r="J264">
        <v>2370</v>
      </c>
      <c r="L264" s="2">
        <v>0</v>
      </c>
      <c r="M264" s="2">
        <v>0</v>
      </c>
      <c r="N264" s="2">
        <v>0</v>
      </c>
      <c r="O264" s="2">
        <v>25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f t="shared" si="4"/>
        <v>25</v>
      </c>
      <c r="V264">
        <v>2</v>
      </c>
    </row>
    <row r="265" spans="1:22" x14ac:dyDescent="0.25">
      <c r="A265" t="s">
        <v>87</v>
      </c>
      <c r="B265" s="1" t="s">
        <v>140</v>
      </c>
      <c r="C265">
        <v>1</v>
      </c>
      <c r="D265" s="1" t="s">
        <v>167</v>
      </c>
      <c r="E265" s="1" t="s">
        <v>0</v>
      </c>
      <c r="F265" s="1" t="s">
        <v>55</v>
      </c>
      <c r="G265">
        <v>2371</v>
      </c>
      <c r="H265">
        <v>2371</v>
      </c>
      <c r="I265">
        <v>2371</v>
      </c>
      <c r="J265">
        <v>2371</v>
      </c>
      <c r="L265" s="2">
        <v>0</v>
      </c>
      <c r="M265" s="2">
        <v>0</v>
      </c>
      <c r="N265" s="2">
        <v>0</v>
      </c>
      <c r="O265" s="2">
        <v>25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f t="shared" si="4"/>
        <v>25</v>
      </c>
      <c r="V265">
        <v>2</v>
      </c>
    </row>
    <row r="266" spans="1:22" x14ac:dyDescent="0.25">
      <c r="A266" t="s">
        <v>87</v>
      </c>
      <c r="B266" s="1" t="s">
        <v>124</v>
      </c>
      <c r="C266">
        <v>1</v>
      </c>
      <c r="D266" s="1" t="s">
        <v>167</v>
      </c>
      <c r="E266" s="1" t="s">
        <v>0</v>
      </c>
      <c r="F266" s="1" t="s">
        <v>55</v>
      </c>
      <c r="G266">
        <v>2372</v>
      </c>
      <c r="H266">
        <v>2372</v>
      </c>
      <c r="I266">
        <v>2372</v>
      </c>
      <c r="J266">
        <v>2372</v>
      </c>
      <c r="L266" s="2">
        <v>0</v>
      </c>
      <c r="M266" s="2">
        <v>0</v>
      </c>
      <c r="N266" s="2">
        <v>0</v>
      </c>
      <c r="O266" s="2">
        <v>20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f t="shared" si="4"/>
        <v>20</v>
      </c>
      <c r="V266">
        <v>2</v>
      </c>
    </row>
    <row r="267" spans="1:22" x14ac:dyDescent="0.25">
      <c r="A267" t="s">
        <v>87</v>
      </c>
      <c r="B267" s="1" t="s">
        <v>124</v>
      </c>
      <c r="C267">
        <v>1</v>
      </c>
      <c r="D267" s="1" t="s">
        <v>167</v>
      </c>
      <c r="E267" s="1" t="s">
        <v>0</v>
      </c>
      <c r="F267" s="1" t="s">
        <v>55</v>
      </c>
      <c r="G267">
        <v>2373</v>
      </c>
      <c r="H267">
        <v>2373</v>
      </c>
      <c r="I267">
        <v>2373</v>
      </c>
      <c r="J267">
        <v>2373</v>
      </c>
      <c r="L267" s="2">
        <v>0</v>
      </c>
      <c r="M267" s="2">
        <v>0</v>
      </c>
      <c r="N267" s="2">
        <v>0</v>
      </c>
      <c r="O267" s="2">
        <v>5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f t="shared" si="4"/>
        <v>5</v>
      </c>
      <c r="V267">
        <v>2</v>
      </c>
    </row>
    <row r="268" spans="1:22" x14ac:dyDescent="0.25">
      <c r="A268" t="s">
        <v>87</v>
      </c>
      <c r="B268" s="1" t="s">
        <v>124</v>
      </c>
      <c r="C268">
        <v>1</v>
      </c>
      <c r="D268" s="1" t="s">
        <v>167</v>
      </c>
      <c r="E268" s="1" t="s">
        <v>0</v>
      </c>
      <c r="F268" s="1" t="s">
        <v>55</v>
      </c>
      <c r="G268">
        <v>2374</v>
      </c>
      <c r="H268">
        <v>2374</v>
      </c>
      <c r="I268">
        <v>2374</v>
      </c>
      <c r="J268">
        <v>2374</v>
      </c>
      <c r="L268" s="2">
        <v>0</v>
      </c>
      <c r="M268" s="2">
        <v>0</v>
      </c>
      <c r="N268" s="2">
        <v>0</v>
      </c>
      <c r="O268" s="2">
        <v>20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f t="shared" si="4"/>
        <v>20</v>
      </c>
      <c r="V268">
        <v>2</v>
      </c>
    </row>
    <row r="269" spans="1:22" x14ac:dyDescent="0.25">
      <c r="A269" t="s">
        <v>87</v>
      </c>
      <c r="B269" s="1" t="s">
        <v>141</v>
      </c>
      <c r="C269">
        <v>1</v>
      </c>
      <c r="D269" s="1" t="s">
        <v>167</v>
      </c>
      <c r="E269" s="1" t="s">
        <v>0</v>
      </c>
      <c r="F269" s="1" t="s">
        <v>55</v>
      </c>
      <c r="G269">
        <v>2375</v>
      </c>
      <c r="H269">
        <v>2375</v>
      </c>
      <c r="I269">
        <v>2375</v>
      </c>
      <c r="J269">
        <v>2375</v>
      </c>
      <c r="L269" s="2">
        <v>0</v>
      </c>
      <c r="M269" s="2">
        <v>0</v>
      </c>
      <c r="N269" s="2">
        <v>0</v>
      </c>
      <c r="O269" s="2">
        <v>12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f t="shared" si="4"/>
        <v>12</v>
      </c>
      <c r="V269">
        <v>2</v>
      </c>
    </row>
    <row r="270" spans="1:22" x14ac:dyDescent="0.25">
      <c r="A270" t="s">
        <v>87</v>
      </c>
      <c r="B270" s="1" t="s">
        <v>141</v>
      </c>
      <c r="C270">
        <v>1</v>
      </c>
      <c r="D270" s="1" t="s">
        <v>167</v>
      </c>
      <c r="E270" s="1" t="s">
        <v>0</v>
      </c>
      <c r="F270" s="1" t="s">
        <v>55</v>
      </c>
      <c r="G270">
        <v>2376</v>
      </c>
      <c r="H270">
        <v>2376</v>
      </c>
      <c r="I270">
        <v>2376</v>
      </c>
      <c r="J270">
        <v>2376</v>
      </c>
      <c r="L270" s="2">
        <v>0</v>
      </c>
      <c r="M270" s="2">
        <v>0</v>
      </c>
      <c r="N270" s="2">
        <v>0</v>
      </c>
      <c r="O270" s="2">
        <v>15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f t="shared" si="4"/>
        <v>15</v>
      </c>
      <c r="V270">
        <v>2</v>
      </c>
    </row>
    <row r="271" spans="1:22" x14ac:dyDescent="0.25">
      <c r="A271" t="s">
        <v>87</v>
      </c>
      <c r="B271" s="1" t="s">
        <v>141</v>
      </c>
      <c r="C271">
        <v>1</v>
      </c>
      <c r="D271" s="1" t="s">
        <v>167</v>
      </c>
      <c r="E271" s="1" t="s">
        <v>0</v>
      </c>
      <c r="F271" s="1" t="s">
        <v>55</v>
      </c>
      <c r="G271">
        <v>2377</v>
      </c>
      <c r="H271">
        <v>2377</v>
      </c>
      <c r="I271">
        <v>2377</v>
      </c>
      <c r="J271">
        <v>2377</v>
      </c>
      <c r="L271" s="2">
        <v>0</v>
      </c>
      <c r="M271" s="2">
        <v>0</v>
      </c>
      <c r="N271" s="2">
        <v>0</v>
      </c>
      <c r="O271" s="2">
        <v>35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f t="shared" si="4"/>
        <v>35</v>
      </c>
      <c r="V271">
        <v>2</v>
      </c>
    </row>
    <row r="272" spans="1:22" x14ac:dyDescent="0.25">
      <c r="A272" t="s">
        <v>87</v>
      </c>
      <c r="B272" s="1" t="s">
        <v>141</v>
      </c>
      <c r="C272">
        <v>1</v>
      </c>
      <c r="D272" s="1" t="s">
        <v>167</v>
      </c>
      <c r="E272" s="1" t="s">
        <v>0</v>
      </c>
      <c r="F272" s="1" t="s">
        <v>55</v>
      </c>
      <c r="G272">
        <v>2378</v>
      </c>
      <c r="H272">
        <v>2378</v>
      </c>
      <c r="I272">
        <v>2378</v>
      </c>
      <c r="J272">
        <v>2378</v>
      </c>
      <c r="L272" s="2">
        <v>0</v>
      </c>
      <c r="M272" s="2">
        <v>0</v>
      </c>
      <c r="N272" s="2">
        <v>0</v>
      </c>
      <c r="O272" s="2">
        <v>20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f t="shared" si="4"/>
        <v>20</v>
      </c>
      <c r="V272">
        <v>2</v>
      </c>
    </row>
    <row r="273" spans="1:22" x14ac:dyDescent="0.25">
      <c r="A273" t="s">
        <v>87</v>
      </c>
      <c r="B273" s="1" t="s">
        <v>141</v>
      </c>
      <c r="C273">
        <v>1</v>
      </c>
      <c r="D273" s="1" t="s">
        <v>167</v>
      </c>
      <c r="E273" s="1" t="s">
        <v>0</v>
      </c>
      <c r="F273" s="1" t="s">
        <v>55</v>
      </c>
      <c r="G273">
        <v>2379</v>
      </c>
      <c r="H273">
        <v>2379</v>
      </c>
      <c r="I273">
        <v>2379</v>
      </c>
      <c r="J273">
        <v>2379</v>
      </c>
      <c r="L273" s="2">
        <v>0</v>
      </c>
      <c r="M273" s="2">
        <v>0</v>
      </c>
      <c r="N273" s="2">
        <v>0</v>
      </c>
      <c r="O273" s="2">
        <v>35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f t="shared" si="4"/>
        <v>35</v>
      </c>
      <c r="V273">
        <v>2</v>
      </c>
    </row>
    <row r="274" spans="1:22" x14ac:dyDescent="0.25">
      <c r="A274" t="s">
        <v>87</v>
      </c>
      <c r="B274" s="1" t="s">
        <v>142</v>
      </c>
      <c r="C274">
        <v>1</v>
      </c>
      <c r="D274" s="1" t="s">
        <v>167</v>
      </c>
      <c r="E274" s="1" t="s">
        <v>0</v>
      </c>
      <c r="F274" s="1" t="s">
        <v>55</v>
      </c>
      <c r="G274">
        <v>2380</v>
      </c>
      <c r="H274">
        <v>2380</v>
      </c>
      <c r="I274">
        <v>2380</v>
      </c>
      <c r="J274">
        <v>2380</v>
      </c>
      <c r="L274" s="2">
        <v>0</v>
      </c>
      <c r="M274" s="2">
        <v>0</v>
      </c>
      <c r="N274" s="2">
        <v>0</v>
      </c>
      <c r="O274" s="2">
        <v>20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f t="shared" si="4"/>
        <v>20</v>
      </c>
      <c r="V274">
        <v>2</v>
      </c>
    </row>
    <row r="275" spans="1:22" x14ac:dyDescent="0.25">
      <c r="A275" t="s">
        <v>87</v>
      </c>
      <c r="B275" s="1" t="s">
        <v>142</v>
      </c>
      <c r="C275">
        <v>1</v>
      </c>
      <c r="D275" s="1" t="s">
        <v>167</v>
      </c>
      <c r="E275" s="1" t="s">
        <v>0</v>
      </c>
      <c r="F275" s="1" t="s">
        <v>55</v>
      </c>
      <c r="G275">
        <v>2381</v>
      </c>
      <c r="H275">
        <v>2381</v>
      </c>
      <c r="I275">
        <v>2381</v>
      </c>
      <c r="J275">
        <v>2381</v>
      </c>
      <c r="L275" s="2">
        <v>0</v>
      </c>
      <c r="M275" s="2">
        <v>0</v>
      </c>
      <c r="N275" s="2">
        <v>0</v>
      </c>
      <c r="O275" s="2">
        <v>40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f t="shared" si="4"/>
        <v>40</v>
      </c>
      <c r="V275">
        <v>2</v>
      </c>
    </row>
    <row r="276" spans="1:22" x14ac:dyDescent="0.25">
      <c r="A276" t="s">
        <v>87</v>
      </c>
      <c r="B276" s="1" t="s">
        <v>143</v>
      </c>
      <c r="C276">
        <v>1</v>
      </c>
      <c r="D276" s="1" t="s">
        <v>167</v>
      </c>
      <c r="E276" s="1" t="s">
        <v>0</v>
      </c>
      <c r="F276" s="1" t="s">
        <v>55</v>
      </c>
      <c r="G276">
        <v>2382</v>
      </c>
      <c r="H276">
        <v>2382</v>
      </c>
      <c r="I276">
        <v>2382</v>
      </c>
      <c r="J276">
        <v>2382</v>
      </c>
      <c r="L276" s="2">
        <v>0</v>
      </c>
      <c r="M276" s="2">
        <v>0</v>
      </c>
      <c r="N276" s="2">
        <v>0</v>
      </c>
      <c r="O276" s="2">
        <v>20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f t="shared" si="4"/>
        <v>20</v>
      </c>
      <c r="V276">
        <v>2</v>
      </c>
    </row>
    <row r="277" spans="1:22" x14ac:dyDescent="0.25">
      <c r="A277" t="s">
        <v>87</v>
      </c>
      <c r="B277" s="1" t="s">
        <v>143</v>
      </c>
      <c r="C277">
        <v>1</v>
      </c>
      <c r="D277" s="1" t="s">
        <v>167</v>
      </c>
      <c r="E277" s="1" t="s">
        <v>0</v>
      </c>
      <c r="F277" s="1" t="s">
        <v>55</v>
      </c>
      <c r="G277">
        <v>2383</v>
      </c>
      <c r="H277">
        <v>2383</v>
      </c>
      <c r="I277">
        <v>2383</v>
      </c>
      <c r="J277">
        <v>2383</v>
      </c>
      <c r="L277" s="2">
        <v>0</v>
      </c>
      <c r="M277" s="2">
        <v>0</v>
      </c>
      <c r="N277" s="2">
        <v>0</v>
      </c>
      <c r="O277" s="2">
        <v>12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f t="shared" si="4"/>
        <v>12</v>
      </c>
      <c r="V277">
        <v>2</v>
      </c>
    </row>
    <row r="278" spans="1:22" x14ac:dyDescent="0.25">
      <c r="A278" t="s">
        <v>87</v>
      </c>
      <c r="B278" s="1" t="s">
        <v>143</v>
      </c>
      <c r="C278">
        <v>1</v>
      </c>
      <c r="D278" s="1" t="s">
        <v>167</v>
      </c>
      <c r="E278" s="1" t="s">
        <v>0</v>
      </c>
      <c r="F278" s="1" t="s">
        <v>55</v>
      </c>
      <c r="G278">
        <v>2384</v>
      </c>
      <c r="H278">
        <v>2384</v>
      </c>
      <c r="I278">
        <v>2384</v>
      </c>
      <c r="J278">
        <v>2384</v>
      </c>
      <c r="L278" s="2">
        <v>0</v>
      </c>
      <c r="M278" s="2">
        <v>0</v>
      </c>
      <c r="N278" s="2">
        <v>0</v>
      </c>
      <c r="O278" s="2">
        <v>20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f t="shared" si="4"/>
        <v>20</v>
      </c>
      <c r="V278">
        <v>2</v>
      </c>
    </row>
    <row r="279" spans="1:22" x14ac:dyDescent="0.25">
      <c r="A279" t="s">
        <v>87</v>
      </c>
      <c r="B279" s="1" t="s">
        <v>143</v>
      </c>
      <c r="C279">
        <v>1</v>
      </c>
      <c r="D279" s="1" t="s">
        <v>167</v>
      </c>
      <c r="E279" s="1" t="s">
        <v>0</v>
      </c>
      <c r="F279" s="1" t="s">
        <v>55</v>
      </c>
      <c r="G279">
        <v>2385</v>
      </c>
      <c r="H279">
        <v>2385</v>
      </c>
      <c r="I279">
        <v>2385</v>
      </c>
      <c r="J279">
        <v>2385</v>
      </c>
      <c r="L279" s="2">
        <v>0</v>
      </c>
      <c r="M279" s="2">
        <v>0</v>
      </c>
      <c r="N279" s="2">
        <v>0</v>
      </c>
      <c r="O279" s="2">
        <v>20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f t="shared" si="4"/>
        <v>20</v>
      </c>
      <c r="V279">
        <v>2</v>
      </c>
    </row>
    <row r="280" spans="1:22" x14ac:dyDescent="0.25">
      <c r="A280" t="s">
        <v>87</v>
      </c>
      <c r="B280" s="1" t="s">
        <v>126</v>
      </c>
      <c r="C280">
        <v>1</v>
      </c>
      <c r="D280" s="1" t="s">
        <v>167</v>
      </c>
      <c r="E280" s="1" t="s">
        <v>0</v>
      </c>
      <c r="F280" s="1" t="s">
        <v>55</v>
      </c>
      <c r="G280">
        <v>2386</v>
      </c>
      <c r="H280">
        <v>2386</v>
      </c>
      <c r="I280">
        <v>2386</v>
      </c>
      <c r="J280">
        <v>2386</v>
      </c>
      <c r="L280" s="2">
        <v>0</v>
      </c>
      <c r="M280" s="2">
        <v>0</v>
      </c>
      <c r="N280" s="2">
        <v>0</v>
      </c>
      <c r="O280" s="2">
        <v>15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f t="shared" si="4"/>
        <v>15</v>
      </c>
      <c r="V280">
        <v>2</v>
      </c>
    </row>
    <row r="281" spans="1:22" x14ac:dyDescent="0.25">
      <c r="A281" t="s">
        <v>87</v>
      </c>
      <c r="B281" s="1" t="s">
        <v>126</v>
      </c>
      <c r="C281">
        <v>1</v>
      </c>
      <c r="D281" s="1" t="s">
        <v>167</v>
      </c>
      <c r="E281" s="1" t="s">
        <v>0</v>
      </c>
      <c r="F281" s="1" t="s">
        <v>55</v>
      </c>
      <c r="G281">
        <v>2387</v>
      </c>
      <c r="H281">
        <v>2387</v>
      </c>
      <c r="I281">
        <v>2387</v>
      </c>
      <c r="J281">
        <v>2387</v>
      </c>
      <c r="L281" s="2">
        <v>0</v>
      </c>
      <c r="M281" s="2">
        <v>0</v>
      </c>
      <c r="N281" s="2">
        <v>0</v>
      </c>
      <c r="O281" s="2">
        <v>35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f t="shared" si="4"/>
        <v>35</v>
      </c>
      <c r="V281">
        <v>2</v>
      </c>
    </row>
    <row r="282" spans="1:22" x14ac:dyDescent="0.25">
      <c r="A282" t="s">
        <v>87</v>
      </c>
      <c r="B282" s="1" t="s">
        <v>144</v>
      </c>
      <c r="C282">
        <v>1</v>
      </c>
      <c r="D282" s="1" t="s">
        <v>167</v>
      </c>
      <c r="E282" s="1" t="s">
        <v>0</v>
      </c>
      <c r="F282" s="1" t="s">
        <v>55</v>
      </c>
      <c r="G282">
        <v>2388</v>
      </c>
      <c r="H282">
        <v>2388</v>
      </c>
      <c r="I282">
        <v>2388</v>
      </c>
      <c r="J282">
        <v>2388</v>
      </c>
      <c r="L282" s="2">
        <v>0</v>
      </c>
      <c r="M282" s="2">
        <v>0</v>
      </c>
      <c r="N282" s="2">
        <v>0</v>
      </c>
      <c r="O282" s="2">
        <v>8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f t="shared" si="4"/>
        <v>8</v>
      </c>
      <c r="V282">
        <v>2</v>
      </c>
    </row>
    <row r="283" spans="1:22" x14ac:dyDescent="0.25">
      <c r="A283" t="s">
        <v>87</v>
      </c>
      <c r="B283" s="1" t="s">
        <v>144</v>
      </c>
      <c r="C283">
        <v>1</v>
      </c>
      <c r="D283" s="1" t="s">
        <v>167</v>
      </c>
      <c r="E283" s="1" t="s">
        <v>0</v>
      </c>
      <c r="F283" s="1" t="s">
        <v>55</v>
      </c>
      <c r="G283">
        <v>2389</v>
      </c>
      <c r="H283">
        <v>2389</v>
      </c>
      <c r="I283">
        <v>2389</v>
      </c>
      <c r="J283">
        <v>2389</v>
      </c>
      <c r="L283" s="2">
        <v>0</v>
      </c>
      <c r="M283" s="2">
        <v>0</v>
      </c>
      <c r="N283" s="2">
        <v>0</v>
      </c>
      <c r="O283" s="2">
        <v>10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f t="shared" si="4"/>
        <v>10</v>
      </c>
      <c r="V283">
        <v>2</v>
      </c>
    </row>
    <row r="284" spans="1:22" x14ac:dyDescent="0.25">
      <c r="A284" t="s">
        <v>87</v>
      </c>
      <c r="B284" s="1" t="s">
        <v>144</v>
      </c>
      <c r="C284">
        <v>1</v>
      </c>
      <c r="D284" s="1" t="s">
        <v>167</v>
      </c>
      <c r="E284" s="1" t="s">
        <v>0</v>
      </c>
      <c r="F284" s="1" t="s">
        <v>55</v>
      </c>
      <c r="G284">
        <v>2390</v>
      </c>
      <c r="H284">
        <v>2390</v>
      </c>
      <c r="I284">
        <v>2390</v>
      </c>
      <c r="J284">
        <v>2390</v>
      </c>
      <c r="L284" s="2">
        <v>0</v>
      </c>
      <c r="M284" s="2">
        <v>0</v>
      </c>
      <c r="N284" s="2">
        <v>0</v>
      </c>
      <c r="O284" s="2">
        <v>25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f t="shared" si="4"/>
        <v>25</v>
      </c>
      <c r="V284">
        <v>2</v>
      </c>
    </row>
    <row r="285" spans="1:22" x14ac:dyDescent="0.25">
      <c r="A285" t="s">
        <v>87</v>
      </c>
      <c r="B285" s="1" t="s">
        <v>145</v>
      </c>
      <c r="C285">
        <v>1</v>
      </c>
      <c r="D285" s="1" t="s">
        <v>167</v>
      </c>
      <c r="E285" s="1" t="s">
        <v>0</v>
      </c>
      <c r="F285" s="1" t="s">
        <v>55</v>
      </c>
      <c r="G285">
        <v>2391</v>
      </c>
      <c r="H285">
        <v>2391</v>
      </c>
      <c r="I285">
        <v>2391</v>
      </c>
      <c r="J285">
        <v>2391</v>
      </c>
      <c r="L285" s="2">
        <v>0</v>
      </c>
      <c r="M285" s="2">
        <v>0</v>
      </c>
      <c r="N285" s="2">
        <v>0</v>
      </c>
      <c r="O285" s="2">
        <v>20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f t="shared" si="4"/>
        <v>20</v>
      </c>
      <c r="V285">
        <v>2</v>
      </c>
    </row>
    <row r="286" spans="1:22" x14ac:dyDescent="0.25">
      <c r="A286" t="s">
        <v>87</v>
      </c>
      <c r="B286" s="1" t="s">
        <v>145</v>
      </c>
      <c r="C286">
        <v>1</v>
      </c>
      <c r="D286" s="1" t="s">
        <v>167</v>
      </c>
      <c r="E286" s="1" t="s">
        <v>0</v>
      </c>
      <c r="F286" s="1" t="s">
        <v>55</v>
      </c>
      <c r="G286">
        <v>2392</v>
      </c>
      <c r="H286">
        <v>2392</v>
      </c>
      <c r="I286">
        <v>2392</v>
      </c>
      <c r="J286">
        <v>2392</v>
      </c>
      <c r="L286" s="2">
        <v>0</v>
      </c>
      <c r="M286" s="2">
        <v>0</v>
      </c>
      <c r="N286" s="2">
        <v>0</v>
      </c>
      <c r="O286" s="2">
        <v>5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f t="shared" si="4"/>
        <v>5</v>
      </c>
      <c r="V286">
        <v>2</v>
      </c>
    </row>
    <row r="287" spans="1:22" x14ac:dyDescent="0.25">
      <c r="A287" t="s">
        <v>87</v>
      </c>
      <c r="B287" s="1" t="s">
        <v>145</v>
      </c>
      <c r="C287">
        <v>1</v>
      </c>
      <c r="D287" s="1" t="s">
        <v>167</v>
      </c>
      <c r="E287" s="1" t="s">
        <v>0</v>
      </c>
      <c r="F287" s="1" t="s">
        <v>55</v>
      </c>
      <c r="G287">
        <v>2393</v>
      </c>
      <c r="H287">
        <v>2393</v>
      </c>
      <c r="I287">
        <v>2393</v>
      </c>
      <c r="J287">
        <v>2393</v>
      </c>
      <c r="L287" s="2">
        <v>0</v>
      </c>
      <c r="M287" s="2">
        <v>0</v>
      </c>
      <c r="N287" s="2">
        <v>0</v>
      </c>
      <c r="O287" s="2">
        <v>13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f t="shared" si="4"/>
        <v>13</v>
      </c>
      <c r="V287">
        <v>2</v>
      </c>
    </row>
    <row r="288" spans="1:22" x14ac:dyDescent="0.25">
      <c r="A288" t="s">
        <v>87</v>
      </c>
      <c r="B288" s="1" t="s">
        <v>146</v>
      </c>
      <c r="C288">
        <v>1</v>
      </c>
      <c r="D288" s="1" t="s">
        <v>167</v>
      </c>
      <c r="E288" s="1" t="s">
        <v>0</v>
      </c>
      <c r="F288" s="1" t="s">
        <v>55</v>
      </c>
      <c r="G288">
        <v>2394</v>
      </c>
      <c r="H288">
        <v>2394</v>
      </c>
      <c r="I288">
        <v>2394</v>
      </c>
      <c r="J288">
        <v>2394</v>
      </c>
      <c r="L288" s="2">
        <v>0</v>
      </c>
      <c r="M288" s="2">
        <v>0</v>
      </c>
      <c r="N288" s="2">
        <v>0</v>
      </c>
      <c r="O288" s="2">
        <v>5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f t="shared" si="4"/>
        <v>5</v>
      </c>
      <c r="V288">
        <v>2</v>
      </c>
    </row>
    <row r="289" spans="1:22" x14ac:dyDescent="0.25">
      <c r="A289" t="s">
        <v>87</v>
      </c>
      <c r="B289" s="1" t="s">
        <v>146</v>
      </c>
      <c r="C289">
        <v>1</v>
      </c>
      <c r="D289" s="1" t="s">
        <v>167</v>
      </c>
      <c r="E289" s="1" t="s">
        <v>0</v>
      </c>
      <c r="F289" s="1" t="s">
        <v>55</v>
      </c>
      <c r="G289">
        <v>2395</v>
      </c>
      <c r="H289">
        <v>2395</v>
      </c>
      <c r="I289">
        <v>2395</v>
      </c>
      <c r="J289">
        <v>2395</v>
      </c>
      <c r="L289" s="2">
        <v>0</v>
      </c>
      <c r="M289" s="2">
        <v>0</v>
      </c>
      <c r="N289" s="2">
        <v>0</v>
      </c>
      <c r="O289" s="2">
        <v>35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f t="shared" si="4"/>
        <v>35</v>
      </c>
      <c r="V289">
        <v>2</v>
      </c>
    </row>
    <row r="290" spans="1:22" x14ac:dyDescent="0.25">
      <c r="A290" t="s">
        <v>87</v>
      </c>
      <c r="B290" s="1" t="s">
        <v>147</v>
      </c>
      <c r="C290">
        <v>1</v>
      </c>
      <c r="D290" s="1" t="s">
        <v>167</v>
      </c>
      <c r="E290" s="1" t="s">
        <v>0</v>
      </c>
      <c r="F290" s="1" t="s">
        <v>55</v>
      </c>
      <c r="G290">
        <v>2396</v>
      </c>
      <c r="H290">
        <v>2396</v>
      </c>
      <c r="I290">
        <v>2396</v>
      </c>
      <c r="J290">
        <v>2396</v>
      </c>
      <c r="L290" s="2">
        <v>0</v>
      </c>
      <c r="M290" s="2">
        <v>0</v>
      </c>
      <c r="N290" s="2">
        <v>0</v>
      </c>
      <c r="O290" s="2">
        <v>15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f t="shared" si="4"/>
        <v>15</v>
      </c>
      <c r="V290">
        <v>2</v>
      </c>
    </row>
    <row r="291" spans="1:22" x14ac:dyDescent="0.25">
      <c r="A291" t="s">
        <v>87</v>
      </c>
      <c r="B291" s="1" t="s">
        <v>147</v>
      </c>
      <c r="C291">
        <v>1</v>
      </c>
      <c r="D291" s="1" t="s">
        <v>167</v>
      </c>
      <c r="E291" s="1" t="s">
        <v>0</v>
      </c>
      <c r="F291" s="1" t="s">
        <v>55</v>
      </c>
      <c r="G291">
        <v>2397</v>
      </c>
      <c r="H291">
        <v>2397</v>
      </c>
      <c r="I291">
        <v>2397</v>
      </c>
      <c r="J291">
        <v>2397</v>
      </c>
      <c r="L291" s="2">
        <v>0</v>
      </c>
      <c r="M291" s="2">
        <v>0</v>
      </c>
      <c r="N291" s="2">
        <v>0</v>
      </c>
      <c r="O291" s="2">
        <v>12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f t="shared" si="4"/>
        <v>12</v>
      </c>
      <c r="V291">
        <v>2</v>
      </c>
    </row>
    <row r="292" spans="1:22" x14ac:dyDescent="0.25">
      <c r="A292" t="s">
        <v>87</v>
      </c>
      <c r="B292" s="1" t="s">
        <v>147</v>
      </c>
      <c r="C292">
        <v>1</v>
      </c>
      <c r="D292" s="1" t="s">
        <v>167</v>
      </c>
      <c r="E292" s="1" t="s">
        <v>0</v>
      </c>
      <c r="F292" s="1" t="s">
        <v>55</v>
      </c>
      <c r="G292">
        <v>2398</v>
      </c>
      <c r="H292">
        <v>2398</v>
      </c>
      <c r="I292">
        <v>2398</v>
      </c>
      <c r="J292">
        <v>2398</v>
      </c>
      <c r="L292" s="2">
        <v>0</v>
      </c>
      <c r="M292" s="2">
        <v>0</v>
      </c>
      <c r="N292" s="2">
        <v>0</v>
      </c>
      <c r="O292" s="2">
        <v>10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f t="shared" si="4"/>
        <v>10</v>
      </c>
      <c r="V292">
        <v>2</v>
      </c>
    </row>
    <row r="293" spans="1:22" x14ac:dyDescent="0.25">
      <c r="A293" t="s">
        <v>87</v>
      </c>
      <c r="B293" s="1" t="s">
        <v>147</v>
      </c>
      <c r="C293">
        <v>1</v>
      </c>
      <c r="D293" s="1" t="s">
        <v>167</v>
      </c>
      <c r="E293" s="1" t="s">
        <v>0</v>
      </c>
      <c r="F293" s="1" t="s">
        <v>55</v>
      </c>
      <c r="G293">
        <v>2399</v>
      </c>
      <c r="H293">
        <v>2399</v>
      </c>
      <c r="I293">
        <v>2399</v>
      </c>
      <c r="J293">
        <v>2399</v>
      </c>
      <c r="L293" s="2">
        <v>0</v>
      </c>
      <c r="M293" s="2">
        <v>0</v>
      </c>
      <c r="N293" s="2">
        <v>0</v>
      </c>
      <c r="O293" s="2">
        <v>12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f t="shared" si="4"/>
        <v>12</v>
      </c>
      <c r="V293">
        <v>2</v>
      </c>
    </row>
    <row r="294" spans="1:22" x14ac:dyDescent="0.25">
      <c r="A294" t="s">
        <v>87</v>
      </c>
      <c r="B294" s="1" t="s">
        <v>147</v>
      </c>
      <c r="C294">
        <v>1</v>
      </c>
      <c r="D294" s="1" t="s">
        <v>167</v>
      </c>
      <c r="E294" s="1" t="s">
        <v>0</v>
      </c>
      <c r="F294" s="1" t="s">
        <v>55</v>
      </c>
      <c r="G294">
        <v>2400</v>
      </c>
      <c r="H294">
        <v>2400</v>
      </c>
      <c r="I294">
        <v>2400</v>
      </c>
      <c r="J294">
        <v>2400</v>
      </c>
      <c r="L294" s="2">
        <v>0</v>
      </c>
      <c r="M294" s="2">
        <v>0</v>
      </c>
      <c r="N294" s="2">
        <v>0</v>
      </c>
      <c r="O294" s="2">
        <v>20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f t="shared" si="4"/>
        <v>20</v>
      </c>
      <c r="V294">
        <v>2</v>
      </c>
    </row>
    <row r="295" spans="1:22" x14ac:dyDescent="0.25">
      <c r="A295" t="s">
        <v>87</v>
      </c>
      <c r="B295" s="1" t="s">
        <v>148</v>
      </c>
      <c r="C295">
        <v>1</v>
      </c>
      <c r="D295" s="1" t="s">
        <v>167</v>
      </c>
      <c r="E295" s="1" t="s">
        <v>128</v>
      </c>
      <c r="F295" s="1" t="s">
        <v>129</v>
      </c>
      <c r="G295">
        <v>1</v>
      </c>
      <c r="H295">
        <v>1</v>
      </c>
      <c r="I295">
        <v>1</v>
      </c>
      <c r="J295">
        <v>1</v>
      </c>
      <c r="L295" s="2">
        <v>0</v>
      </c>
      <c r="M295" s="2">
        <v>0</v>
      </c>
      <c r="N295" s="2">
        <v>0</v>
      </c>
      <c r="O295" s="2">
        <v>7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f t="shared" si="4"/>
        <v>7</v>
      </c>
      <c r="V295">
        <v>2</v>
      </c>
    </row>
    <row r="296" spans="1:22" x14ac:dyDescent="0.25">
      <c r="A296" t="s">
        <v>87</v>
      </c>
      <c r="B296" s="1" t="s">
        <v>148</v>
      </c>
      <c r="C296">
        <v>1</v>
      </c>
      <c r="D296" s="1" t="s">
        <v>167</v>
      </c>
      <c r="E296" s="1" t="s">
        <v>128</v>
      </c>
      <c r="F296" s="1" t="s">
        <v>129</v>
      </c>
      <c r="G296">
        <v>2</v>
      </c>
      <c r="H296">
        <v>2</v>
      </c>
      <c r="I296">
        <v>2</v>
      </c>
      <c r="J296">
        <v>2</v>
      </c>
      <c r="L296" s="2">
        <v>0</v>
      </c>
      <c r="M296" s="2">
        <v>0</v>
      </c>
      <c r="N296" s="2">
        <v>0</v>
      </c>
      <c r="O296" s="2">
        <v>10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f t="shared" si="4"/>
        <v>10</v>
      </c>
      <c r="V296">
        <v>2</v>
      </c>
    </row>
    <row r="297" spans="1:22" x14ac:dyDescent="0.25">
      <c r="A297" t="s">
        <v>87</v>
      </c>
      <c r="B297" s="1" t="s">
        <v>148</v>
      </c>
      <c r="C297">
        <v>1</v>
      </c>
      <c r="D297" s="1" t="s">
        <v>167</v>
      </c>
      <c r="E297" s="1" t="s">
        <v>128</v>
      </c>
      <c r="F297" s="1" t="s">
        <v>129</v>
      </c>
      <c r="G297">
        <v>3</v>
      </c>
      <c r="H297">
        <v>3</v>
      </c>
      <c r="I297">
        <v>3</v>
      </c>
      <c r="J297">
        <v>3</v>
      </c>
      <c r="L297" s="2">
        <v>0</v>
      </c>
      <c r="M297" s="2">
        <v>0</v>
      </c>
      <c r="N297" s="2">
        <v>0</v>
      </c>
      <c r="O297" s="2">
        <v>28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f t="shared" si="4"/>
        <v>28</v>
      </c>
      <c r="V297">
        <v>2</v>
      </c>
    </row>
    <row r="298" spans="1:22" x14ac:dyDescent="0.25">
      <c r="A298" t="s">
        <v>87</v>
      </c>
      <c r="B298" s="1" t="s">
        <v>149</v>
      </c>
      <c r="C298">
        <v>1</v>
      </c>
      <c r="D298" s="1" t="s">
        <v>167</v>
      </c>
      <c r="E298" s="1" t="s">
        <v>128</v>
      </c>
      <c r="F298" s="1" t="s">
        <v>129</v>
      </c>
      <c r="G298">
        <v>4</v>
      </c>
      <c r="H298">
        <v>4</v>
      </c>
      <c r="I298">
        <v>4</v>
      </c>
      <c r="J298">
        <v>4</v>
      </c>
      <c r="L298" s="2">
        <v>0</v>
      </c>
      <c r="M298" s="2">
        <v>0</v>
      </c>
      <c r="N298" s="2">
        <v>0</v>
      </c>
      <c r="O298" s="2">
        <v>13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f t="shared" si="4"/>
        <v>13</v>
      </c>
      <c r="V298">
        <v>2</v>
      </c>
    </row>
    <row r="299" spans="1:22" x14ac:dyDescent="0.25">
      <c r="A299" t="s">
        <v>87</v>
      </c>
      <c r="B299" s="1" t="s">
        <v>149</v>
      </c>
      <c r="C299">
        <v>1</v>
      </c>
      <c r="D299" s="1" t="s">
        <v>167</v>
      </c>
      <c r="E299" s="1" t="s">
        <v>128</v>
      </c>
      <c r="F299" s="1" t="s">
        <v>129</v>
      </c>
      <c r="G299">
        <v>5</v>
      </c>
      <c r="H299">
        <v>5</v>
      </c>
      <c r="I299">
        <v>5</v>
      </c>
      <c r="J299">
        <v>5</v>
      </c>
      <c r="L299" s="2">
        <v>0</v>
      </c>
      <c r="M299" s="2">
        <v>0</v>
      </c>
      <c r="N299" s="2">
        <v>0</v>
      </c>
      <c r="O299" s="2">
        <v>15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f t="shared" si="4"/>
        <v>15</v>
      </c>
      <c r="V299">
        <v>2</v>
      </c>
    </row>
    <row r="300" spans="1:22" x14ac:dyDescent="0.25">
      <c r="A300" t="s">
        <v>87</v>
      </c>
      <c r="B300" s="1" t="s">
        <v>149</v>
      </c>
      <c r="C300">
        <v>1</v>
      </c>
      <c r="D300" s="1" t="s">
        <v>167</v>
      </c>
      <c r="E300" s="1" t="s">
        <v>128</v>
      </c>
      <c r="F300" s="1" t="s">
        <v>129</v>
      </c>
      <c r="G300">
        <v>6</v>
      </c>
      <c r="H300">
        <v>6</v>
      </c>
      <c r="I300">
        <v>6</v>
      </c>
      <c r="J300">
        <v>6</v>
      </c>
      <c r="L300" s="2">
        <v>0</v>
      </c>
      <c r="M300" s="2">
        <v>0</v>
      </c>
      <c r="N300" s="2">
        <v>0</v>
      </c>
      <c r="O300" s="2">
        <v>10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f t="shared" si="4"/>
        <v>10</v>
      </c>
      <c r="V300">
        <v>2</v>
      </c>
    </row>
    <row r="301" spans="1:22" x14ac:dyDescent="0.25">
      <c r="A301" t="s">
        <v>87</v>
      </c>
      <c r="B301" s="1" t="s">
        <v>150</v>
      </c>
      <c r="C301">
        <v>1</v>
      </c>
      <c r="D301" s="1" t="s">
        <v>167</v>
      </c>
      <c r="E301" s="1" t="s">
        <v>128</v>
      </c>
      <c r="F301" s="1" t="s">
        <v>129</v>
      </c>
      <c r="G301">
        <v>7</v>
      </c>
      <c r="H301">
        <v>7</v>
      </c>
      <c r="I301">
        <v>7</v>
      </c>
      <c r="J301">
        <v>7</v>
      </c>
      <c r="L301" s="2">
        <v>0</v>
      </c>
      <c r="M301" s="2">
        <v>0</v>
      </c>
      <c r="N301" s="2">
        <v>0</v>
      </c>
      <c r="O301" s="2">
        <v>30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f t="shared" si="4"/>
        <v>30</v>
      </c>
      <c r="V301">
        <v>2</v>
      </c>
    </row>
    <row r="302" spans="1:22" x14ac:dyDescent="0.25">
      <c r="A302" t="s">
        <v>87</v>
      </c>
      <c r="B302" s="1" t="s">
        <v>150</v>
      </c>
      <c r="C302">
        <v>1</v>
      </c>
      <c r="D302" s="1" t="s">
        <v>167</v>
      </c>
      <c r="E302" s="1" t="s">
        <v>128</v>
      </c>
      <c r="F302" s="1" t="s">
        <v>129</v>
      </c>
      <c r="G302">
        <v>8</v>
      </c>
      <c r="H302">
        <v>8</v>
      </c>
      <c r="I302">
        <v>8</v>
      </c>
      <c r="J302">
        <v>8</v>
      </c>
      <c r="L302" s="2">
        <v>0</v>
      </c>
      <c r="M302" s="2">
        <v>0</v>
      </c>
      <c r="N302" s="2">
        <v>0</v>
      </c>
      <c r="O302" s="2">
        <v>10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f t="shared" si="4"/>
        <v>10</v>
      </c>
      <c r="V302">
        <v>2</v>
      </c>
    </row>
    <row r="303" spans="1:22" x14ac:dyDescent="0.25">
      <c r="A303" t="s">
        <v>87</v>
      </c>
      <c r="B303" s="1" t="s">
        <v>150</v>
      </c>
      <c r="C303">
        <v>1</v>
      </c>
      <c r="D303" s="1" t="s">
        <v>167</v>
      </c>
      <c r="E303" s="1" t="s">
        <v>128</v>
      </c>
      <c r="F303" s="1" t="s">
        <v>129</v>
      </c>
      <c r="G303">
        <v>9</v>
      </c>
      <c r="H303">
        <v>9</v>
      </c>
      <c r="I303">
        <v>9</v>
      </c>
      <c r="J303">
        <v>9</v>
      </c>
      <c r="L303" s="2">
        <v>0</v>
      </c>
      <c r="M303" s="2">
        <v>0</v>
      </c>
      <c r="N303" s="2">
        <v>0</v>
      </c>
      <c r="O303" s="2">
        <v>20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f t="shared" si="4"/>
        <v>20</v>
      </c>
      <c r="V303">
        <v>2</v>
      </c>
    </row>
    <row r="304" spans="1:22" x14ac:dyDescent="0.25">
      <c r="A304" t="s">
        <v>87</v>
      </c>
      <c r="B304" s="1" t="s">
        <v>151</v>
      </c>
      <c r="C304">
        <v>1</v>
      </c>
      <c r="D304" s="1" t="s">
        <v>167</v>
      </c>
      <c r="E304" s="1" t="s">
        <v>128</v>
      </c>
      <c r="F304" s="1" t="s">
        <v>129</v>
      </c>
      <c r="G304">
        <v>10</v>
      </c>
      <c r="H304">
        <v>10</v>
      </c>
      <c r="I304">
        <v>10</v>
      </c>
      <c r="J304">
        <v>10</v>
      </c>
      <c r="L304" s="2">
        <v>0</v>
      </c>
      <c r="M304" s="2">
        <v>0</v>
      </c>
      <c r="N304" s="2">
        <v>0</v>
      </c>
      <c r="O304" s="2">
        <v>15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f t="shared" si="4"/>
        <v>15</v>
      </c>
      <c r="V304">
        <v>2</v>
      </c>
    </row>
    <row r="305" spans="1:22" x14ac:dyDescent="0.25">
      <c r="A305" t="s">
        <v>87</v>
      </c>
      <c r="B305" s="1" t="s">
        <v>151</v>
      </c>
      <c r="C305">
        <v>1</v>
      </c>
      <c r="D305" s="1" t="s">
        <v>167</v>
      </c>
      <c r="E305" s="1" t="s">
        <v>128</v>
      </c>
      <c r="F305" s="1" t="s">
        <v>129</v>
      </c>
      <c r="G305">
        <v>11</v>
      </c>
      <c r="H305">
        <v>11</v>
      </c>
      <c r="I305">
        <v>11</v>
      </c>
      <c r="J305">
        <v>11</v>
      </c>
      <c r="L305" s="2">
        <v>0</v>
      </c>
      <c r="M305" s="2">
        <v>0</v>
      </c>
      <c r="N305" s="2">
        <v>0</v>
      </c>
      <c r="O305" s="2">
        <v>50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f t="shared" si="4"/>
        <v>50</v>
      </c>
      <c r="V305">
        <v>2</v>
      </c>
    </row>
    <row r="306" spans="1:22" x14ac:dyDescent="0.25">
      <c r="A306" t="s">
        <v>87</v>
      </c>
      <c r="B306" s="1" t="s">
        <v>152</v>
      </c>
      <c r="C306">
        <v>1</v>
      </c>
      <c r="D306" s="1" t="s">
        <v>167</v>
      </c>
      <c r="E306" s="1" t="s">
        <v>128</v>
      </c>
      <c r="F306" s="1" t="s">
        <v>129</v>
      </c>
      <c r="G306">
        <v>12</v>
      </c>
      <c r="H306">
        <v>12</v>
      </c>
      <c r="I306">
        <v>12</v>
      </c>
      <c r="J306">
        <v>12</v>
      </c>
      <c r="L306" s="2">
        <v>0</v>
      </c>
      <c r="M306" s="2">
        <v>0</v>
      </c>
      <c r="N306" s="2">
        <v>0</v>
      </c>
      <c r="O306" s="2">
        <v>50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f t="shared" si="4"/>
        <v>50</v>
      </c>
      <c r="V306">
        <v>2</v>
      </c>
    </row>
    <row r="307" spans="1:22" x14ac:dyDescent="0.25">
      <c r="A307" t="s">
        <v>87</v>
      </c>
      <c r="B307" s="1" t="s">
        <v>152</v>
      </c>
      <c r="C307">
        <v>1</v>
      </c>
      <c r="D307" s="1" t="s">
        <v>167</v>
      </c>
      <c r="E307" s="1" t="s">
        <v>128</v>
      </c>
      <c r="F307" s="1" t="s">
        <v>129</v>
      </c>
      <c r="G307">
        <v>13</v>
      </c>
      <c r="H307">
        <v>13</v>
      </c>
      <c r="I307">
        <v>13</v>
      </c>
      <c r="J307">
        <v>13</v>
      </c>
      <c r="L307" s="2">
        <v>0</v>
      </c>
      <c r="M307" s="2">
        <v>0</v>
      </c>
      <c r="N307" s="2">
        <v>0</v>
      </c>
      <c r="O307" s="2">
        <v>8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f t="shared" si="4"/>
        <v>8</v>
      </c>
      <c r="V307">
        <v>2</v>
      </c>
    </row>
    <row r="308" spans="1:22" x14ac:dyDescent="0.25">
      <c r="A308" t="s">
        <v>87</v>
      </c>
      <c r="B308" s="1" t="s">
        <v>152</v>
      </c>
      <c r="C308">
        <v>1</v>
      </c>
      <c r="D308" s="1" t="s">
        <v>167</v>
      </c>
      <c r="E308" s="1" t="s">
        <v>128</v>
      </c>
      <c r="F308" s="1" t="s">
        <v>129</v>
      </c>
      <c r="G308">
        <v>14</v>
      </c>
      <c r="H308">
        <v>14</v>
      </c>
      <c r="I308">
        <v>14</v>
      </c>
      <c r="J308">
        <v>14</v>
      </c>
      <c r="L308" s="2">
        <v>0</v>
      </c>
      <c r="M308" s="2">
        <v>0</v>
      </c>
      <c r="N308" s="2">
        <v>0</v>
      </c>
      <c r="O308" s="2">
        <v>20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f t="shared" ref="U308:U371" si="5">SUM(L308:T308)</f>
        <v>20</v>
      </c>
      <c r="V308">
        <v>2</v>
      </c>
    </row>
    <row r="309" spans="1:22" x14ac:dyDescent="0.25">
      <c r="A309" t="s">
        <v>157</v>
      </c>
      <c r="B309" s="1" t="s">
        <v>169</v>
      </c>
      <c r="C309">
        <v>1</v>
      </c>
      <c r="D309" s="1" t="s">
        <v>167</v>
      </c>
      <c r="E309" s="1" t="s">
        <v>128</v>
      </c>
      <c r="F309" s="1" t="s">
        <v>129</v>
      </c>
      <c r="G309">
        <v>15</v>
      </c>
      <c r="H309">
        <v>15</v>
      </c>
      <c r="I309">
        <v>15</v>
      </c>
      <c r="J309">
        <v>15</v>
      </c>
      <c r="L309" s="2">
        <v>0</v>
      </c>
      <c r="M309" s="2">
        <v>0</v>
      </c>
      <c r="N309" s="2">
        <v>0</v>
      </c>
      <c r="O309" s="2">
        <v>24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f t="shared" si="5"/>
        <v>24</v>
      </c>
      <c r="V309">
        <v>2</v>
      </c>
    </row>
    <row r="310" spans="1:22" x14ac:dyDescent="0.25">
      <c r="A310" t="s">
        <v>157</v>
      </c>
      <c r="B310" s="1" t="s">
        <v>169</v>
      </c>
      <c r="C310">
        <v>1</v>
      </c>
      <c r="D310" s="1" t="s">
        <v>167</v>
      </c>
      <c r="E310" s="1" t="s">
        <v>128</v>
      </c>
      <c r="F310" s="1" t="s">
        <v>129</v>
      </c>
      <c r="G310">
        <v>16</v>
      </c>
      <c r="H310">
        <v>16</v>
      </c>
      <c r="I310">
        <v>16</v>
      </c>
      <c r="J310">
        <v>16</v>
      </c>
      <c r="L310" s="2">
        <v>0</v>
      </c>
      <c r="M310" s="2">
        <v>0</v>
      </c>
      <c r="N310" s="2">
        <v>0</v>
      </c>
      <c r="O310" s="2">
        <v>20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f t="shared" si="5"/>
        <v>20</v>
      </c>
      <c r="V310">
        <v>2</v>
      </c>
    </row>
    <row r="311" spans="1:22" x14ac:dyDescent="0.25">
      <c r="A311" t="s">
        <v>157</v>
      </c>
      <c r="B311" s="1" t="s">
        <v>169</v>
      </c>
      <c r="C311">
        <v>1</v>
      </c>
      <c r="D311" s="1" t="s">
        <v>167</v>
      </c>
      <c r="E311" s="1" t="s">
        <v>128</v>
      </c>
      <c r="F311" s="1" t="s">
        <v>129</v>
      </c>
      <c r="G311">
        <v>17</v>
      </c>
      <c r="H311">
        <v>17</v>
      </c>
      <c r="I311">
        <v>17</v>
      </c>
      <c r="J311">
        <v>17</v>
      </c>
      <c r="L311" s="2">
        <v>0</v>
      </c>
      <c r="M311" s="2">
        <v>0</v>
      </c>
      <c r="N311" s="2">
        <v>0</v>
      </c>
      <c r="O311" s="2">
        <v>7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f t="shared" si="5"/>
        <v>7</v>
      </c>
      <c r="V311">
        <v>2</v>
      </c>
    </row>
    <row r="312" spans="1:22" x14ac:dyDescent="0.25">
      <c r="A312" t="s">
        <v>157</v>
      </c>
      <c r="B312" s="1" t="s">
        <v>170</v>
      </c>
      <c r="C312">
        <v>1</v>
      </c>
      <c r="D312" s="1" t="s">
        <v>167</v>
      </c>
      <c r="E312" s="1" t="s">
        <v>128</v>
      </c>
      <c r="F312" s="1" t="s">
        <v>129</v>
      </c>
      <c r="G312">
        <v>18</v>
      </c>
      <c r="H312">
        <v>18</v>
      </c>
      <c r="I312">
        <v>18</v>
      </c>
      <c r="J312">
        <v>18</v>
      </c>
      <c r="L312" s="2">
        <v>0</v>
      </c>
      <c r="M312" s="2">
        <v>0</v>
      </c>
      <c r="N312" s="2">
        <v>0</v>
      </c>
      <c r="O312" s="2">
        <v>13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f t="shared" si="5"/>
        <v>13</v>
      </c>
      <c r="V312">
        <v>2</v>
      </c>
    </row>
    <row r="313" spans="1:22" x14ac:dyDescent="0.25">
      <c r="A313" t="s">
        <v>157</v>
      </c>
      <c r="B313" s="1" t="s">
        <v>170</v>
      </c>
      <c r="C313">
        <v>1</v>
      </c>
      <c r="D313" s="1" t="s">
        <v>167</v>
      </c>
      <c r="E313" s="1" t="s">
        <v>128</v>
      </c>
      <c r="F313" s="1" t="s">
        <v>129</v>
      </c>
      <c r="G313">
        <v>19</v>
      </c>
      <c r="H313">
        <v>19</v>
      </c>
      <c r="I313">
        <v>19</v>
      </c>
      <c r="J313">
        <v>19</v>
      </c>
      <c r="L313" s="2">
        <v>0</v>
      </c>
      <c r="M313" s="2">
        <v>0</v>
      </c>
      <c r="N313" s="2">
        <v>0</v>
      </c>
      <c r="O313" s="2">
        <v>12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f t="shared" si="5"/>
        <v>12</v>
      </c>
      <c r="V313">
        <v>2</v>
      </c>
    </row>
    <row r="314" spans="1:22" x14ac:dyDescent="0.25">
      <c r="A314" t="s">
        <v>157</v>
      </c>
      <c r="B314" s="1" t="s">
        <v>170</v>
      </c>
      <c r="C314">
        <v>1</v>
      </c>
      <c r="D314" s="1" t="s">
        <v>167</v>
      </c>
      <c r="E314" s="1" t="s">
        <v>128</v>
      </c>
      <c r="F314" s="1" t="s">
        <v>129</v>
      </c>
      <c r="G314">
        <v>20</v>
      </c>
      <c r="H314">
        <v>20</v>
      </c>
      <c r="I314">
        <v>20</v>
      </c>
      <c r="J314">
        <v>20</v>
      </c>
      <c r="L314" s="2">
        <v>0</v>
      </c>
      <c r="M314" s="2">
        <v>0</v>
      </c>
      <c r="N314" s="2">
        <v>0</v>
      </c>
      <c r="O314" s="2">
        <v>8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f t="shared" si="5"/>
        <v>8</v>
      </c>
      <c r="V314">
        <v>2</v>
      </c>
    </row>
    <row r="315" spans="1:22" x14ac:dyDescent="0.25">
      <c r="A315" t="s">
        <v>157</v>
      </c>
      <c r="B315" s="1" t="s">
        <v>170</v>
      </c>
      <c r="C315">
        <v>1</v>
      </c>
      <c r="D315" s="1" t="s">
        <v>167</v>
      </c>
      <c r="E315" s="1" t="s">
        <v>128</v>
      </c>
      <c r="F315" s="1" t="s">
        <v>129</v>
      </c>
      <c r="G315">
        <v>21</v>
      </c>
      <c r="H315">
        <v>21</v>
      </c>
      <c r="I315">
        <v>21</v>
      </c>
      <c r="J315">
        <v>21</v>
      </c>
      <c r="L315" s="2">
        <v>0</v>
      </c>
      <c r="M315" s="2">
        <v>0</v>
      </c>
      <c r="N315" s="2">
        <v>0</v>
      </c>
      <c r="O315" s="2">
        <v>12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f t="shared" si="5"/>
        <v>12</v>
      </c>
      <c r="V315">
        <v>2</v>
      </c>
    </row>
    <row r="316" spans="1:22" x14ac:dyDescent="0.25">
      <c r="A316" t="s">
        <v>157</v>
      </c>
      <c r="B316" s="1" t="s">
        <v>170</v>
      </c>
      <c r="C316">
        <v>1</v>
      </c>
      <c r="D316" s="1" t="s">
        <v>167</v>
      </c>
      <c r="E316" s="1" t="s">
        <v>128</v>
      </c>
      <c r="F316" s="1" t="s">
        <v>129</v>
      </c>
      <c r="G316">
        <v>22</v>
      </c>
      <c r="H316">
        <v>22</v>
      </c>
      <c r="I316">
        <v>22</v>
      </c>
      <c r="J316">
        <v>22</v>
      </c>
      <c r="L316" s="2">
        <v>0</v>
      </c>
      <c r="M316" s="2">
        <v>0</v>
      </c>
      <c r="N316" s="2">
        <v>0</v>
      </c>
      <c r="O316" s="2">
        <v>5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f t="shared" si="5"/>
        <v>5</v>
      </c>
      <c r="V316">
        <v>2</v>
      </c>
    </row>
    <row r="317" spans="1:22" x14ac:dyDescent="0.25">
      <c r="A317" t="s">
        <v>157</v>
      </c>
      <c r="B317" s="1" t="s">
        <v>171</v>
      </c>
      <c r="C317">
        <v>1</v>
      </c>
      <c r="D317" s="1" t="s">
        <v>167</v>
      </c>
      <c r="E317" s="1" t="s">
        <v>128</v>
      </c>
      <c r="F317" s="1" t="s">
        <v>129</v>
      </c>
      <c r="G317">
        <v>23</v>
      </c>
      <c r="H317">
        <v>23</v>
      </c>
      <c r="I317">
        <v>23</v>
      </c>
      <c r="J317">
        <v>23</v>
      </c>
      <c r="L317" s="2">
        <v>0</v>
      </c>
      <c r="M317" s="2">
        <v>0</v>
      </c>
      <c r="N317" s="2">
        <v>0</v>
      </c>
      <c r="O317" s="2">
        <v>5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f t="shared" si="5"/>
        <v>5</v>
      </c>
      <c r="V317">
        <v>2</v>
      </c>
    </row>
    <row r="318" spans="1:22" x14ac:dyDescent="0.25">
      <c r="A318" t="s">
        <v>157</v>
      </c>
      <c r="B318" s="1" t="s">
        <v>171</v>
      </c>
      <c r="C318">
        <v>1</v>
      </c>
      <c r="D318" s="1" t="s">
        <v>167</v>
      </c>
      <c r="E318" s="1" t="s">
        <v>128</v>
      </c>
      <c r="F318" s="1" t="s">
        <v>129</v>
      </c>
      <c r="G318">
        <v>24</v>
      </c>
      <c r="H318">
        <v>24</v>
      </c>
      <c r="I318">
        <v>24</v>
      </c>
      <c r="J318">
        <v>24</v>
      </c>
      <c r="L318" s="2">
        <v>0</v>
      </c>
      <c r="M318" s="2">
        <v>0</v>
      </c>
      <c r="N318" s="2">
        <v>0</v>
      </c>
      <c r="O318" s="2">
        <v>10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f t="shared" si="5"/>
        <v>10</v>
      </c>
      <c r="V318">
        <v>2</v>
      </c>
    </row>
    <row r="319" spans="1:22" x14ac:dyDescent="0.25">
      <c r="A319" t="s">
        <v>157</v>
      </c>
      <c r="B319" s="1" t="s">
        <v>171</v>
      </c>
      <c r="C319">
        <v>1</v>
      </c>
      <c r="D319" s="1" t="s">
        <v>167</v>
      </c>
      <c r="E319" s="1" t="s">
        <v>128</v>
      </c>
      <c r="F319" s="1" t="s">
        <v>129</v>
      </c>
      <c r="G319">
        <v>25</v>
      </c>
      <c r="H319">
        <v>25</v>
      </c>
      <c r="I319">
        <v>25</v>
      </c>
      <c r="J319">
        <v>25</v>
      </c>
      <c r="L319" s="2">
        <v>0</v>
      </c>
      <c r="M319" s="2">
        <v>0</v>
      </c>
      <c r="N319" s="2">
        <v>0</v>
      </c>
      <c r="O319" s="2">
        <v>40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f t="shared" si="5"/>
        <v>40</v>
      </c>
      <c r="V319">
        <v>2</v>
      </c>
    </row>
    <row r="320" spans="1:22" x14ac:dyDescent="0.25">
      <c r="A320" t="s">
        <v>157</v>
      </c>
      <c r="B320" s="1" t="s">
        <v>171</v>
      </c>
      <c r="C320">
        <v>1</v>
      </c>
      <c r="D320" s="1" t="s">
        <v>167</v>
      </c>
      <c r="E320" s="1" t="s">
        <v>128</v>
      </c>
      <c r="F320" s="1" t="s">
        <v>129</v>
      </c>
      <c r="G320">
        <v>26</v>
      </c>
      <c r="H320">
        <v>26</v>
      </c>
      <c r="I320">
        <v>26</v>
      </c>
      <c r="J320">
        <v>26</v>
      </c>
      <c r="L320" s="2">
        <v>0</v>
      </c>
      <c r="M320" s="2">
        <v>0</v>
      </c>
      <c r="N320" s="2">
        <v>0</v>
      </c>
      <c r="O320" s="2">
        <v>7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f t="shared" si="5"/>
        <v>7</v>
      </c>
      <c r="V320">
        <v>2</v>
      </c>
    </row>
    <row r="321" spans="1:22" x14ac:dyDescent="0.25">
      <c r="A321" t="s">
        <v>157</v>
      </c>
      <c r="B321" s="1" t="s">
        <v>172</v>
      </c>
      <c r="C321">
        <v>1</v>
      </c>
      <c r="D321" s="1" t="s">
        <v>167</v>
      </c>
      <c r="E321" s="1" t="s">
        <v>128</v>
      </c>
      <c r="F321" s="1" t="s">
        <v>129</v>
      </c>
      <c r="G321">
        <v>27</v>
      </c>
      <c r="H321">
        <v>27</v>
      </c>
      <c r="I321">
        <v>27</v>
      </c>
      <c r="J321">
        <v>27</v>
      </c>
      <c r="L321" s="2">
        <v>0</v>
      </c>
      <c r="M321" s="2">
        <v>0</v>
      </c>
      <c r="N321" s="2">
        <v>0</v>
      </c>
      <c r="O321" s="2">
        <v>14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f t="shared" si="5"/>
        <v>14</v>
      </c>
      <c r="V321">
        <v>2</v>
      </c>
    </row>
    <row r="322" spans="1:22" x14ac:dyDescent="0.25">
      <c r="A322" t="s">
        <v>157</v>
      </c>
      <c r="B322" s="1" t="s">
        <v>172</v>
      </c>
      <c r="C322">
        <v>1</v>
      </c>
      <c r="D322" s="1" t="s">
        <v>167</v>
      </c>
      <c r="E322" s="1" t="s">
        <v>128</v>
      </c>
      <c r="F322" s="1" t="s">
        <v>129</v>
      </c>
      <c r="G322">
        <v>28</v>
      </c>
      <c r="H322">
        <v>28</v>
      </c>
      <c r="I322">
        <v>28</v>
      </c>
      <c r="J322">
        <v>28</v>
      </c>
      <c r="L322" s="2">
        <v>0</v>
      </c>
      <c r="M322" s="2">
        <v>0</v>
      </c>
      <c r="N322" s="2">
        <v>0</v>
      </c>
      <c r="O322" s="2">
        <v>20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f t="shared" si="5"/>
        <v>20</v>
      </c>
      <c r="V322">
        <v>2</v>
      </c>
    </row>
    <row r="323" spans="1:22" x14ac:dyDescent="0.25">
      <c r="A323" t="s">
        <v>157</v>
      </c>
      <c r="B323" s="1" t="s">
        <v>172</v>
      </c>
      <c r="C323">
        <v>1</v>
      </c>
      <c r="D323" s="1" t="s">
        <v>167</v>
      </c>
      <c r="E323" s="1" t="s">
        <v>128</v>
      </c>
      <c r="F323" s="1" t="s">
        <v>129</v>
      </c>
      <c r="G323">
        <v>29</v>
      </c>
      <c r="H323">
        <v>29</v>
      </c>
      <c r="I323">
        <v>29</v>
      </c>
      <c r="J323">
        <v>29</v>
      </c>
      <c r="L323" s="2">
        <v>0</v>
      </c>
      <c r="M323" s="2">
        <v>0</v>
      </c>
      <c r="N323" s="2">
        <v>0</v>
      </c>
      <c r="O323" s="2">
        <v>30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f t="shared" si="5"/>
        <v>30</v>
      </c>
      <c r="V323">
        <v>2</v>
      </c>
    </row>
    <row r="324" spans="1:22" x14ac:dyDescent="0.25">
      <c r="A324" t="s">
        <v>157</v>
      </c>
      <c r="B324" s="1" t="s">
        <v>173</v>
      </c>
      <c r="C324">
        <v>1</v>
      </c>
      <c r="D324" s="1" t="s">
        <v>167</v>
      </c>
      <c r="E324" s="1" t="s">
        <v>128</v>
      </c>
      <c r="F324" s="1" t="s">
        <v>129</v>
      </c>
      <c r="G324">
        <v>30</v>
      </c>
      <c r="H324">
        <v>30</v>
      </c>
      <c r="I324">
        <v>30</v>
      </c>
      <c r="J324">
        <v>30</v>
      </c>
      <c r="L324" s="2">
        <v>0</v>
      </c>
      <c r="M324" s="2">
        <v>0</v>
      </c>
      <c r="N324" s="2">
        <v>0</v>
      </c>
      <c r="O324" s="2">
        <v>13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f t="shared" si="5"/>
        <v>13</v>
      </c>
      <c r="V324">
        <v>2</v>
      </c>
    </row>
    <row r="325" spans="1:22" x14ac:dyDescent="0.25">
      <c r="A325" t="s">
        <v>157</v>
      </c>
      <c r="B325" s="1" t="s">
        <v>173</v>
      </c>
      <c r="C325">
        <v>1</v>
      </c>
      <c r="D325" s="1" t="s">
        <v>167</v>
      </c>
      <c r="E325" s="1" t="s">
        <v>128</v>
      </c>
      <c r="F325" s="1" t="s">
        <v>129</v>
      </c>
      <c r="G325">
        <v>31</v>
      </c>
      <c r="H325">
        <v>31</v>
      </c>
      <c r="I325">
        <v>31</v>
      </c>
      <c r="J325">
        <v>31</v>
      </c>
      <c r="L325" s="2">
        <v>0</v>
      </c>
      <c r="M325" s="2">
        <v>0</v>
      </c>
      <c r="N325" s="2">
        <v>0</v>
      </c>
      <c r="O325" s="2">
        <v>20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f t="shared" si="5"/>
        <v>20</v>
      </c>
      <c r="V325">
        <v>2</v>
      </c>
    </row>
    <row r="326" spans="1:22" x14ac:dyDescent="0.25">
      <c r="A326" t="s">
        <v>157</v>
      </c>
      <c r="B326" s="1" t="s">
        <v>173</v>
      </c>
      <c r="C326">
        <v>1</v>
      </c>
      <c r="D326" s="1" t="s">
        <v>167</v>
      </c>
      <c r="E326" s="1" t="s">
        <v>128</v>
      </c>
      <c r="F326" s="1" t="s">
        <v>129</v>
      </c>
      <c r="G326">
        <v>32</v>
      </c>
      <c r="H326">
        <v>32</v>
      </c>
      <c r="I326">
        <v>32</v>
      </c>
      <c r="J326">
        <v>32</v>
      </c>
      <c r="L326" s="2">
        <v>0</v>
      </c>
      <c r="M326" s="2">
        <v>0</v>
      </c>
      <c r="N326" s="2">
        <v>0</v>
      </c>
      <c r="O326" s="2">
        <v>5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f t="shared" si="5"/>
        <v>5</v>
      </c>
      <c r="V326">
        <v>2</v>
      </c>
    </row>
    <row r="327" spans="1:22" x14ac:dyDescent="0.25">
      <c r="A327" t="s">
        <v>157</v>
      </c>
      <c r="B327" s="1" t="s">
        <v>173</v>
      </c>
      <c r="C327">
        <v>1</v>
      </c>
      <c r="D327" s="1" t="s">
        <v>167</v>
      </c>
      <c r="E327" s="1" t="s">
        <v>128</v>
      </c>
      <c r="F327" s="1" t="s">
        <v>129</v>
      </c>
      <c r="G327">
        <v>33</v>
      </c>
      <c r="H327">
        <v>33</v>
      </c>
      <c r="I327">
        <v>33</v>
      </c>
      <c r="J327">
        <v>33</v>
      </c>
      <c r="L327" s="2">
        <v>0</v>
      </c>
      <c r="M327" s="2">
        <v>0</v>
      </c>
      <c r="N327" s="2">
        <v>0</v>
      </c>
      <c r="O327" s="2">
        <v>8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f t="shared" si="5"/>
        <v>8</v>
      </c>
      <c r="V327">
        <v>2</v>
      </c>
    </row>
    <row r="328" spans="1:22" x14ac:dyDescent="0.25">
      <c r="A328" t="s">
        <v>157</v>
      </c>
      <c r="B328" s="1" t="s">
        <v>174</v>
      </c>
      <c r="C328">
        <v>1</v>
      </c>
      <c r="D328" s="1" t="s">
        <v>167</v>
      </c>
      <c r="E328" s="1" t="s">
        <v>128</v>
      </c>
      <c r="F328" s="1" t="s">
        <v>129</v>
      </c>
      <c r="G328">
        <v>34</v>
      </c>
      <c r="H328">
        <v>34</v>
      </c>
      <c r="I328">
        <v>34</v>
      </c>
      <c r="J328">
        <v>34</v>
      </c>
      <c r="L328" s="2">
        <v>0</v>
      </c>
      <c r="M328" s="2">
        <v>0</v>
      </c>
      <c r="N328" s="2">
        <v>0</v>
      </c>
      <c r="O328" s="2">
        <v>15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f t="shared" si="5"/>
        <v>15</v>
      </c>
      <c r="V328">
        <v>2</v>
      </c>
    </row>
    <row r="329" spans="1:22" x14ac:dyDescent="0.25">
      <c r="A329" t="s">
        <v>157</v>
      </c>
      <c r="B329" s="1" t="s">
        <v>174</v>
      </c>
      <c r="C329">
        <v>1</v>
      </c>
      <c r="D329" s="1" t="s">
        <v>167</v>
      </c>
      <c r="E329" s="1" t="s">
        <v>128</v>
      </c>
      <c r="F329" s="1" t="s">
        <v>129</v>
      </c>
      <c r="G329">
        <v>35</v>
      </c>
      <c r="H329">
        <v>35</v>
      </c>
      <c r="I329">
        <v>35</v>
      </c>
      <c r="J329">
        <v>35</v>
      </c>
      <c r="L329" s="2">
        <v>0</v>
      </c>
      <c r="M329" s="2">
        <v>0</v>
      </c>
      <c r="N329" s="2">
        <v>0</v>
      </c>
      <c r="O329" s="2">
        <v>24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f t="shared" si="5"/>
        <v>24</v>
      </c>
      <c r="V329">
        <v>2</v>
      </c>
    </row>
    <row r="330" spans="1:22" x14ac:dyDescent="0.25">
      <c r="A330" t="s">
        <v>157</v>
      </c>
      <c r="B330" s="1" t="s">
        <v>174</v>
      </c>
      <c r="C330">
        <v>1</v>
      </c>
      <c r="D330" s="1" t="s">
        <v>167</v>
      </c>
      <c r="E330" s="1" t="s">
        <v>128</v>
      </c>
      <c r="F330" s="1" t="s">
        <v>129</v>
      </c>
      <c r="G330">
        <v>36</v>
      </c>
      <c r="H330">
        <v>36</v>
      </c>
      <c r="I330">
        <v>36</v>
      </c>
      <c r="J330">
        <v>36</v>
      </c>
      <c r="L330" s="2">
        <v>0</v>
      </c>
      <c r="M330" s="2">
        <v>0</v>
      </c>
      <c r="N330" s="2">
        <v>0</v>
      </c>
      <c r="O330" s="2">
        <v>10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f t="shared" si="5"/>
        <v>10</v>
      </c>
      <c r="V330">
        <v>2</v>
      </c>
    </row>
    <row r="331" spans="1:22" x14ac:dyDescent="0.25">
      <c r="A331" t="s">
        <v>157</v>
      </c>
      <c r="B331" s="1" t="s">
        <v>175</v>
      </c>
      <c r="C331">
        <v>1</v>
      </c>
      <c r="D331" s="1" t="s">
        <v>167</v>
      </c>
      <c r="E331" s="1" t="s">
        <v>128</v>
      </c>
      <c r="F331" s="1" t="s">
        <v>129</v>
      </c>
      <c r="G331">
        <v>37</v>
      </c>
      <c r="H331">
        <v>37</v>
      </c>
      <c r="I331">
        <v>37</v>
      </c>
      <c r="J331">
        <v>37</v>
      </c>
      <c r="L331" s="2">
        <v>0</v>
      </c>
      <c r="M331" s="2">
        <v>0</v>
      </c>
      <c r="N331" s="2">
        <v>0</v>
      </c>
      <c r="O331" s="2">
        <v>15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f t="shared" si="5"/>
        <v>15</v>
      </c>
      <c r="V331">
        <v>2</v>
      </c>
    </row>
    <row r="332" spans="1:22" x14ac:dyDescent="0.25">
      <c r="A332" t="s">
        <v>157</v>
      </c>
      <c r="B332" s="1" t="s">
        <v>175</v>
      </c>
      <c r="C332">
        <v>1</v>
      </c>
      <c r="D332" s="1" t="s">
        <v>167</v>
      </c>
      <c r="E332" s="1" t="s">
        <v>128</v>
      </c>
      <c r="F332" s="1" t="s">
        <v>129</v>
      </c>
      <c r="G332">
        <v>38</v>
      </c>
      <c r="H332">
        <v>38</v>
      </c>
      <c r="I332">
        <v>38</v>
      </c>
      <c r="J332">
        <v>38</v>
      </c>
      <c r="L332" s="2">
        <v>0</v>
      </c>
      <c r="M332" s="2">
        <v>0</v>
      </c>
      <c r="N332" s="2">
        <v>0</v>
      </c>
      <c r="O332" s="2">
        <v>18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f t="shared" si="5"/>
        <v>18</v>
      </c>
      <c r="V332">
        <v>2</v>
      </c>
    </row>
    <row r="333" spans="1:22" x14ac:dyDescent="0.25">
      <c r="A333" t="s">
        <v>157</v>
      </c>
      <c r="B333" s="1" t="s">
        <v>175</v>
      </c>
      <c r="C333">
        <v>1</v>
      </c>
      <c r="D333" s="1" t="s">
        <v>167</v>
      </c>
      <c r="E333" s="1" t="s">
        <v>128</v>
      </c>
      <c r="F333" s="1" t="s">
        <v>129</v>
      </c>
      <c r="G333">
        <v>39</v>
      </c>
      <c r="H333">
        <v>39</v>
      </c>
      <c r="I333">
        <v>39</v>
      </c>
      <c r="J333">
        <v>39</v>
      </c>
      <c r="L333" s="2">
        <v>0</v>
      </c>
      <c r="M333" s="2">
        <v>0</v>
      </c>
      <c r="N333" s="2">
        <v>0</v>
      </c>
      <c r="O333" s="2">
        <v>25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f t="shared" si="5"/>
        <v>25</v>
      </c>
      <c r="V333">
        <v>2</v>
      </c>
    </row>
    <row r="334" spans="1:22" x14ac:dyDescent="0.25">
      <c r="A334" t="s">
        <v>157</v>
      </c>
      <c r="B334" s="1" t="s">
        <v>176</v>
      </c>
      <c r="C334">
        <v>1</v>
      </c>
      <c r="D334" s="1" t="s">
        <v>167</v>
      </c>
      <c r="E334" s="1" t="s">
        <v>128</v>
      </c>
      <c r="F334" s="1" t="s">
        <v>129</v>
      </c>
      <c r="G334">
        <v>40</v>
      </c>
      <c r="H334">
        <v>40</v>
      </c>
      <c r="I334">
        <v>40</v>
      </c>
      <c r="J334">
        <v>40</v>
      </c>
      <c r="L334" s="2">
        <v>0</v>
      </c>
      <c r="M334" s="2">
        <v>0</v>
      </c>
      <c r="N334" s="2">
        <v>0</v>
      </c>
      <c r="O334" s="2">
        <v>15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f t="shared" si="5"/>
        <v>15</v>
      </c>
      <c r="V334">
        <v>2</v>
      </c>
    </row>
    <row r="335" spans="1:22" x14ac:dyDescent="0.25">
      <c r="A335" t="s">
        <v>157</v>
      </c>
      <c r="B335" s="1" t="s">
        <v>176</v>
      </c>
      <c r="C335">
        <v>1</v>
      </c>
      <c r="D335" s="1" t="s">
        <v>167</v>
      </c>
      <c r="E335" s="1" t="s">
        <v>128</v>
      </c>
      <c r="F335" s="1" t="s">
        <v>129</v>
      </c>
      <c r="G335">
        <v>41</v>
      </c>
      <c r="H335">
        <v>41</v>
      </c>
      <c r="I335">
        <v>41</v>
      </c>
      <c r="J335">
        <v>41</v>
      </c>
      <c r="L335" s="2">
        <v>0</v>
      </c>
      <c r="M335" s="2">
        <v>0</v>
      </c>
      <c r="N335" s="2">
        <v>0</v>
      </c>
      <c r="O335" s="2">
        <v>40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f t="shared" si="5"/>
        <v>40</v>
      </c>
      <c r="V335">
        <v>2</v>
      </c>
    </row>
    <row r="336" spans="1:22" x14ac:dyDescent="0.25">
      <c r="A336" t="s">
        <v>157</v>
      </c>
      <c r="B336" s="1" t="s">
        <v>176</v>
      </c>
      <c r="C336">
        <v>1</v>
      </c>
      <c r="D336" s="1" t="s">
        <v>167</v>
      </c>
      <c r="E336" s="1" t="s">
        <v>128</v>
      </c>
      <c r="F336" s="1" t="s">
        <v>129</v>
      </c>
      <c r="G336">
        <v>42</v>
      </c>
      <c r="H336">
        <v>42</v>
      </c>
      <c r="I336">
        <v>42</v>
      </c>
      <c r="J336">
        <v>42</v>
      </c>
      <c r="L336" s="2">
        <v>0</v>
      </c>
      <c r="M336" s="2">
        <v>0</v>
      </c>
      <c r="N336" s="2">
        <v>0</v>
      </c>
      <c r="O336" s="2">
        <v>8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f t="shared" si="5"/>
        <v>8</v>
      </c>
      <c r="V336">
        <v>2</v>
      </c>
    </row>
    <row r="337" spans="1:22" x14ac:dyDescent="0.25">
      <c r="A337" t="s">
        <v>157</v>
      </c>
      <c r="B337" s="1" t="s">
        <v>177</v>
      </c>
      <c r="C337">
        <v>1</v>
      </c>
      <c r="D337" s="1" t="s">
        <v>167</v>
      </c>
      <c r="E337" s="1" t="s">
        <v>128</v>
      </c>
      <c r="F337" s="1" t="s">
        <v>129</v>
      </c>
      <c r="G337">
        <v>43</v>
      </c>
      <c r="H337">
        <v>43</v>
      </c>
      <c r="I337">
        <v>43</v>
      </c>
      <c r="J337">
        <v>43</v>
      </c>
      <c r="L337" s="2">
        <v>0</v>
      </c>
      <c r="M337" s="2">
        <v>0</v>
      </c>
      <c r="N337" s="2">
        <v>0</v>
      </c>
      <c r="O337" s="2">
        <v>25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f t="shared" si="5"/>
        <v>25</v>
      </c>
      <c r="V337">
        <v>2</v>
      </c>
    </row>
    <row r="338" spans="1:22" x14ac:dyDescent="0.25">
      <c r="A338" t="s">
        <v>157</v>
      </c>
      <c r="B338" s="1" t="s">
        <v>177</v>
      </c>
      <c r="C338">
        <v>1</v>
      </c>
      <c r="D338" s="1" t="s">
        <v>167</v>
      </c>
      <c r="E338" s="1" t="s">
        <v>128</v>
      </c>
      <c r="F338" s="1" t="s">
        <v>129</v>
      </c>
      <c r="G338">
        <v>44</v>
      </c>
      <c r="H338">
        <v>44</v>
      </c>
      <c r="I338">
        <v>44</v>
      </c>
      <c r="J338">
        <v>44</v>
      </c>
      <c r="L338" s="2">
        <v>0</v>
      </c>
      <c r="M338" s="2">
        <v>0</v>
      </c>
      <c r="N338" s="2">
        <v>0</v>
      </c>
      <c r="O338" s="2">
        <v>7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f t="shared" si="5"/>
        <v>7</v>
      </c>
      <c r="V338">
        <v>2</v>
      </c>
    </row>
    <row r="339" spans="1:22" x14ac:dyDescent="0.25">
      <c r="A339" t="s">
        <v>157</v>
      </c>
      <c r="B339" s="1" t="s">
        <v>177</v>
      </c>
      <c r="C339">
        <v>1</v>
      </c>
      <c r="D339" s="1" t="s">
        <v>167</v>
      </c>
      <c r="E339" s="1" t="s">
        <v>128</v>
      </c>
      <c r="F339" s="1" t="s">
        <v>129</v>
      </c>
      <c r="G339">
        <v>45</v>
      </c>
      <c r="H339">
        <v>45</v>
      </c>
      <c r="I339">
        <v>45</v>
      </c>
      <c r="J339">
        <v>45</v>
      </c>
      <c r="L339" s="2">
        <v>0</v>
      </c>
      <c r="M339" s="2">
        <v>0</v>
      </c>
      <c r="N339" s="2">
        <v>0</v>
      </c>
      <c r="O339" s="2">
        <v>10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f t="shared" si="5"/>
        <v>10</v>
      </c>
      <c r="V339">
        <v>2</v>
      </c>
    </row>
    <row r="340" spans="1:22" x14ac:dyDescent="0.25">
      <c r="A340" t="s">
        <v>157</v>
      </c>
      <c r="B340" s="1" t="s">
        <v>177</v>
      </c>
      <c r="C340">
        <v>1</v>
      </c>
      <c r="D340" s="1" t="s">
        <v>167</v>
      </c>
      <c r="E340" s="1" t="s">
        <v>128</v>
      </c>
      <c r="F340" s="1" t="s">
        <v>129</v>
      </c>
      <c r="G340">
        <v>46</v>
      </c>
      <c r="H340">
        <v>46</v>
      </c>
      <c r="I340">
        <v>46</v>
      </c>
      <c r="J340">
        <v>46</v>
      </c>
      <c r="L340" s="2">
        <v>0</v>
      </c>
      <c r="M340" s="2">
        <v>0</v>
      </c>
      <c r="N340" s="2">
        <v>0</v>
      </c>
      <c r="O340" s="2">
        <v>10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f t="shared" si="5"/>
        <v>10</v>
      </c>
      <c r="V340">
        <v>2</v>
      </c>
    </row>
    <row r="341" spans="1:22" x14ac:dyDescent="0.25">
      <c r="A341" t="s">
        <v>157</v>
      </c>
      <c r="B341" s="1" t="s">
        <v>177</v>
      </c>
      <c r="C341">
        <v>1</v>
      </c>
      <c r="D341" s="1" t="s">
        <v>167</v>
      </c>
      <c r="E341" s="1" t="s">
        <v>128</v>
      </c>
      <c r="F341" s="1" t="s">
        <v>129</v>
      </c>
      <c r="G341">
        <v>47</v>
      </c>
      <c r="H341">
        <v>47</v>
      </c>
      <c r="I341">
        <v>47</v>
      </c>
      <c r="J341">
        <v>47</v>
      </c>
      <c r="L341" s="2">
        <v>0</v>
      </c>
      <c r="M341" s="2">
        <v>0</v>
      </c>
      <c r="N341" s="2">
        <v>0</v>
      </c>
      <c r="O341" s="2">
        <v>10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f t="shared" si="5"/>
        <v>10</v>
      </c>
      <c r="V341">
        <v>2</v>
      </c>
    </row>
    <row r="342" spans="1:22" x14ac:dyDescent="0.25">
      <c r="A342" t="s">
        <v>157</v>
      </c>
      <c r="B342" s="1" t="s">
        <v>178</v>
      </c>
      <c r="C342">
        <v>1</v>
      </c>
      <c r="D342" s="1" t="s">
        <v>167</v>
      </c>
      <c r="E342" s="1" t="s">
        <v>128</v>
      </c>
      <c r="F342" s="1" t="s">
        <v>129</v>
      </c>
      <c r="G342">
        <v>48</v>
      </c>
      <c r="H342">
        <v>48</v>
      </c>
      <c r="I342">
        <v>48</v>
      </c>
      <c r="J342">
        <v>48</v>
      </c>
      <c r="L342" s="2">
        <v>0</v>
      </c>
      <c r="M342" s="2">
        <v>0</v>
      </c>
      <c r="N342" s="2">
        <v>0</v>
      </c>
      <c r="O342" s="2">
        <v>18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f t="shared" si="5"/>
        <v>18</v>
      </c>
      <c r="V342">
        <v>2</v>
      </c>
    </row>
    <row r="343" spans="1:22" x14ac:dyDescent="0.25">
      <c r="A343" t="s">
        <v>157</v>
      </c>
      <c r="B343" s="1" t="s">
        <v>178</v>
      </c>
      <c r="C343">
        <v>1</v>
      </c>
      <c r="D343" s="1" t="s">
        <v>167</v>
      </c>
      <c r="E343" s="1" t="s">
        <v>128</v>
      </c>
      <c r="F343" s="1" t="s">
        <v>129</v>
      </c>
      <c r="G343">
        <v>49</v>
      </c>
      <c r="H343">
        <v>49</v>
      </c>
      <c r="I343">
        <v>49</v>
      </c>
      <c r="J343">
        <v>49</v>
      </c>
      <c r="L343" s="2">
        <v>0</v>
      </c>
      <c r="M343" s="2">
        <v>0</v>
      </c>
      <c r="N343" s="2">
        <v>0</v>
      </c>
      <c r="O343" s="2">
        <v>20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f t="shared" si="5"/>
        <v>20</v>
      </c>
      <c r="V343">
        <v>2</v>
      </c>
    </row>
    <row r="344" spans="1:22" x14ac:dyDescent="0.25">
      <c r="A344" t="s">
        <v>157</v>
      </c>
      <c r="B344" s="1" t="s">
        <v>178</v>
      </c>
      <c r="C344">
        <v>1</v>
      </c>
      <c r="D344" s="1" t="s">
        <v>167</v>
      </c>
      <c r="E344" s="1" t="s">
        <v>128</v>
      </c>
      <c r="F344" s="1" t="s">
        <v>129</v>
      </c>
      <c r="G344">
        <v>50</v>
      </c>
      <c r="H344">
        <v>50</v>
      </c>
      <c r="I344">
        <v>50</v>
      </c>
      <c r="J344">
        <v>50</v>
      </c>
      <c r="L344" s="2">
        <v>0</v>
      </c>
      <c r="M344" s="2">
        <v>0</v>
      </c>
      <c r="N344" s="2">
        <v>0</v>
      </c>
      <c r="O344" s="2">
        <v>18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f t="shared" si="5"/>
        <v>18</v>
      </c>
      <c r="V344">
        <v>2</v>
      </c>
    </row>
    <row r="345" spans="1:22" x14ac:dyDescent="0.25">
      <c r="A345" t="s">
        <v>157</v>
      </c>
      <c r="B345" s="1" t="s">
        <v>179</v>
      </c>
      <c r="C345">
        <v>1</v>
      </c>
      <c r="D345" s="1" t="s">
        <v>167</v>
      </c>
      <c r="E345" s="1" t="s">
        <v>128</v>
      </c>
      <c r="F345" s="1" t="s">
        <v>129</v>
      </c>
      <c r="G345">
        <v>51</v>
      </c>
      <c r="H345">
        <v>51</v>
      </c>
      <c r="I345">
        <v>51</v>
      </c>
      <c r="J345">
        <v>51</v>
      </c>
      <c r="L345" s="2">
        <v>0</v>
      </c>
      <c r="M345" s="2">
        <v>0</v>
      </c>
      <c r="N345" s="2">
        <v>0</v>
      </c>
      <c r="O345" s="2">
        <v>22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f t="shared" si="5"/>
        <v>22</v>
      </c>
      <c r="V345">
        <v>2</v>
      </c>
    </row>
    <row r="346" spans="1:22" x14ac:dyDescent="0.25">
      <c r="A346" t="s">
        <v>157</v>
      </c>
      <c r="B346" s="1" t="s">
        <v>179</v>
      </c>
      <c r="C346">
        <v>1</v>
      </c>
      <c r="D346" s="1" t="s">
        <v>167</v>
      </c>
      <c r="E346" s="1" t="s">
        <v>128</v>
      </c>
      <c r="F346" s="1" t="s">
        <v>129</v>
      </c>
      <c r="G346">
        <v>52</v>
      </c>
      <c r="H346">
        <v>52</v>
      </c>
      <c r="I346">
        <v>52</v>
      </c>
      <c r="J346">
        <v>52</v>
      </c>
      <c r="L346" s="2">
        <v>0</v>
      </c>
      <c r="M346" s="2">
        <v>0</v>
      </c>
      <c r="N346" s="2">
        <v>0</v>
      </c>
      <c r="O346" s="2">
        <v>7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f t="shared" si="5"/>
        <v>7</v>
      </c>
      <c r="V346">
        <v>2</v>
      </c>
    </row>
    <row r="347" spans="1:22" x14ac:dyDescent="0.25">
      <c r="A347" t="s">
        <v>157</v>
      </c>
      <c r="B347" s="1" t="s">
        <v>179</v>
      </c>
      <c r="C347">
        <v>1</v>
      </c>
      <c r="D347" s="1" t="s">
        <v>167</v>
      </c>
      <c r="E347" s="1" t="s">
        <v>128</v>
      </c>
      <c r="F347" s="1" t="s">
        <v>129</v>
      </c>
      <c r="G347">
        <v>53</v>
      </c>
      <c r="H347">
        <v>53</v>
      </c>
      <c r="I347">
        <v>53</v>
      </c>
      <c r="J347">
        <v>53</v>
      </c>
      <c r="L347" s="2">
        <v>0</v>
      </c>
      <c r="M347" s="2">
        <v>0</v>
      </c>
      <c r="N347" s="2">
        <v>0</v>
      </c>
      <c r="O347" s="2">
        <v>10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f t="shared" si="5"/>
        <v>10</v>
      </c>
      <c r="V347">
        <v>2</v>
      </c>
    </row>
    <row r="348" spans="1:22" x14ac:dyDescent="0.25">
      <c r="A348" t="s">
        <v>157</v>
      </c>
      <c r="B348" s="1" t="s">
        <v>179</v>
      </c>
      <c r="C348">
        <v>1</v>
      </c>
      <c r="D348" s="1" t="s">
        <v>167</v>
      </c>
      <c r="E348" s="1" t="s">
        <v>128</v>
      </c>
      <c r="F348" s="1" t="s">
        <v>129</v>
      </c>
      <c r="G348">
        <v>54</v>
      </c>
      <c r="H348">
        <v>54</v>
      </c>
      <c r="I348">
        <v>54</v>
      </c>
      <c r="J348">
        <v>54</v>
      </c>
      <c r="L348" s="2">
        <v>0</v>
      </c>
      <c r="M348" s="2">
        <v>0</v>
      </c>
      <c r="N348" s="2">
        <v>0</v>
      </c>
      <c r="O348" s="2">
        <v>16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f t="shared" si="5"/>
        <v>16</v>
      </c>
      <c r="V348">
        <v>2</v>
      </c>
    </row>
    <row r="349" spans="1:22" x14ac:dyDescent="0.25">
      <c r="A349" t="s">
        <v>157</v>
      </c>
      <c r="B349" s="1" t="s">
        <v>180</v>
      </c>
      <c r="C349">
        <v>1</v>
      </c>
      <c r="D349" s="1" t="s">
        <v>167</v>
      </c>
      <c r="E349" s="1" t="s">
        <v>128</v>
      </c>
      <c r="F349" s="1" t="s">
        <v>129</v>
      </c>
      <c r="G349">
        <v>55</v>
      </c>
      <c r="H349">
        <v>55</v>
      </c>
      <c r="I349">
        <v>55</v>
      </c>
      <c r="J349">
        <v>55</v>
      </c>
      <c r="L349" s="2">
        <v>0</v>
      </c>
      <c r="M349" s="2">
        <v>0</v>
      </c>
      <c r="N349" s="2">
        <v>0</v>
      </c>
      <c r="O349" s="2">
        <v>10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f t="shared" si="5"/>
        <v>10</v>
      </c>
      <c r="V349">
        <v>2</v>
      </c>
    </row>
    <row r="350" spans="1:22" x14ac:dyDescent="0.25">
      <c r="A350" t="s">
        <v>157</v>
      </c>
      <c r="B350" s="1" t="s">
        <v>180</v>
      </c>
      <c r="C350">
        <v>1</v>
      </c>
      <c r="D350" s="1" t="s">
        <v>167</v>
      </c>
      <c r="E350" s="1" t="s">
        <v>128</v>
      </c>
      <c r="F350" s="1" t="s">
        <v>129</v>
      </c>
      <c r="G350">
        <v>56</v>
      </c>
      <c r="H350">
        <v>56</v>
      </c>
      <c r="I350">
        <v>56</v>
      </c>
      <c r="J350">
        <v>56</v>
      </c>
      <c r="L350" s="2">
        <v>0</v>
      </c>
      <c r="M350" s="2">
        <v>0</v>
      </c>
      <c r="N350" s="2">
        <v>0</v>
      </c>
      <c r="O350" s="2">
        <v>20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f t="shared" si="5"/>
        <v>20</v>
      </c>
      <c r="V350">
        <v>2</v>
      </c>
    </row>
    <row r="351" spans="1:22" x14ac:dyDescent="0.25">
      <c r="A351" t="s">
        <v>157</v>
      </c>
      <c r="B351" s="1" t="s">
        <v>180</v>
      </c>
      <c r="C351">
        <v>1</v>
      </c>
      <c r="D351" s="1" t="s">
        <v>167</v>
      </c>
      <c r="E351" s="1" t="s">
        <v>128</v>
      </c>
      <c r="F351" s="1" t="s">
        <v>129</v>
      </c>
      <c r="G351">
        <v>57</v>
      </c>
      <c r="H351">
        <v>57</v>
      </c>
      <c r="I351">
        <v>57</v>
      </c>
      <c r="J351">
        <v>57</v>
      </c>
      <c r="L351" s="2">
        <v>0</v>
      </c>
      <c r="M351" s="2">
        <v>0</v>
      </c>
      <c r="N351" s="2">
        <v>0</v>
      </c>
      <c r="O351" s="2">
        <v>10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f t="shared" si="5"/>
        <v>10</v>
      </c>
      <c r="V351">
        <v>2</v>
      </c>
    </row>
    <row r="352" spans="1:22" x14ac:dyDescent="0.25">
      <c r="A352" t="s">
        <v>157</v>
      </c>
      <c r="B352" s="1" t="s">
        <v>180</v>
      </c>
      <c r="C352">
        <v>1</v>
      </c>
      <c r="D352" s="1" t="s">
        <v>167</v>
      </c>
      <c r="E352" s="1" t="s">
        <v>128</v>
      </c>
      <c r="F352" s="1" t="s">
        <v>129</v>
      </c>
      <c r="G352">
        <v>58</v>
      </c>
      <c r="H352">
        <v>58</v>
      </c>
      <c r="I352">
        <v>58</v>
      </c>
      <c r="J352">
        <v>58</v>
      </c>
      <c r="L352" s="2">
        <v>0</v>
      </c>
      <c r="M352" s="2">
        <v>0</v>
      </c>
      <c r="N352" s="2">
        <v>0</v>
      </c>
      <c r="O352" s="2">
        <v>40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f t="shared" si="5"/>
        <v>40</v>
      </c>
      <c r="V352">
        <v>2</v>
      </c>
    </row>
    <row r="353" spans="1:22" x14ac:dyDescent="0.25">
      <c r="A353" t="s">
        <v>157</v>
      </c>
      <c r="B353" s="1" t="s">
        <v>181</v>
      </c>
      <c r="C353">
        <v>1</v>
      </c>
      <c r="D353" s="1" t="s">
        <v>167</v>
      </c>
      <c r="E353" s="1" t="s">
        <v>128</v>
      </c>
      <c r="F353" s="1" t="s">
        <v>129</v>
      </c>
      <c r="G353">
        <v>59</v>
      </c>
      <c r="H353">
        <v>59</v>
      </c>
      <c r="I353">
        <v>59</v>
      </c>
      <c r="J353">
        <v>59</v>
      </c>
      <c r="L353" s="2">
        <v>0</v>
      </c>
      <c r="M353" s="2">
        <v>0</v>
      </c>
      <c r="N353" s="2">
        <v>0</v>
      </c>
      <c r="O353" s="2">
        <v>13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f t="shared" si="5"/>
        <v>13</v>
      </c>
      <c r="V353">
        <v>2</v>
      </c>
    </row>
    <row r="354" spans="1:22" x14ac:dyDescent="0.25">
      <c r="A354" t="s">
        <v>157</v>
      </c>
      <c r="B354" s="1" t="s">
        <v>181</v>
      </c>
      <c r="C354">
        <v>1</v>
      </c>
      <c r="D354" s="1" t="s">
        <v>167</v>
      </c>
      <c r="E354" s="1" t="s">
        <v>128</v>
      </c>
      <c r="F354" s="1" t="s">
        <v>129</v>
      </c>
      <c r="G354">
        <v>60</v>
      </c>
      <c r="H354">
        <v>60</v>
      </c>
      <c r="I354">
        <v>60</v>
      </c>
      <c r="J354">
        <v>60</v>
      </c>
      <c r="L354" s="2">
        <v>0</v>
      </c>
      <c r="M354" s="2">
        <v>0</v>
      </c>
      <c r="N354" s="2">
        <v>0</v>
      </c>
      <c r="O354" s="2">
        <v>24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f t="shared" si="5"/>
        <v>24</v>
      </c>
      <c r="V354">
        <v>2</v>
      </c>
    </row>
    <row r="355" spans="1:22" x14ac:dyDescent="0.25">
      <c r="A355" t="s">
        <v>157</v>
      </c>
      <c r="B355" s="1" t="s">
        <v>181</v>
      </c>
      <c r="C355">
        <v>1</v>
      </c>
      <c r="D355" s="1" t="s">
        <v>167</v>
      </c>
      <c r="E355" s="1" t="s">
        <v>128</v>
      </c>
      <c r="F355" s="1" t="s">
        <v>129</v>
      </c>
      <c r="G355">
        <v>61</v>
      </c>
      <c r="H355">
        <v>61</v>
      </c>
      <c r="I355">
        <v>61</v>
      </c>
      <c r="J355">
        <v>61</v>
      </c>
      <c r="L355" s="2">
        <v>0</v>
      </c>
      <c r="M355" s="2">
        <v>0</v>
      </c>
      <c r="N355" s="2">
        <v>0</v>
      </c>
      <c r="O355" s="2">
        <v>12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f t="shared" si="5"/>
        <v>12</v>
      </c>
      <c r="V355">
        <v>2</v>
      </c>
    </row>
    <row r="356" spans="1:22" x14ac:dyDescent="0.25">
      <c r="A356" t="s">
        <v>157</v>
      </c>
      <c r="B356" s="1" t="s">
        <v>181</v>
      </c>
      <c r="C356">
        <v>1</v>
      </c>
      <c r="D356" s="1" t="s">
        <v>167</v>
      </c>
      <c r="E356" s="1" t="s">
        <v>128</v>
      </c>
      <c r="F356" s="1" t="s">
        <v>129</v>
      </c>
      <c r="G356">
        <v>62</v>
      </c>
      <c r="H356">
        <v>62</v>
      </c>
      <c r="I356">
        <v>62</v>
      </c>
      <c r="J356">
        <v>62</v>
      </c>
      <c r="L356" s="2">
        <v>0</v>
      </c>
      <c r="M356" s="2">
        <v>0</v>
      </c>
      <c r="N356" s="2">
        <v>0</v>
      </c>
      <c r="O356" s="2">
        <v>15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f t="shared" si="5"/>
        <v>15</v>
      </c>
      <c r="V356">
        <v>2</v>
      </c>
    </row>
    <row r="357" spans="1:22" x14ac:dyDescent="0.25">
      <c r="A357" t="s">
        <v>157</v>
      </c>
      <c r="B357" s="1" t="s">
        <v>181</v>
      </c>
      <c r="C357">
        <v>1</v>
      </c>
      <c r="D357" s="1" t="s">
        <v>167</v>
      </c>
      <c r="E357" s="1" t="s">
        <v>128</v>
      </c>
      <c r="F357" s="1" t="s">
        <v>129</v>
      </c>
      <c r="G357">
        <v>63</v>
      </c>
      <c r="H357">
        <v>63</v>
      </c>
      <c r="I357">
        <v>63</v>
      </c>
      <c r="J357">
        <v>63</v>
      </c>
      <c r="L357" s="2">
        <v>0</v>
      </c>
      <c r="M357" s="2">
        <v>0</v>
      </c>
      <c r="N357" s="2">
        <v>0</v>
      </c>
      <c r="O357" s="2">
        <v>25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f t="shared" si="5"/>
        <v>25</v>
      </c>
      <c r="V357">
        <v>2</v>
      </c>
    </row>
    <row r="358" spans="1:22" x14ac:dyDescent="0.25">
      <c r="A358" t="s">
        <v>157</v>
      </c>
      <c r="B358" s="1" t="s">
        <v>182</v>
      </c>
      <c r="C358">
        <v>1</v>
      </c>
      <c r="D358" s="1" t="s">
        <v>167</v>
      </c>
      <c r="E358" s="1" t="s">
        <v>128</v>
      </c>
      <c r="F358" s="1" t="s">
        <v>129</v>
      </c>
      <c r="G358">
        <v>64</v>
      </c>
      <c r="H358">
        <v>64</v>
      </c>
      <c r="I358">
        <v>64</v>
      </c>
      <c r="J358">
        <v>64</v>
      </c>
      <c r="L358" s="2">
        <v>0</v>
      </c>
      <c r="M358" s="2">
        <v>0</v>
      </c>
      <c r="N358" s="2">
        <v>0</v>
      </c>
      <c r="O358" s="2">
        <v>10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f t="shared" si="5"/>
        <v>10</v>
      </c>
      <c r="V358">
        <v>2</v>
      </c>
    </row>
    <row r="359" spans="1:22" x14ac:dyDescent="0.25">
      <c r="A359" t="s">
        <v>157</v>
      </c>
      <c r="B359" s="1" t="s">
        <v>182</v>
      </c>
      <c r="C359">
        <v>1</v>
      </c>
      <c r="D359" s="1" t="s">
        <v>167</v>
      </c>
      <c r="E359" s="1" t="s">
        <v>128</v>
      </c>
      <c r="F359" s="1" t="s">
        <v>129</v>
      </c>
      <c r="G359">
        <v>65</v>
      </c>
      <c r="H359">
        <v>65</v>
      </c>
      <c r="I359">
        <v>65</v>
      </c>
      <c r="J359">
        <v>65</v>
      </c>
      <c r="L359" s="2">
        <v>0</v>
      </c>
      <c r="M359" s="2">
        <v>0</v>
      </c>
      <c r="N359" s="2">
        <v>0</v>
      </c>
      <c r="O359" s="2">
        <v>10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f t="shared" si="5"/>
        <v>10</v>
      </c>
      <c r="V359">
        <v>2</v>
      </c>
    </row>
    <row r="360" spans="1:22" x14ac:dyDescent="0.25">
      <c r="A360" t="s">
        <v>157</v>
      </c>
      <c r="B360" s="1" t="s">
        <v>182</v>
      </c>
      <c r="C360">
        <v>1</v>
      </c>
      <c r="D360" s="1" t="s">
        <v>167</v>
      </c>
      <c r="E360" s="1" t="s">
        <v>128</v>
      </c>
      <c r="F360" s="1" t="s">
        <v>129</v>
      </c>
      <c r="G360">
        <v>66</v>
      </c>
      <c r="H360">
        <v>66</v>
      </c>
      <c r="I360">
        <v>66</v>
      </c>
      <c r="J360">
        <v>66</v>
      </c>
      <c r="L360" s="2">
        <v>0</v>
      </c>
      <c r="M360" s="2">
        <v>0</v>
      </c>
      <c r="N360" s="2">
        <v>0</v>
      </c>
      <c r="O360" s="2">
        <v>8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f t="shared" si="5"/>
        <v>8</v>
      </c>
      <c r="V360">
        <v>2</v>
      </c>
    </row>
    <row r="361" spans="1:22" x14ac:dyDescent="0.25">
      <c r="A361" t="s">
        <v>157</v>
      </c>
      <c r="B361" s="1" t="s">
        <v>182</v>
      </c>
      <c r="C361">
        <v>1</v>
      </c>
      <c r="D361" s="1" t="s">
        <v>167</v>
      </c>
      <c r="E361" s="1" t="s">
        <v>128</v>
      </c>
      <c r="F361" s="1" t="s">
        <v>129</v>
      </c>
      <c r="G361">
        <v>67</v>
      </c>
      <c r="H361">
        <v>67</v>
      </c>
      <c r="I361">
        <v>67</v>
      </c>
      <c r="J361">
        <v>67</v>
      </c>
      <c r="L361" s="2">
        <v>0</v>
      </c>
      <c r="M361" s="2">
        <v>0</v>
      </c>
      <c r="N361" s="2">
        <v>0</v>
      </c>
      <c r="O361" s="2">
        <v>5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f t="shared" si="5"/>
        <v>5</v>
      </c>
      <c r="V361">
        <v>2</v>
      </c>
    </row>
    <row r="362" spans="1:22" x14ac:dyDescent="0.25">
      <c r="A362" t="s">
        <v>157</v>
      </c>
      <c r="B362" s="1" t="s">
        <v>183</v>
      </c>
      <c r="C362">
        <v>1</v>
      </c>
      <c r="D362" s="1" t="s">
        <v>167</v>
      </c>
      <c r="E362" s="1" t="s">
        <v>128</v>
      </c>
      <c r="F362" s="1" t="s">
        <v>129</v>
      </c>
      <c r="G362">
        <v>68</v>
      </c>
      <c r="H362">
        <v>68</v>
      </c>
      <c r="I362">
        <v>68</v>
      </c>
      <c r="J362">
        <v>68</v>
      </c>
      <c r="L362" s="2">
        <v>0</v>
      </c>
      <c r="M362" s="2">
        <v>0</v>
      </c>
      <c r="N362" s="2">
        <v>0</v>
      </c>
      <c r="O362" s="2">
        <v>8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f t="shared" si="5"/>
        <v>8</v>
      </c>
      <c r="V362">
        <v>2</v>
      </c>
    </row>
    <row r="363" spans="1:22" x14ac:dyDescent="0.25">
      <c r="A363" t="s">
        <v>157</v>
      </c>
      <c r="B363" s="1" t="s">
        <v>183</v>
      </c>
      <c r="C363">
        <v>1</v>
      </c>
      <c r="D363" s="1" t="s">
        <v>167</v>
      </c>
      <c r="E363" s="1" t="s">
        <v>128</v>
      </c>
      <c r="F363" s="1" t="s">
        <v>129</v>
      </c>
      <c r="G363">
        <v>69</v>
      </c>
      <c r="H363">
        <v>69</v>
      </c>
      <c r="I363">
        <v>69</v>
      </c>
      <c r="J363">
        <v>69</v>
      </c>
      <c r="L363" s="2">
        <v>0</v>
      </c>
      <c r="M363" s="2">
        <v>0</v>
      </c>
      <c r="N363" s="2">
        <v>0</v>
      </c>
      <c r="O363" s="2">
        <v>30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f t="shared" si="5"/>
        <v>30</v>
      </c>
      <c r="V363">
        <v>2</v>
      </c>
    </row>
    <row r="364" spans="1:22" x14ac:dyDescent="0.25">
      <c r="A364" t="s">
        <v>157</v>
      </c>
      <c r="B364" s="1" t="s">
        <v>183</v>
      </c>
      <c r="C364">
        <v>1</v>
      </c>
      <c r="D364" s="1" t="s">
        <v>167</v>
      </c>
      <c r="E364" s="1" t="s">
        <v>128</v>
      </c>
      <c r="F364" s="1" t="s">
        <v>129</v>
      </c>
      <c r="G364">
        <v>70</v>
      </c>
      <c r="H364">
        <v>70</v>
      </c>
      <c r="I364">
        <v>70</v>
      </c>
      <c r="J364">
        <v>70</v>
      </c>
      <c r="L364" s="2">
        <v>0</v>
      </c>
      <c r="M364" s="2">
        <v>0</v>
      </c>
      <c r="N364" s="2">
        <v>0</v>
      </c>
      <c r="O364" s="2">
        <v>12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f t="shared" si="5"/>
        <v>12</v>
      </c>
      <c r="V364">
        <v>2</v>
      </c>
    </row>
    <row r="365" spans="1:22" x14ac:dyDescent="0.25">
      <c r="A365" t="s">
        <v>157</v>
      </c>
      <c r="B365" s="1" t="s">
        <v>183</v>
      </c>
      <c r="C365">
        <v>1</v>
      </c>
      <c r="D365" s="1" t="s">
        <v>167</v>
      </c>
      <c r="E365" s="1" t="s">
        <v>128</v>
      </c>
      <c r="F365" s="1" t="s">
        <v>129</v>
      </c>
      <c r="G365">
        <v>71</v>
      </c>
      <c r="H365">
        <v>71</v>
      </c>
      <c r="I365">
        <v>71</v>
      </c>
      <c r="J365">
        <v>71</v>
      </c>
      <c r="L365" s="2">
        <v>0</v>
      </c>
      <c r="M365" s="2">
        <v>0</v>
      </c>
      <c r="N365" s="2">
        <v>0</v>
      </c>
      <c r="O365" s="2">
        <v>20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f t="shared" si="5"/>
        <v>20</v>
      </c>
      <c r="V365">
        <v>2</v>
      </c>
    </row>
    <row r="366" spans="1:22" x14ac:dyDescent="0.25">
      <c r="A366" t="s">
        <v>157</v>
      </c>
      <c r="B366" s="1" t="s">
        <v>184</v>
      </c>
      <c r="C366">
        <v>1</v>
      </c>
      <c r="D366" s="1" t="s">
        <v>167</v>
      </c>
      <c r="E366" s="1" t="s">
        <v>128</v>
      </c>
      <c r="F366" s="1" t="s">
        <v>129</v>
      </c>
      <c r="G366">
        <v>72</v>
      </c>
      <c r="H366">
        <v>72</v>
      </c>
      <c r="I366">
        <v>72</v>
      </c>
      <c r="J366">
        <v>72</v>
      </c>
      <c r="L366" s="2">
        <v>0</v>
      </c>
      <c r="M366" s="2">
        <v>0</v>
      </c>
      <c r="N366" s="2">
        <v>0</v>
      </c>
      <c r="O366" s="2">
        <v>28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f t="shared" si="5"/>
        <v>28</v>
      </c>
      <c r="V366">
        <v>2</v>
      </c>
    </row>
    <row r="367" spans="1:22" x14ac:dyDescent="0.25">
      <c r="A367" t="s">
        <v>157</v>
      </c>
      <c r="B367" s="1" t="s">
        <v>184</v>
      </c>
      <c r="C367">
        <v>1</v>
      </c>
      <c r="D367" s="1" t="s">
        <v>167</v>
      </c>
      <c r="E367" s="1" t="s">
        <v>128</v>
      </c>
      <c r="F367" s="1" t="s">
        <v>129</v>
      </c>
      <c r="G367">
        <v>73</v>
      </c>
      <c r="H367">
        <v>73</v>
      </c>
      <c r="I367">
        <v>73</v>
      </c>
      <c r="J367">
        <v>73</v>
      </c>
      <c r="L367" s="2">
        <v>0</v>
      </c>
      <c r="M367" s="2">
        <v>0</v>
      </c>
      <c r="N367" s="2">
        <v>0</v>
      </c>
      <c r="O367" s="2">
        <v>40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f t="shared" si="5"/>
        <v>40</v>
      </c>
      <c r="V367">
        <v>2</v>
      </c>
    </row>
    <row r="368" spans="1:22" x14ac:dyDescent="0.25">
      <c r="A368" t="s">
        <v>157</v>
      </c>
      <c r="B368" s="1" t="s">
        <v>184</v>
      </c>
      <c r="C368">
        <v>1</v>
      </c>
      <c r="D368" s="1" t="s">
        <v>167</v>
      </c>
      <c r="E368" s="1" t="s">
        <v>128</v>
      </c>
      <c r="F368" s="1" t="s">
        <v>129</v>
      </c>
      <c r="G368">
        <v>74</v>
      </c>
      <c r="H368">
        <v>74</v>
      </c>
      <c r="I368">
        <v>74</v>
      </c>
      <c r="J368">
        <v>74</v>
      </c>
      <c r="L368" s="2">
        <v>0</v>
      </c>
      <c r="M368" s="2">
        <v>0</v>
      </c>
      <c r="N368" s="2">
        <v>0</v>
      </c>
      <c r="O368" s="2">
        <v>10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f t="shared" si="5"/>
        <v>10</v>
      </c>
      <c r="V368">
        <v>2</v>
      </c>
    </row>
    <row r="369" spans="1:22" x14ac:dyDescent="0.25">
      <c r="A369" t="s">
        <v>157</v>
      </c>
      <c r="B369" s="1" t="s">
        <v>184</v>
      </c>
      <c r="C369">
        <v>1</v>
      </c>
      <c r="D369" s="1" t="s">
        <v>167</v>
      </c>
      <c r="E369" s="1" t="s">
        <v>128</v>
      </c>
      <c r="F369" s="1" t="s">
        <v>129</v>
      </c>
      <c r="G369">
        <v>75</v>
      </c>
      <c r="H369">
        <v>75</v>
      </c>
      <c r="I369">
        <v>75</v>
      </c>
      <c r="J369">
        <v>75</v>
      </c>
      <c r="L369" s="2">
        <v>0</v>
      </c>
      <c r="M369" s="2">
        <v>0</v>
      </c>
      <c r="N369" s="2">
        <v>0</v>
      </c>
      <c r="O369" s="2">
        <v>10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f t="shared" si="5"/>
        <v>10</v>
      </c>
      <c r="V369">
        <v>2</v>
      </c>
    </row>
    <row r="370" spans="1:22" x14ac:dyDescent="0.25">
      <c r="A370" t="s">
        <v>157</v>
      </c>
      <c r="B370" s="1" t="s">
        <v>185</v>
      </c>
      <c r="C370">
        <v>1</v>
      </c>
      <c r="D370" s="1" t="s">
        <v>167</v>
      </c>
      <c r="E370" s="1" t="s">
        <v>128</v>
      </c>
      <c r="F370" s="1" t="s">
        <v>129</v>
      </c>
      <c r="G370">
        <v>76</v>
      </c>
      <c r="H370">
        <v>76</v>
      </c>
      <c r="I370">
        <v>76</v>
      </c>
      <c r="J370">
        <v>76</v>
      </c>
      <c r="L370" s="2">
        <v>0</v>
      </c>
      <c r="M370" s="2">
        <v>0</v>
      </c>
      <c r="N370" s="2">
        <v>0</v>
      </c>
      <c r="O370" s="2">
        <v>7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f t="shared" si="5"/>
        <v>7</v>
      </c>
      <c r="V370">
        <v>2</v>
      </c>
    </row>
    <row r="371" spans="1:22" x14ac:dyDescent="0.25">
      <c r="A371" t="s">
        <v>157</v>
      </c>
      <c r="B371" s="1" t="s">
        <v>185</v>
      </c>
      <c r="C371">
        <v>1</v>
      </c>
      <c r="D371" s="1" t="s">
        <v>167</v>
      </c>
      <c r="E371" s="1" t="s">
        <v>128</v>
      </c>
      <c r="F371" s="1" t="s">
        <v>129</v>
      </c>
      <c r="G371">
        <v>77</v>
      </c>
      <c r="H371">
        <v>77</v>
      </c>
      <c r="I371">
        <v>77</v>
      </c>
      <c r="J371">
        <v>77</v>
      </c>
      <c r="L371" s="2">
        <v>0</v>
      </c>
      <c r="M371" s="2">
        <v>0</v>
      </c>
      <c r="N371" s="2">
        <v>0</v>
      </c>
      <c r="O371" s="2">
        <v>14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f t="shared" si="5"/>
        <v>14</v>
      </c>
      <c r="V371">
        <v>2</v>
      </c>
    </row>
    <row r="372" spans="1:22" x14ac:dyDescent="0.25">
      <c r="A372" t="s">
        <v>157</v>
      </c>
      <c r="B372" s="1" t="s">
        <v>185</v>
      </c>
      <c r="C372">
        <v>1</v>
      </c>
      <c r="D372" s="1" t="s">
        <v>167</v>
      </c>
      <c r="E372" s="1" t="s">
        <v>128</v>
      </c>
      <c r="F372" s="1" t="s">
        <v>129</v>
      </c>
      <c r="G372">
        <v>78</v>
      </c>
      <c r="H372">
        <v>78</v>
      </c>
      <c r="I372">
        <v>78</v>
      </c>
      <c r="J372">
        <v>78</v>
      </c>
      <c r="L372" s="2">
        <v>0</v>
      </c>
      <c r="M372" s="2">
        <v>0</v>
      </c>
      <c r="N372" s="2">
        <v>0</v>
      </c>
      <c r="O372" s="2">
        <v>25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f t="shared" ref="U372:U425" si="6">SUM(L372:T372)</f>
        <v>25</v>
      </c>
      <c r="V372">
        <v>2</v>
      </c>
    </row>
    <row r="373" spans="1:22" x14ac:dyDescent="0.25">
      <c r="A373" t="s">
        <v>157</v>
      </c>
      <c r="B373" s="1" t="s">
        <v>185</v>
      </c>
      <c r="C373">
        <v>1</v>
      </c>
      <c r="D373" s="1" t="s">
        <v>167</v>
      </c>
      <c r="E373" s="1" t="s">
        <v>128</v>
      </c>
      <c r="F373" s="1" t="s">
        <v>129</v>
      </c>
      <c r="G373">
        <v>79</v>
      </c>
      <c r="H373">
        <v>79</v>
      </c>
      <c r="I373">
        <v>79</v>
      </c>
      <c r="J373">
        <v>79</v>
      </c>
      <c r="L373" s="2">
        <v>0</v>
      </c>
      <c r="M373" s="2">
        <v>0</v>
      </c>
      <c r="N373" s="2">
        <v>0</v>
      </c>
      <c r="O373" s="2">
        <v>5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f t="shared" si="6"/>
        <v>5</v>
      </c>
      <c r="V373">
        <v>2</v>
      </c>
    </row>
    <row r="374" spans="1:22" x14ac:dyDescent="0.25">
      <c r="A374" t="s">
        <v>157</v>
      </c>
      <c r="B374" s="1" t="s">
        <v>185</v>
      </c>
      <c r="C374">
        <v>1</v>
      </c>
      <c r="D374" s="1" t="s">
        <v>167</v>
      </c>
      <c r="E374" s="1" t="s">
        <v>128</v>
      </c>
      <c r="F374" s="1" t="s">
        <v>129</v>
      </c>
      <c r="G374">
        <v>80</v>
      </c>
      <c r="H374">
        <v>80</v>
      </c>
      <c r="I374">
        <v>80</v>
      </c>
      <c r="J374">
        <v>80</v>
      </c>
      <c r="L374" s="2">
        <v>0</v>
      </c>
      <c r="M374" s="2">
        <v>0</v>
      </c>
      <c r="N374" s="2">
        <v>0</v>
      </c>
      <c r="O374" s="2">
        <v>20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f t="shared" si="6"/>
        <v>20</v>
      </c>
      <c r="V374">
        <v>2</v>
      </c>
    </row>
    <row r="375" spans="1:22" x14ac:dyDescent="0.25">
      <c r="A375" t="s">
        <v>157</v>
      </c>
      <c r="B375" s="1" t="s">
        <v>186</v>
      </c>
      <c r="C375">
        <v>1</v>
      </c>
      <c r="D375" s="1" t="s">
        <v>167</v>
      </c>
      <c r="E375" s="1" t="s">
        <v>128</v>
      </c>
      <c r="F375" s="1" t="s">
        <v>129</v>
      </c>
      <c r="G375">
        <v>81</v>
      </c>
      <c r="H375">
        <v>81</v>
      </c>
      <c r="I375">
        <v>81</v>
      </c>
      <c r="J375">
        <v>81</v>
      </c>
      <c r="L375" s="2">
        <v>0</v>
      </c>
      <c r="M375" s="2">
        <v>0</v>
      </c>
      <c r="N375" s="2">
        <v>0</v>
      </c>
      <c r="O375" s="2">
        <v>8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f t="shared" si="6"/>
        <v>8</v>
      </c>
      <c r="V375">
        <v>2</v>
      </c>
    </row>
    <row r="376" spans="1:22" x14ac:dyDescent="0.25">
      <c r="A376" t="s">
        <v>157</v>
      </c>
      <c r="B376" s="1" t="s">
        <v>186</v>
      </c>
      <c r="C376">
        <v>1</v>
      </c>
      <c r="D376" s="1" t="s">
        <v>167</v>
      </c>
      <c r="E376" s="1" t="s">
        <v>128</v>
      </c>
      <c r="F376" s="1" t="s">
        <v>129</v>
      </c>
      <c r="G376">
        <v>82</v>
      </c>
      <c r="H376">
        <v>82</v>
      </c>
      <c r="I376">
        <v>82</v>
      </c>
      <c r="J376">
        <v>82</v>
      </c>
      <c r="L376" s="2">
        <v>0</v>
      </c>
      <c r="M376" s="2">
        <v>0</v>
      </c>
      <c r="N376" s="2">
        <v>0</v>
      </c>
      <c r="O376" s="2">
        <v>42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f t="shared" si="6"/>
        <v>42</v>
      </c>
      <c r="V376">
        <v>2</v>
      </c>
    </row>
    <row r="377" spans="1:22" x14ac:dyDescent="0.25">
      <c r="A377" t="s">
        <v>157</v>
      </c>
      <c r="B377" s="1" t="s">
        <v>186</v>
      </c>
      <c r="C377">
        <v>1</v>
      </c>
      <c r="D377" s="1" t="s">
        <v>167</v>
      </c>
      <c r="E377" s="1" t="s">
        <v>128</v>
      </c>
      <c r="F377" s="1" t="s">
        <v>129</v>
      </c>
      <c r="G377">
        <v>83</v>
      </c>
      <c r="H377">
        <v>83</v>
      </c>
      <c r="I377">
        <v>83</v>
      </c>
      <c r="J377">
        <v>83</v>
      </c>
      <c r="L377" s="2">
        <v>0</v>
      </c>
      <c r="M377" s="2">
        <v>0</v>
      </c>
      <c r="N377" s="2">
        <v>0</v>
      </c>
      <c r="O377" s="2">
        <v>10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f t="shared" si="6"/>
        <v>10</v>
      </c>
      <c r="V377">
        <v>2</v>
      </c>
    </row>
    <row r="378" spans="1:22" x14ac:dyDescent="0.25">
      <c r="A378" t="s">
        <v>157</v>
      </c>
      <c r="B378" s="1" t="s">
        <v>187</v>
      </c>
      <c r="C378">
        <v>1</v>
      </c>
      <c r="D378" s="1" t="s">
        <v>167</v>
      </c>
      <c r="E378" s="1" t="s">
        <v>128</v>
      </c>
      <c r="F378" s="1" t="s">
        <v>129</v>
      </c>
      <c r="G378">
        <v>84</v>
      </c>
      <c r="H378">
        <v>84</v>
      </c>
      <c r="I378">
        <v>84</v>
      </c>
      <c r="J378">
        <v>84</v>
      </c>
      <c r="L378" s="2">
        <v>0</v>
      </c>
      <c r="M378" s="2">
        <v>0</v>
      </c>
      <c r="N378" s="2">
        <v>0</v>
      </c>
      <c r="O378" s="2">
        <v>8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f t="shared" si="6"/>
        <v>8</v>
      </c>
      <c r="V378">
        <v>2</v>
      </c>
    </row>
    <row r="379" spans="1:22" x14ac:dyDescent="0.25">
      <c r="A379" t="s">
        <v>157</v>
      </c>
      <c r="B379" s="1" t="s">
        <v>187</v>
      </c>
      <c r="C379">
        <v>1</v>
      </c>
      <c r="D379" s="1" t="s">
        <v>167</v>
      </c>
      <c r="E379" s="1" t="s">
        <v>128</v>
      </c>
      <c r="F379" s="1" t="s">
        <v>129</v>
      </c>
      <c r="G379">
        <v>85</v>
      </c>
      <c r="H379">
        <v>85</v>
      </c>
      <c r="I379">
        <v>85</v>
      </c>
      <c r="J379">
        <v>85</v>
      </c>
      <c r="L379" s="2">
        <v>0</v>
      </c>
      <c r="M379" s="2">
        <v>0</v>
      </c>
      <c r="N379" s="2">
        <v>0</v>
      </c>
      <c r="O379" s="2">
        <v>17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f t="shared" si="6"/>
        <v>17</v>
      </c>
      <c r="V379">
        <v>2</v>
      </c>
    </row>
    <row r="380" spans="1:22" x14ac:dyDescent="0.25">
      <c r="A380" t="s">
        <v>157</v>
      </c>
      <c r="B380" s="1" t="s">
        <v>187</v>
      </c>
      <c r="C380">
        <v>1</v>
      </c>
      <c r="D380" s="1" t="s">
        <v>167</v>
      </c>
      <c r="E380" s="1" t="s">
        <v>128</v>
      </c>
      <c r="F380" s="1" t="s">
        <v>129</v>
      </c>
      <c r="G380">
        <v>86</v>
      </c>
      <c r="H380">
        <v>86</v>
      </c>
      <c r="I380">
        <v>86</v>
      </c>
      <c r="J380">
        <v>86</v>
      </c>
      <c r="L380" s="2">
        <v>0</v>
      </c>
      <c r="M380" s="2">
        <v>0</v>
      </c>
      <c r="N380" s="2">
        <v>0</v>
      </c>
      <c r="O380" s="2">
        <v>20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f t="shared" si="6"/>
        <v>20</v>
      </c>
      <c r="V380">
        <v>2</v>
      </c>
    </row>
    <row r="381" spans="1:22" x14ac:dyDescent="0.25">
      <c r="A381" t="s">
        <v>157</v>
      </c>
      <c r="B381" s="1" t="s">
        <v>187</v>
      </c>
      <c r="C381">
        <v>1</v>
      </c>
      <c r="D381" s="1" t="s">
        <v>167</v>
      </c>
      <c r="E381" s="1" t="s">
        <v>128</v>
      </c>
      <c r="F381" s="1" t="s">
        <v>129</v>
      </c>
      <c r="G381">
        <v>87</v>
      </c>
      <c r="H381">
        <v>87</v>
      </c>
      <c r="I381">
        <v>87</v>
      </c>
      <c r="J381">
        <v>87</v>
      </c>
      <c r="L381" s="2">
        <v>0</v>
      </c>
      <c r="M381" s="2">
        <v>0</v>
      </c>
      <c r="N381" s="2">
        <v>0</v>
      </c>
      <c r="O381" s="2">
        <v>20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f t="shared" si="6"/>
        <v>20</v>
      </c>
      <c r="V381">
        <v>2</v>
      </c>
    </row>
    <row r="382" spans="1:22" x14ac:dyDescent="0.25">
      <c r="A382" t="s">
        <v>157</v>
      </c>
      <c r="B382" s="1" t="s">
        <v>187</v>
      </c>
      <c r="C382">
        <v>1</v>
      </c>
      <c r="D382" s="1" t="s">
        <v>167</v>
      </c>
      <c r="E382" s="1" t="s">
        <v>128</v>
      </c>
      <c r="F382" s="1" t="s">
        <v>129</v>
      </c>
      <c r="G382">
        <v>88</v>
      </c>
      <c r="H382">
        <v>88</v>
      </c>
      <c r="I382">
        <v>88</v>
      </c>
      <c r="J382">
        <v>88</v>
      </c>
      <c r="L382" s="2">
        <v>0</v>
      </c>
      <c r="M382" s="2">
        <v>0</v>
      </c>
      <c r="N382" s="2">
        <v>0</v>
      </c>
      <c r="O382" s="2">
        <v>13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f t="shared" si="6"/>
        <v>13</v>
      </c>
      <c r="V382">
        <v>2</v>
      </c>
    </row>
    <row r="383" spans="1:22" x14ac:dyDescent="0.25">
      <c r="A383" t="s">
        <v>157</v>
      </c>
      <c r="B383" s="1" t="s">
        <v>188</v>
      </c>
      <c r="C383">
        <v>1</v>
      </c>
      <c r="D383" s="1" t="s">
        <v>167</v>
      </c>
      <c r="E383" s="1" t="s">
        <v>128</v>
      </c>
      <c r="F383" s="1" t="s">
        <v>129</v>
      </c>
      <c r="G383">
        <v>89</v>
      </c>
      <c r="H383">
        <v>89</v>
      </c>
      <c r="I383">
        <v>89</v>
      </c>
      <c r="J383">
        <v>89</v>
      </c>
      <c r="L383" s="2">
        <v>0</v>
      </c>
      <c r="M383" s="2">
        <v>0</v>
      </c>
      <c r="N383" s="2">
        <v>0</v>
      </c>
      <c r="O383" s="2">
        <v>27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f t="shared" si="6"/>
        <v>27</v>
      </c>
      <c r="V383">
        <v>2</v>
      </c>
    </row>
    <row r="384" spans="1:22" x14ac:dyDescent="0.25">
      <c r="A384" t="s">
        <v>157</v>
      </c>
      <c r="B384" s="1" t="s">
        <v>188</v>
      </c>
      <c r="C384">
        <v>1</v>
      </c>
      <c r="D384" s="1" t="s">
        <v>167</v>
      </c>
      <c r="E384" s="1" t="s">
        <v>128</v>
      </c>
      <c r="F384" s="1" t="s">
        <v>129</v>
      </c>
      <c r="G384">
        <v>90</v>
      </c>
      <c r="H384">
        <v>90</v>
      </c>
      <c r="I384">
        <v>90</v>
      </c>
      <c r="J384">
        <v>90</v>
      </c>
      <c r="L384" s="2">
        <v>0</v>
      </c>
      <c r="M384" s="2">
        <v>0</v>
      </c>
      <c r="N384" s="2">
        <v>0</v>
      </c>
      <c r="O384" s="2">
        <v>15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f t="shared" si="6"/>
        <v>15</v>
      </c>
      <c r="V384">
        <v>2</v>
      </c>
    </row>
    <row r="385" spans="1:22" x14ac:dyDescent="0.25">
      <c r="A385" t="s">
        <v>157</v>
      </c>
      <c r="B385" s="1" t="s">
        <v>188</v>
      </c>
      <c r="C385">
        <v>1</v>
      </c>
      <c r="D385" s="1" t="s">
        <v>167</v>
      </c>
      <c r="E385" s="1" t="s">
        <v>128</v>
      </c>
      <c r="F385" s="1" t="s">
        <v>129</v>
      </c>
      <c r="G385">
        <v>91</v>
      </c>
      <c r="H385">
        <v>91</v>
      </c>
      <c r="I385">
        <v>91</v>
      </c>
      <c r="J385">
        <v>91</v>
      </c>
      <c r="L385" s="2">
        <v>0</v>
      </c>
      <c r="M385" s="2">
        <v>0</v>
      </c>
      <c r="N385" s="2">
        <v>0</v>
      </c>
      <c r="O385" s="2">
        <v>10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f t="shared" si="6"/>
        <v>10</v>
      </c>
      <c r="V385">
        <v>2</v>
      </c>
    </row>
    <row r="386" spans="1:22" x14ac:dyDescent="0.25">
      <c r="A386" t="s">
        <v>157</v>
      </c>
      <c r="B386" s="1" t="s">
        <v>188</v>
      </c>
      <c r="C386">
        <v>1</v>
      </c>
      <c r="D386" s="1" t="s">
        <v>167</v>
      </c>
      <c r="E386" s="1" t="s">
        <v>128</v>
      </c>
      <c r="F386" s="1" t="s">
        <v>129</v>
      </c>
      <c r="G386">
        <v>92</v>
      </c>
      <c r="H386">
        <v>92</v>
      </c>
      <c r="I386">
        <v>92</v>
      </c>
      <c r="J386">
        <v>92</v>
      </c>
      <c r="L386" s="2">
        <v>0</v>
      </c>
      <c r="M386" s="2">
        <v>0</v>
      </c>
      <c r="N386" s="2">
        <v>0</v>
      </c>
      <c r="O386" s="2">
        <v>23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f t="shared" si="6"/>
        <v>23</v>
      </c>
      <c r="V386">
        <v>2</v>
      </c>
    </row>
    <row r="387" spans="1:22" x14ac:dyDescent="0.25">
      <c r="A387" t="s">
        <v>157</v>
      </c>
      <c r="B387" s="1" t="s">
        <v>189</v>
      </c>
      <c r="C387">
        <v>1</v>
      </c>
      <c r="D387" s="1" t="s">
        <v>167</v>
      </c>
      <c r="E387" s="1" t="s">
        <v>128</v>
      </c>
      <c r="F387" s="1" t="s">
        <v>129</v>
      </c>
      <c r="G387">
        <v>93</v>
      </c>
      <c r="H387">
        <v>93</v>
      </c>
      <c r="I387">
        <v>93</v>
      </c>
      <c r="J387">
        <v>93</v>
      </c>
      <c r="L387" s="2">
        <v>0</v>
      </c>
      <c r="M387" s="2">
        <v>0</v>
      </c>
      <c r="N387" s="2">
        <v>0</v>
      </c>
      <c r="O387" s="2">
        <v>7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f t="shared" si="6"/>
        <v>7</v>
      </c>
      <c r="V387">
        <v>2</v>
      </c>
    </row>
    <row r="388" spans="1:22" x14ac:dyDescent="0.25">
      <c r="A388" t="s">
        <v>157</v>
      </c>
      <c r="B388" s="1" t="s">
        <v>189</v>
      </c>
      <c r="C388">
        <v>1</v>
      </c>
      <c r="D388" s="1" t="s">
        <v>167</v>
      </c>
      <c r="E388" s="1" t="s">
        <v>128</v>
      </c>
      <c r="F388" s="1" t="s">
        <v>129</v>
      </c>
      <c r="G388">
        <v>94</v>
      </c>
      <c r="H388">
        <v>94</v>
      </c>
      <c r="I388">
        <v>94</v>
      </c>
      <c r="J388">
        <v>94</v>
      </c>
      <c r="L388" s="2">
        <v>0</v>
      </c>
      <c r="M388" s="2">
        <v>0</v>
      </c>
      <c r="N388" s="2">
        <v>0</v>
      </c>
      <c r="O388" s="2">
        <v>35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f t="shared" si="6"/>
        <v>35</v>
      </c>
      <c r="V388">
        <v>2</v>
      </c>
    </row>
    <row r="389" spans="1:22" x14ac:dyDescent="0.25">
      <c r="A389" t="s">
        <v>157</v>
      </c>
      <c r="B389" s="1" t="s">
        <v>189</v>
      </c>
      <c r="C389">
        <v>1</v>
      </c>
      <c r="D389" s="1" t="s">
        <v>167</v>
      </c>
      <c r="E389" s="1" t="s">
        <v>128</v>
      </c>
      <c r="F389" s="1" t="s">
        <v>129</v>
      </c>
      <c r="G389">
        <v>95</v>
      </c>
      <c r="H389">
        <v>95</v>
      </c>
      <c r="I389">
        <v>95</v>
      </c>
      <c r="J389">
        <v>95</v>
      </c>
      <c r="L389" s="2">
        <v>0</v>
      </c>
      <c r="M389" s="2">
        <v>0</v>
      </c>
      <c r="N389" s="2">
        <v>0</v>
      </c>
      <c r="O389" s="2">
        <v>5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f t="shared" si="6"/>
        <v>5</v>
      </c>
      <c r="V389">
        <v>2</v>
      </c>
    </row>
    <row r="390" spans="1:22" x14ac:dyDescent="0.25">
      <c r="A390" t="s">
        <v>157</v>
      </c>
      <c r="B390" s="1" t="s">
        <v>190</v>
      </c>
      <c r="C390">
        <v>1</v>
      </c>
      <c r="D390" s="1" t="s">
        <v>167</v>
      </c>
      <c r="E390" s="1" t="s">
        <v>128</v>
      </c>
      <c r="F390" s="1" t="s">
        <v>129</v>
      </c>
      <c r="G390">
        <v>96</v>
      </c>
      <c r="H390">
        <v>96</v>
      </c>
      <c r="I390">
        <v>96</v>
      </c>
      <c r="J390">
        <v>96</v>
      </c>
      <c r="L390" s="2">
        <v>0</v>
      </c>
      <c r="M390" s="2">
        <v>0</v>
      </c>
      <c r="N390" s="2">
        <v>0</v>
      </c>
      <c r="O390" s="2">
        <v>35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f t="shared" si="6"/>
        <v>35</v>
      </c>
      <c r="V390">
        <v>2</v>
      </c>
    </row>
    <row r="391" spans="1:22" x14ac:dyDescent="0.25">
      <c r="A391" t="s">
        <v>157</v>
      </c>
      <c r="B391" s="1" t="s">
        <v>190</v>
      </c>
      <c r="C391">
        <v>1</v>
      </c>
      <c r="D391" s="1" t="s">
        <v>167</v>
      </c>
      <c r="E391" s="1" t="s">
        <v>128</v>
      </c>
      <c r="F391" s="1" t="s">
        <v>129</v>
      </c>
      <c r="G391">
        <v>97</v>
      </c>
      <c r="H391">
        <v>97</v>
      </c>
      <c r="I391">
        <v>97</v>
      </c>
      <c r="J391">
        <v>97</v>
      </c>
      <c r="L391" s="2">
        <v>0</v>
      </c>
      <c r="M391" s="2">
        <v>0</v>
      </c>
      <c r="N391" s="2">
        <v>0</v>
      </c>
      <c r="O391" s="2">
        <v>12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f t="shared" si="6"/>
        <v>12</v>
      </c>
      <c r="V391">
        <v>2</v>
      </c>
    </row>
    <row r="392" spans="1:22" x14ac:dyDescent="0.25">
      <c r="A392" t="s">
        <v>157</v>
      </c>
      <c r="B392" s="1" t="s">
        <v>190</v>
      </c>
      <c r="C392">
        <v>1</v>
      </c>
      <c r="D392" s="1" t="s">
        <v>167</v>
      </c>
      <c r="E392" s="1" t="s">
        <v>128</v>
      </c>
      <c r="F392" s="1" t="s">
        <v>129</v>
      </c>
      <c r="G392">
        <v>98</v>
      </c>
      <c r="H392">
        <v>98</v>
      </c>
      <c r="I392">
        <v>98</v>
      </c>
      <c r="J392">
        <v>98</v>
      </c>
      <c r="L392" s="2">
        <v>0</v>
      </c>
      <c r="M392" s="2">
        <v>0</v>
      </c>
      <c r="N392" s="2">
        <v>0</v>
      </c>
      <c r="O392" s="2">
        <v>13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f t="shared" si="6"/>
        <v>13</v>
      </c>
      <c r="V392">
        <v>2</v>
      </c>
    </row>
    <row r="393" spans="1:22" x14ac:dyDescent="0.25">
      <c r="A393" t="s">
        <v>157</v>
      </c>
      <c r="B393" s="1" t="s">
        <v>190</v>
      </c>
      <c r="C393">
        <v>1</v>
      </c>
      <c r="D393" s="1" t="s">
        <v>167</v>
      </c>
      <c r="E393" s="1" t="s">
        <v>128</v>
      </c>
      <c r="F393" s="1" t="s">
        <v>129</v>
      </c>
      <c r="G393">
        <v>99</v>
      </c>
      <c r="H393">
        <v>99</v>
      </c>
      <c r="I393">
        <v>99</v>
      </c>
      <c r="J393">
        <v>99</v>
      </c>
      <c r="L393" s="2">
        <v>0</v>
      </c>
      <c r="M393" s="2">
        <v>0</v>
      </c>
      <c r="N393" s="2">
        <v>0</v>
      </c>
      <c r="O393" s="2">
        <v>12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f t="shared" si="6"/>
        <v>12</v>
      </c>
      <c r="V393">
        <v>2</v>
      </c>
    </row>
    <row r="394" spans="1:22" x14ac:dyDescent="0.25">
      <c r="A394" t="s">
        <v>157</v>
      </c>
      <c r="B394" s="1" t="s">
        <v>190</v>
      </c>
      <c r="C394">
        <v>1</v>
      </c>
      <c r="D394" s="1" t="s">
        <v>167</v>
      </c>
      <c r="E394" s="1" t="s">
        <v>128</v>
      </c>
      <c r="F394" s="1" t="s">
        <v>129</v>
      </c>
      <c r="G394">
        <v>100</v>
      </c>
      <c r="H394">
        <v>100</v>
      </c>
      <c r="I394">
        <v>100</v>
      </c>
      <c r="J394">
        <v>100</v>
      </c>
      <c r="L394" s="2">
        <v>0</v>
      </c>
      <c r="M394" s="2">
        <v>0</v>
      </c>
      <c r="N394" s="2">
        <v>0</v>
      </c>
      <c r="O394" s="2">
        <v>20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f t="shared" si="6"/>
        <v>20</v>
      </c>
      <c r="V394">
        <v>2</v>
      </c>
    </row>
    <row r="395" spans="1:22" x14ac:dyDescent="0.25">
      <c r="A395" t="s">
        <v>157</v>
      </c>
      <c r="B395" s="1" t="s">
        <v>191</v>
      </c>
      <c r="C395">
        <v>1</v>
      </c>
      <c r="D395" s="1" t="s">
        <v>167</v>
      </c>
      <c r="E395" s="1" t="s">
        <v>128</v>
      </c>
      <c r="F395" s="1" t="s">
        <v>129</v>
      </c>
      <c r="G395">
        <v>101</v>
      </c>
      <c r="H395">
        <v>101</v>
      </c>
      <c r="I395">
        <v>101</v>
      </c>
      <c r="J395">
        <v>101</v>
      </c>
      <c r="L395" s="2">
        <v>0</v>
      </c>
      <c r="M395" s="2">
        <v>0</v>
      </c>
      <c r="N395" s="2">
        <v>0</v>
      </c>
      <c r="O395" s="2">
        <v>15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f t="shared" si="6"/>
        <v>15</v>
      </c>
      <c r="V395">
        <v>2</v>
      </c>
    </row>
    <row r="396" spans="1:22" x14ac:dyDescent="0.25">
      <c r="A396" t="s">
        <v>157</v>
      </c>
      <c r="B396" s="1" t="s">
        <v>191</v>
      </c>
      <c r="C396">
        <v>1</v>
      </c>
      <c r="D396" s="1" t="s">
        <v>167</v>
      </c>
      <c r="E396" s="1" t="s">
        <v>128</v>
      </c>
      <c r="F396" s="1" t="s">
        <v>129</v>
      </c>
      <c r="G396">
        <v>102</v>
      </c>
      <c r="H396">
        <v>102</v>
      </c>
      <c r="I396">
        <v>102</v>
      </c>
      <c r="J396">
        <v>102</v>
      </c>
      <c r="L396" s="2">
        <v>0</v>
      </c>
      <c r="M396" s="2">
        <v>0</v>
      </c>
      <c r="N396" s="2">
        <v>0</v>
      </c>
      <c r="O396" s="2">
        <v>10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f t="shared" si="6"/>
        <v>10</v>
      </c>
      <c r="V396">
        <v>2</v>
      </c>
    </row>
    <row r="397" spans="1:22" x14ac:dyDescent="0.25">
      <c r="A397" t="s">
        <v>157</v>
      </c>
      <c r="B397" s="1" t="s">
        <v>191</v>
      </c>
      <c r="C397">
        <v>1</v>
      </c>
      <c r="D397" s="1" t="s">
        <v>167</v>
      </c>
      <c r="E397" s="1" t="s">
        <v>128</v>
      </c>
      <c r="F397" s="1" t="s">
        <v>129</v>
      </c>
      <c r="G397">
        <v>103</v>
      </c>
      <c r="H397">
        <v>103</v>
      </c>
      <c r="I397">
        <v>103</v>
      </c>
      <c r="J397">
        <v>103</v>
      </c>
      <c r="L397" s="2">
        <v>0</v>
      </c>
      <c r="M397" s="2">
        <v>0</v>
      </c>
      <c r="N397" s="2">
        <v>0</v>
      </c>
      <c r="O397" s="2">
        <v>10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f t="shared" si="6"/>
        <v>10</v>
      </c>
      <c r="V397">
        <v>2</v>
      </c>
    </row>
    <row r="398" spans="1:22" x14ac:dyDescent="0.25">
      <c r="A398" t="s">
        <v>157</v>
      </c>
      <c r="B398" s="1" t="s">
        <v>191</v>
      </c>
      <c r="C398">
        <v>1</v>
      </c>
      <c r="D398" s="1" t="s">
        <v>167</v>
      </c>
      <c r="E398" s="1" t="s">
        <v>128</v>
      </c>
      <c r="F398" s="1" t="s">
        <v>129</v>
      </c>
      <c r="G398">
        <v>104</v>
      </c>
      <c r="H398">
        <v>104</v>
      </c>
      <c r="I398">
        <v>104</v>
      </c>
      <c r="J398">
        <v>104</v>
      </c>
      <c r="L398" s="2">
        <v>0</v>
      </c>
      <c r="M398" s="2">
        <v>0</v>
      </c>
      <c r="N398" s="2">
        <v>0</v>
      </c>
      <c r="O398" s="2">
        <v>14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f t="shared" si="6"/>
        <v>14</v>
      </c>
      <c r="V398">
        <v>2</v>
      </c>
    </row>
    <row r="399" spans="1:22" x14ac:dyDescent="0.25">
      <c r="A399" t="s">
        <v>157</v>
      </c>
      <c r="B399" s="1" t="s">
        <v>191</v>
      </c>
      <c r="C399">
        <v>1</v>
      </c>
      <c r="D399" s="1" t="s">
        <v>167</v>
      </c>
      <c r="E399" s="1" t="s">
        <v>128</v>
      </c>
      <c r="F399" s="1" t="s">
        <v>129</v>
      </c>
      <c r="G399">
        <v>105</v>
      </c>
      <c r="H399">
        <v>105</v>
      </c>
      <c r="I399">
        <v>105</v>
      </c>
      <c r="J399">
        <v>105</v>
      </c>
      <c r="L399" s="2">
        <v>0</v>
      </c>
      <c r="M399" s="2">
        <v>0</v>
      </c>
      <c r="N399" s="2">
        <v>0</v>
      </c>
      <c r="O399" s="2">
        <v>11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f t="shared" si="6"/>
        <v>11</v>
      </c>
      <c r="V399">
        <v>2</v>
      </c>
    </row>
    <row r="400" spans="1:22" x14ac:dyDescent="0.25">
      <c r="A400" t="s">
        <v>157</v>
      </c>
      <c r="B400" s="1" t="s">
        <v>192</v>
      </c>
      <c r="C400">
        <v>1</v>
      </c>
      <c r="D400" s="1" t="s">
        <v>167</v>
      </c>
      <c r="E400" s="1" t="s">
        <v>128</v>
      </c>
      <c r="F400" s="1" t="s">
        <v>129</v>
      </c>
      <c r="G400">
        <v>106</v>
      </c>
      <c r="H400">
        <v>106</v>
      </c>
      <c r="I400">
        <v>106</v>
      </c>
      <c r="J400">
        <v>106</v>
      </c>
      <c r="L400" s="2">
        <v>0</v>
      </c>
      <c r="M400" s="2">
        <v>0</v>
      </c>
      <c r="N400" s="2">
        <v>0</v>
      </c>
      <c r="O400" s="2">
        <v>24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f t="shared" si="6"/>
        <v>24</v>
      </c>
      <c r="V400">
        <v>2</v>
      </c>
    </row>
    <row r="401" spans="1:22" x14ac:dyDescent="0.25">
      <c r="A401" t="s">
        <v>157</v>
      </c>
      <c r="B401" s="1" t="s">
        <v>192</v>
      </c>
      <c r="C401">
        <v>1</v>
      </c>
      <c r="D401" s="1" t="s">
        <v>167</v>
      </c>
      <c r="E401" s="1" t="s">
        <v>128</v>
      </c>
      <c r="F401" s="1" t="s">
        <v>129</v>
      </c>
      <c r="G401">
        <v>107</v>
      </c>
      <c r="H401">
        <v>107</v>
      </c>
      <c r="I401">
        <v>107</v>
      </c>
      <c r="J401">
        <v>107</v>
      </c>
      <c r="L401" s="2">
        <v>0</v>
      </c>
      <c r="M401" s="2">
        <v>0</v>
      </c>
      <c r="N401" s="2">
        <v>0</v>
      </c>
      <c r="O401" s="2">
        <v>27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f t="shared" si="6"/>
        <v>27</v>
      </c>
      <c r="V401">
        <v>2</v>
      </c>
    </row>
    <row r="402" spans="1:22" x14ac:dyDescent="0.25">
      <c r="A402" t="s">
        <v>157</v>
      </c>
      <c r="B402" s="1" t="s">
        <v>192</v>
      </c>
      <c r="C402">
        <v>1</v>
      </c>
      <c r="D402" s="1" t="s">
        <v>167</v>
      </c>
      <c r="E402" s="1" t="s">
        <v>128</v>
      </c>
      <c r="F402" s="1" t="s">
        <v>129</v>
      </c>
      <c r="G402">
        <v>108</v>
      </c>
      <c r="H402">
        <v>108</v>
      </c>
      <c r="I402">
        <v>108</v>
      </c>
      <c r="J402">
        <v>108</v>
      </c>
      <c r="L402" s="2">
        <v>0</v>
      </c>
      <c r="M402" s="2">
        <v>0</v>
      </c>
      <c r="N402" s="2">
        <v>0</v>
      </c>
      <c r="O402" s="2">
        <v>20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f t="shared" si="6"/>
        <v>20</v>
      </c>
      <c r="V402">
        <v>2</v>
      </c>
    </row>
    <row r="403" spans="1:22" x14ac:dyDescent="0.25">
      <c r="A403" t="s">
        <v>157</v>
      </c>
      <c r="B403" s="1" t="s">
        <v>192</v>
      </c>
      <c r="C403">
        <v>1</v>
      </c>
      <c r="D403" s="1" t="s">
        <v>167</v>
      </c>
      <c r="E403" s="1" t="s">
        <v>128</v>
      </c>
      <c r="F403" s="1" t="s">
        <v>129</v>
      </c>
      <c r="G403">
        <v>109</v>
      </c>
      <c r="H403">
        <v>109</v>
      </c>
      <c r="I403">
        <v>109</v>
      </c>
      <c r="J403">
        <v>109</v>
      </c>
      <c r="L403" s="2">
        <v>0</v>
      </c>
      <c r="M403" s="2">
        <v>0</v>
      </c>
      <c r="N403" s="2">
        <v>0</v>
      </c>
      <c r="O403" s="2">
        <v>20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f t="shared" si="6"/>
        <v>20</v>
      </c>
      <c r="V403">
        <v>2</v>
      </c>
    </row>
    <row r="404" spans="1:22" x14ac:dyDescent="0.25">
      <c r="A404" t="s">
        <v>157</v>
      </c>
      <c r="B404" s="1" t="s">
        <v>193</v>
      </c>
      <c r="C404">
        <v>1</v>
      </c>
      <c r="D404" s="1" t="s">
        <v>167</v>
      </c>
      <c r="E404" s="1" t="s">
        <v>128</v>
      </c>
      <c r="F404" s="1" t="s">
        <v>129</v>
      </c>
      <c r="G404">
        <v>110</v>
      </c>
      <c r="H404">
        <v>110</v>
      </c>
      <c r="I404">
        <v>110</v>
      </c>
      <c r="J404">
        <v>110</v>
      </c>
      <c r="L404" s="2">
        <v>0</v>
      </c>
      <c r="M404" s="2">
        <v>0</v>
      </c>
      <c r="N404" s="2">
        <v>0</v>
      </c>
      <c r="O404" s="2">
        <v>10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f t="shared" si="6"/>
        <v>10</v>
      </c>
      <c r="V404">
        <v>2</v>
      </c>
    </row>
    <row r="405" spans="1:22" x14ac:dyDescent="0.25">
      <c r="A405" t="s">
        <v>157</v>
      </c>
      <c r="B405" s="1" t="s">
        <v>193</v>
      </c>
      <c r="C405">
        <v>1</v>
      </c>
      <c r="D405" s="1" t="s">
        <v>167</v>
      </c>
      <c r="E405" s="1" t="s">
        <v>128</v>
      </c>
      <c r="F405" s="1" t="s">
        <v>129</v>
      </c>
      <c r="G405">
        <v>111</v>
      </c>
      <c r="H405">
        <v>111</v>
      </c>
      <c r="I405">
        <v>111</v>
      </c>
      <c r="J405">
        <v>111</v>
      </c>
      <c r="L405" s="2">
        <v>0</v>
      </c>
      <c r="M405" s="2">
        <v>0</v>
      </c>
      <c r="N405" s="2">
        <v>0</v>
      </c>
      <c r="O405" s="2">
        <v>15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f t="shared" si="6"/>
        <v>15</v>
      </c>
      <c r="V405">
        <v>2</v>
      </c>
    </row>
    <row r="406" spans="1:22" x14ac:dyDescent="0.25">
      <c r="A406" t="s">
        <v>157</v>
      </c>
      <c r="B406" s="1" t="s">
        <v>193</v>
      </c>
      <c r="C406">
        <v>1</v>
      </c>
      <c r="D406" s="1" t="s">
        <v>167</v>
      </c>
      <c r="E406" s="1" t="s">
        <v>128</v>
      </c>
      <c r="F406" s="1" t="s">
        <v>129</v>
      </c>
      <c r="G406">
        <v>112</v>
      </c>
      <c r="H406">
        <v>112</v>
      </c>
      <c r="I406">
        <v>112</v>
      </c>
      <c r="J406">
        <v>112</v>
      </c>
      <c r="L406" s="2">
        <v>0</v>
      </c>
      <c r="M406" s="2">
        <v>0</v>
      </c>
      <c r="N406" s="2">
        <v>0</v>
      </c>
      <c r="O406" s="2">
        <v>16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f t="shared" si="6"/>
        <v>16</v>
      </c>
      <c r="V406">
        <v>2</v>
      </c>
    </row>
    <row r="407" spans="1:22" x14ac:dyDescent="0.25">
      <c r="A407" t="s">
        <v>157</v>
      </c>
      <c r="B407" s="1" t="s">
        <v>193</v>
      </c>
      <c r="C407">
        <v>1</v>
      </c>
      <c r="D407" s="1" t="s">
        <v>167</v>
      </c>
      <c r="E407" s="1" t="s">
        <v>128</v>
      </c>
      <c r="F407" s="1" t="s">
        <v>129</v>
      </c>
      <c r="G407">
        <v>113</v>
      </c>
      <c r="H407">
        <v>113</v>
      </c>
      <c r="I407">
        <v>113</v>
      </c>
      <c r="J407">
        <v>113</v>
      </c>
      <c r="L407" s="2">
        <v>0</v>
      </c>
      <c r="M407" s="2">
        <v>0</v>
      </c>
      <c r="N407" s="2">
        <v>0</v>
      </c>
      <c r="O407" s="2">
        <v>17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f t="shared" si="6"/>
        <v>17</v>
      </c>
      <c r="V407">
        <v>2</v>
      </c>
    </row>
    <row r="408" spans="1:22" x14ac:dyDescent="0.25">
      <c r="A408" t="s">
        <v>157</v>
      </c>
      <c r="B408" s="1" t="s">
        <v>194</v>
      </c>
      <c r="C408">
        <v>1</v>
      </c>
      <c r="D408" s="1" t="s">
        <v>167</v>
      </c>
      <c r="E408" s="1" t="s">
        <v>128</v>
      </c>
      <c r="F408" s="1" t="s">
        <v>129</v>
      </c>
      <c r="G408">
        <v>114</v>
      </c>
      <c r="H408">
        <v>114</v>
      </c>
      <c r="I408">
        <v>114</v>
      </c>
      <c r="J408">
        <v>114</v>
      </c>
      <c r="L408" s="2">
        <v>0</v>
      </c>
      <c r="M408" s="2">
        <v>0</v>
      </c>
      <c r="N408" s="2">
        <v>0</v>
      </c>
      <c r="O408" s="2">
        <v>4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f t="shared" si="6"/>
        <v>4</v>
      </c>
      <c r="V408">
        <v>2</v>
      </c>
    </row>
    <row r="409" spans="1:22" x14ac:dyDescent="0.25">
      <c r="A409" t="s">
        <v>157</v>
      </c>
      <c r="B409" s="1" t="s">
        <v>194</v>
      </c>
      <c r="C409">
        <v>1</v>
      </c>
      <c r="D409" s="1" t="s">
        <v>167</v>
      </c>
      <c r="E409" s="1" t="s">
        <v>128</v>
      </c>
      <c r="F409" s="1" t="s">
        <v>129</v>
      </c>
      <c r="G409">
        <v>115</v>
      </c>
      <c r="H409">
        <v>115</v>
      </c>
      <c r="I409">
        <v>115</v>
      </c>
      <c r="J409">
        <v>115</v>
      </c>
      <c r="L409" s="2">
        <v>0</v>
      </c>
      <c r="M409" s="2">
        <v>0</v>
      </c>
      <c r="N409" s="2">
        <v>0</v>
      </c>
      <c r="O409" s="2">
        <v>12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f t="shared" si="6"/>
        <v>12</v>
      </c>
      <c r="V409">
        <v>2</v>
      </c>
    </row>
    <row r="410" spans="1:22" x14ac:dyDescent="0.25">
      <c r="A410" t="s">
        <v>157</v>
      </c>
      <c r="B410" s="1" t="s">
        <v>194</v>
      </c>
      <c r="C410">
        <v>1</v>
      </c>
      <c r="D410" s="1" t="s">
        <v>167</v>
      </c>
      <c r="E410" s="1" t="s">
        <v>128</v>
      </c>
      <c r="F410" s="1" t="s">
        <v>129</v>
      </c>
      <c r="G410">
        <v>116</v>
      </c>
      <c r="H410">
        <v>116</v>
      </c>
      <c r="I410">
        <v>116</v>
      </c>
      <c r="J410">
        <v>116</v>
      </c>
      <c r="L410" s="2">
        <v>0</v>
      </c>
      <c r="M410" s="2">
        <v>0</v>
      </c>
      <c r="N410" s="2">
        <v>0</v>
      </c>
      <c r="O410" s="2">
        <v>13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f t="shared" si="6"/>
        <v>13</v>
      </c>
      <c r="V410">
        <v>2</v>
      </c>
    </row>
    <row r="411" spans="1:22" x14ac:dyDescent="0.25">
      <c r="A411" t="s">
        <v>157</v>
      </c>
      <c r="B411" s="1" t="s">
        <v>194</v>
      </c>
      <c r="C411">
        <v>1</v>
      </c>
      <c r="D411" s="1" t="s">
        <v>167</v>
      </c>
      <c r="E411" s="1" t="s">
        <v>128</v>
      </c>
      <c r="F411" s="1" t="s">
        <v>129</v>
      </c>
      <c r="G411">
        <v>117</v>
      </c>
      <c r="H411">
        <v>117</v>
      </c>
      <c r="I411">
        <v>117</v>
      </c>
      <c r="J411">
        <v>117</v>
      </c>
      <c r="L411" s="2">
        <v>0</v>
      </c>
      <c r="M411" s="2">
        <v>0</v>
      </c>
      <c r="N411" s="2">
        <v>0</v>
      </c>
      <c r="O411" s="2">
        <v>9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f t="shared" si="6"/>
        <v>9</v>
      </c>
      <c r="V411">
        <v>2</v>
      </c>
    </row>
    <row r="412" spans="1:22" x14ac:dyDescent="0.25">
      <c r="A412" t="s">
        <v>157</v>
      </c>
      <c r="B412" s="1" t="s">
        <v>194</v>
      </c>
      <c r="C412">
        <v>1</v>
      </c>
      <c r="D412" s="1" t="s">
        <v>167</v>
      </c>
      <c r="E412" s="1" t="s">
        <v>128</v>
      </c>
      <c r="F412" s="1" t="s">
        <v>129</v>
      </c>
      <c r="G412">
        <v>118</v>
      </c>
      <c r="H412">
        <v>118</v>
      </c>
      <c r="I412">
        <v>118</v>
      </c>
      <c r="J412">
        <v>118</v>
      </c>
      <c r="L412" s="2">
        <v>0</v>
      </c>
      <c r="M412" s="2">
        <v>0</v>
      </c>
      <c r="N412" s="2">
        <v>0</v>
      </c>
      <c r="O412" s="2">
        <v>10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f t="shared" si="6"/>
        <v>10</v>
      </c>
      <c r="V412">
        <v>2</v>
      </c>
    </row>
    <row r="413" spans="1:22" x14ac:dyDescent="0.25">
      <c r="A413" t="s">
        <v>157</v>
      </c>
      <c r="B413" s="1" t="s">
        <v>195</v>
      </c>
      <c r="C413">
        <v>1</v>
      </c>
      <c r="D413" s="1" t="s">
        <v>167</v>
      </c>
      <c r="E413" s="1" t="s">
        <v>128</v>
      </c>
      <c r="F413" s="1" t="s">
        <v>129</v>
      </c>
      <c r="G413">
        <v>119</v>
      </c>
      <c r="H413">
        <v>119</v>
      </c>
      <c r="I413">
        <v>119</v>
      </c>
      <c r="J413">
        <v>119</v>
      </c>
      <c r="L413" s="2">
        <v>0</v>
      </c>
      <c r="M413" s="2">
        <v>0</v>
      </c>
      <c r="N413" s="2">
        <v>0</v>
      </c>
      <c r="O413" s="2">
        <v>15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f t="shared" si="6"/>
        <v>15</v>
      </c>
      <c r="V413">
        <v>2</v>
      </c>
    </row>
    <row r="414" spans="1:22" x14ac:dyDescent="0.25">
      <c r="A414" t="s">
        <v>157</v>
      </c>
      <c r="B414" s="1" t="s">
        <v>195</v>
      </c>
      <c r="C414">
        <v>1</v>
      </c>
      <c r="D414" s="1" t="s">
        <v>167</v>
      </c>
      <c r="E414" s="1" t="s">
        <v>128</v>
      </c>
      <c r="F414" s="1" t="s">
        <v>129</v>
      </c>
      <c r="G414">
        <v>120</v>
      </c>
      <c r="H414">
        <v>120</v>
      </c>
      <c r="I414">
        <v>120</v>
      </c>
      <c r="J414">
        <v>120</v>
      </c>
      <c r="L414" s="2">
        <v>0</v>
      </c>
      <c r="M414" s="2">
        <v>0</v>
      </c>
      <c r="N414" s="2">
        <v>0</v>
      </c>
      <c r="O414" s="2">
        <v>20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f t="shared" si="6"/>
        <v>20</v>
      </c>
      <c r="V414">
        <v>2</v>
      </c>
    </row>
    <row r="415" spans="1:22" x14ac:dyDescent="0.25">
      <c r="A415" t="s">
        <v>157</v>
      </c>
      <c r="B415" s="1" t="s">
        <v>195</v>
      </c>
      <c r="C415">
        <v>1</v>
      </c>
      <c r="D415" s="1" t="s">
        <v>167</v>
      </c>
      <c r="E415" s="1" t="s">
        <v>128</v>
      </c>
      <c r="F415" s="1" t="s">
        <v>129</v>
      </c>
      <c r="G415">
        <v>121</v>
      </c>
      <c r="H415">
        <v>121</v>
      </c>
      <c r="I415">
        <v>121</v>
      </c>
      <c r="J415">
        <v>121</v>
      </c>
      <c r="L415" s="2">
        <v>0</v>
      </c>
      <c r="M415" s="2">
        <v>0</v>
      </c>
      <c r="N415" s="2">
        <v>0</v>
      </c>
      <c r="O415" s="2">
        <v>10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f t="shared" si="6"/>
        <v>10</v>
      </c>
      <c r="V415">
        <v>2</v>
      </c>
    </row>
    <row r="416" spans="1:22" x14ac:dyDescent="0.25">
      <c r="A416" t="s">
        <v>157</v>
      </c>
      <c r="B416" s="1" t="s">
        <v>195</v>
      </c>
      <c r="C416">
        <v>1</v>
      </c>
      <c r="D416" s="1" t="s">
        <v>167</v>
      </c>
      <c r="E416" s="1" t="s">
        <v>128</v>
      </c>
      <c r="F416" s="1" t="s">
        <v>129</v>
      </c>
      <c r="G416">
        <v>122</v>
      </c>
      <c r="H416">
        <v>122</v>
      </c>
      <c r="I416">
        <v>122</v>
      </c>
      <c r="J416">
        <v>122</v>
      </c>
      <c r="L416" s="2">
        <v>0</v>
      </c>
      <c r="M416" s="2">
        <v>0</v>
      </c>
      <c r="N416" s="2">
        <v>0</v>
      </c>
      <c r="O416" s="2">
        <v>7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f t="shared" si="6"/>
        <v>7</v>
      </c>
      <c r="V416">
        <v>2</v>
      </c>
    </row>
    <row r="417" spans="1:22" x14ac:dyDescent="0.25">
      <c r="A417" t="s">
        <v>157</v>
      </c>
      <c r="B417" s="1" t="s">
        <v>196</v>
      </c>
      <c r="C417">
        <v>1</v>
      </c>
      <c r="D417" s="1" t="s">
        <v>167</v>
      </c>
      <c r="E417" s="1" t="s">
        <v>128</v>
      </c>
      <c r="F417" s="1" t="s">
        <v>129</v>
      </c>
      <c r="G417">
        <v>123</v>
      </c>
      <c r="H417">
        <v>123</v>
      </c>
      <c r="I417">
        <v>123</v>
      </c>
      <c r="J417">
        <v>123</v>
      </c>
      <c r="L417" s="2">
        <v>0</v>
      </c>
      <c r="M417" s="2">
        <v>0</v>
      </c>
      <c r="N417" s="2">
        <v>0</v>
      </c>
      <c r="O417" s="2">
        <v>20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f t="shared" si="6"/>
        <v>20</v>
      </c>
      <c r="V417">
        <v>2</v>
      </c>
    </row>
    <row r="418" spans="1:22" x14ac:dyDescent="0.25">
      <c r="A418" t="s">
        <v>157</v>
      </c>
      <c r="B418" s="1" t="s">
        <v>196</v>
      </c>
      <c r="C418">
        <v>1</v>
      </c>
      <c r="D418" s="1" t="s">
        <v>167</v>
      </c>
      <c r="E418" s="1" t="s">
        <v>128</v>
      </c>
      <c r="F418" s="1" t="s">
        <v>129</v>
      </c>
      <c r="G418">
        <v>124</v>
      </c>
      <c r="H418">
        <v>124</v>
      </c>
      <c r="I418">
        <v>124</v>
      </c>
      <c r="J418">
        <v>124</v>
      </c>
      <c r="L418" s="2">
        <v>0</v>
      </c>
      <c r="M418" s="2">
        <v>0</v>
      </c>
      <c r="N418" s="2">
        <v>0</v>
      </c>
      <c r="O418" s="2">
        <v>26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f t="shared" si="6"/>
        <v>26</v>
      </c>
      <c r="V418">
        <v>2</v>
      </c>
    </row>
    <row r="419" spans="1:22" x14ac:dyDescent="0.25">
      <c r="A419" t="s">
        <v>157</v>
      </c>
      <c r="B419" s="1" t="s">
        <v>196</v>
      </c>
      <c r="C419">
        <v>1</v>
      </c>
      <c r="D419" s="1" t="s">
        <v>167</v>
      </c>
      <c r="E419" s="1" t="s">
        <v>128</v>
      </c>
      <c r="F419" s="1" t="s">
        <v>129</v>
      </c>
      <c r="G419">
        <v>125</v>
      </c>
      <c r="H419">
        <v>125</v>
      </c>
      <c r="I419">
        <v>125</v>
      </c>
      <c r="J419">
        <v>125</v>
      </c>
      <c r="L419" s="2">
        <v>0</v>
      </c>
      <c r="M419" s="2">
        <v>0</v>
      </c>
      <c r="N419" s="2">
        <v>0</v>
      </c>
      <c r="O419" s="2">
        <v>29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f t="shared" si="6"/>
        <v>29</v>
      </c>
      <c r="V419">
        <v>2</v>
      </c>
    </row>
    <row r="420" spans="1:22" x14ac:dyDescent="0.25">
      <c r="A420" t="s">
        <v>157</v>
      </c>
      <c r="B420" s="1" t="s">
        <v>196</v>
      </c>
      <c r="C420">
        <v>1</v>
      </c>
      <c r="D420" s="1" t="s">
        <v>167</v>
      </c>
      <c r="E420" s="1" t="s">
        <v>128</v>
      </c>
      <c r="F420" s="1" t="s">
        <v>129</v>
      </c>
      <c r="G420">
        <v>126</v>
      </c>
      <c r="H420">
        <v>126</v>
      </c>
      <c r="I420">
        <v>126</v>
      </c>
      <c r="J420">
        <v>126</v>
      </c>
      <c r="L420" s="2">
        <v>0</v>
      </c>
      <c r="M420" s="2">
        <v>0</v>
      </c>
      <c r="N420" s="2">
        <v>0</v>
      </c>
      <c r="O420" s="2">
        <v>25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f t="shared" si="6"/>
        <v>25</v>
      </c>
      <c r="V420">
        <v>2</v>
      </c>
    </row>
    <row r="421" spans="1:22" x14ac:dyDescent="0.25">
      <c r="A421" t="s">
        <v>157</v>
      </c>
      <c r="B421" s="1" t="s">
        <v>197</v>
      </c>
      <c r="C421">
        <v>1</v>
      </c>
      <c r="D421" s="1" t="s">
        <v>167</v>
      </c>
      <c r="E421" s="1" t="s">
        <v>128</v>
      </c>
      <c r="F421" s="1" t="s">
        <v>129</v>
      </c>
      <c r="G421">
        <v>127</v>
      </c>
      <c r="H421">
        <v>127</v>
      </c>
      <c r="I421">
        <v>127</v>
      </c>
      <c r="J421">
        <v>127</v>
      </c>
      <c r="L421" s="2">
        <v>0</v>
      </c>
      <c r="M421" s="2">
        <v>0</v>
      </c>
      <c r="N421" s="2">
        <v>0</v>
      </c>
      <c r="O421" s="2">
        <v>32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f t="shared" si="6"/>
        <v>32</v>
      </c>
      <c r="V421">
        <v>2</v>
      </c>
    </row>
    <row r="422" spans="1:22" x14ac:dyDescent="0.25">
      <c r="A422" t="s">
        <v>157</v>
      </c>
      <c r="B422" s="1" t="s">
        <v>197</v>
      </c>
      <c r="C422">
        <v>1</v>
      </c>
      <c r="D422" s="1" t="s">
        <v>167</v>
      </c>
      <c r="E422" s="1" t="s">
        <v>128</v>
      </c>
      <c r="F422" s="1" t="s">
        <v>129</v>
      </c>
      <c r="G422">
        <v>128</v>
      </c>
      <c r="H422">
        <v>128</v>
      </c>
      <c r="I422">
        <v>128</v>
      </c>
      <c r="J422">
        <v>128</v>
      </c>
      <c r="L422" s="2">
        <v>0</v>
      </c>
      <c r="M422" s="2">
        <v>0</v>
      </c>
      <c r="N422" s="2">
        <v>0</v>
      </c>
      <c r="O422" s="2">
        <v>15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f t="shared" si="6"/>
        <v>15</v>
      </c>
      <c r="V422">
        <v>2</v>
      </c>
    </row>
    <row r="423" spans="1:22" x14ac:dyDescent="0.25">
      <c r="A423" t="s">
        <v>157</v>
      </c>
      <c r="B423" s="1" t="s">
        <v>197</v>
      </c>
      <c r="C423">
        <v>1</v>
      </c>
      <c r="D423" s="1" t="s">
        <v>167</v>
      </c>
      <c r="E423" s="1" t="s">
        <v>128</v>
      </c>
      <c r="F423" s="1" t="s">
        <v>129</v>
      </c>
      <c r="G423">
        <v>129</v>
      </c>
      <c r="H423">
        <v>129</v>
      </c>
      <c r="I423">
        <v>129</v>
      </c>
      <c r="J423">
        <v>129</v>
      </c>
      <c r="L423" s="2">
        <v>0</v>
      </c>
      <c r="M423" s="2">
        <v>0</v>
      </c>
      <c r="N423" s="2">
        <v>0</v>
      </c>
      <c r="O423" s="2">
        <v>10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f t="shared" si="6"/>
        <v>10</v>
      </c>
      <c r="V423">
        <v>2</v>
      </c>
    </row>
    <row r="424" spans="1:22" x14ac:dyDescent="0.25">
      <c r="A424" t="s">
        <v>157</v>
      </c>
      <c r="B424" s="1" t="s">
        <v>197</v>
      </c>
      <c r="C424">
        <v>1</v>
      </c>
      <c r="D424" s="1" t="s">
        <v>167</v>
      </c>
      <c r="E424" s="1" t="s">
        <v>128</v>
      </c>
      <c r="F424" s="1" t="s">
        <v>129</v>
      </c>
      <c r="G424">
        <v>130</v>
      </c>
      <c r="H424">
        <v>130</v>
      </c>
      <c r="I424">
        <v>130</v>
      </c>
      <c r="J424">
        <v>130</v>
      </c>
      <c r="L424" s="2">
        <v>0</v>
      </c>
      <c r="M424" s="2">
        <v>0</v>
      </c>
      <c r="N424" s="2">
        <v>0</v>
      </c>
      <c r="O424" s="2">
        <v>31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f t="shared" si="6"/>
        <v>31</v>
      </c>
      <c r="V424">
        <v>2</v>
      </c>
    </row>
    <row r="425" spans="1:22" x14ac:dyDescent="0.25">
      <c r="A425" t="s">
        <v>157</v>
      </c>
      <c r="B425" s="1" t="s">
        <v>197</v>
      </c>
      <c r="C425">
        <v>1</v>
      </c>
      <c r="D425" s="1" t="s">
        <v>167</v>
      </c>
      <c r="E425" s="1" t="s">
        <v>128</v>
      </c>
      <c r="F425" s="1" t="s">
        <v>129</v>
      </c>
      <c r="G425">
        <v>131</v>
      </c>
      <c r="H425">
        <v>131</v>
      </c>
      <c r="I425">
        <v>131</v>
      </c>
      <c r="J425">
        <v>131</v>
      </c>
      <c r="L425" s="2">
        <v>0</v>
      </c>
      <c r="M425" s="2">
        <v>0</v>
      </c>
      <c r="N425" s="2">
        <v>0</v>
      </c>
      <c r="O425" s="2">
        <v>22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f t="shared" si="6"/>
        <v>22</v>
      </c>
      <c r="V425">
        <v>2</v>
      </c>
    </row>
    <row r="426" spans="1:22" x14ac:dyDescent="0.25">
      <c r="A426" t="s">
        <v>198</v>
      </c>
      <c r="B426" s="1" t="s">
        <v>199</v>
      </c>
      <c r="C426" s="1" t="s">
        <v>240</v>
      </c>
      <c r="D426" s="1" t="s">
        <v>167</v>
      </c>
      <c r="E426" s="1" t="s">
        <v>128</v>
      </c>
      <c r="F426" s="1" t="s">
        <v>129</v>
      </c>
      <c r="G426">
        <v>132</v>
      </c>
      <c r="H426">
        <v>132</v>
      </c>
      <c r="I426">
        <v>132</v>
      </c>
      <c r="J426">
        <v>132</v>
      </c>
      <c r="L426" s="2">
        <v>0</v>
      </c>
      <c r="M426" s="2">
        <v>0</v>
      </c>
      <c r="N426" s="2">
        <v>0</v>
      </c>
      <c r="O426" s="2">
        <v>12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f t="shared" ref="U426:U489" si="7">SUM(L426:T426)</f>
        <v>12</v>
      </c>
      <c r="V426">
        <v>2</v>
      </c>
    </row>
    <row r="427" spans="1:22" x14ac:dyDescent="0.25">
      <c r="A427" t="s">
        <v>198</v>
      </c>
      <c r="B427" s="1" t="s">
        <v>199</v>
      </c>
      <c r="C427" s="1" t="s">
        <v>240</v>
      </c>
      <c r="D427" s="1" t="s">
        <v>167</v>
      </c>
      <c r="E427" s="1" t="s">
        <v>128</v>
      </c>
      <c r="F427" s="1" t="s">
        <v>129</v>
      </c>
      <c r="G427">
        <v>133</v>
      </c>
      <c r="H427">
        <v>133</v>
      </c>
      <c r="I427">
        <v>133</v>
      </c>
      <c r="J427">
        <v>133</v>
      </c>
      <c r="L427" s="2">
        <v>0</v>
      </c>
      <c r="M427" s="2">
        <v>0</v>
      </c>
      <c r="N427" s="2">
        <v>0</v>
      </c>
      <c r="O427" s="2">
        <v>22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f t="shared" si="7"/>
        <v>22</v>
      </c>
      <c r="V427">
        <v>2</v>
      </c>
    </row>
    <row r="428" spans="1:22" x14ac:dyDescent="0.25">
      <c r="A428" t="s">
        <v>198</v>
      </c>
      <c r="B428" s="1" t="s">
        <v>199</v>
      </c>
      <c r="C428" s="1" t="s">
        <v>240</v>
      </c>
      <c r="D428" s="1" t="s">
        <v>167</v>
      </c>
      <c r="E428" s="1" t="s">
        <v>128</v>
      </c>
      <c r="F428" s="1" t="s">
        <v>129</v>
      </c>
      <c r="G428">
        <v>134</v>
      </c>
      <c r="H428">
        <v>134</v>
      </c>
      <c r="I428">
        <v>134</v>
      </c>
      <c r="J428">
        <v>134</v>
      </c>
      <c r="L428" s="2">
        <v>0</v>
      </c>
      <c r="M428" s="2">
        <v>0</v>
      </c>
      <c r="N428" s="2">
        <v>0</v>
      </c>
      <c r="O428" s="2">
        <v>12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f t="shared" si="7"/>
        <v>12</v>
      </c>
      <c r="V428">
        <v>2</v>
      </c>
    </row>
    <row r="429" spans="1:22" x14ac:dyDescent="0.25">
      <c r="A429" t="s">
        <v>198</v>
      </c>
      <c r="B429" s="1" t="s">
        <v>199</v>
      </c>
      <c r="C429" s="1" t="s">
        <v>240</v>
      </c>
      <c r="D429" s="1" t="s">
        <v>167</v>
      </c>
      <c r="E429" s="1" t="s">
        <v>128</v>
      </c>
      <c r="F429" s="1" t="s">
        <v>129</v>
      </c>
      <c r="G429">
        <v>135</v>
      </c>
      <c r="H429">
        <v>135</v>
      </c>
      <c r="I429">
        <v>135</v>
      </c>
      <c r="J429">
        <v>135</v>
      </c>
      <c r="L429" s="2">
        <v>0</v>
      </c>
      <c r="M429" s="2">
        <v>0</v>
      </c>
      <c r="N429" s="2">
        <v>0</v>
      </c>
      <c r="O429" s="2">
        <v>5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f t="shared" si="7"/>
        <v>5</v>
      </c>
      <c r="V429">
        <v>2</v>
      </c>
    </row>
    <row r="430" spans="1:22" x14ac:dyDescent="0.25">
      <c r="A430" t="s">
        <v>198</v>
      </c>
      <c r="B430" s="1" t="s">
        <v>199</v>
      </c>
      <c r="C430" s="1" t="s">
        <v>240</v>
      </c>
      <c r="D430" s="1" t="s">
        <v>167</v>
      </c>
      <c r="E430" s="1" t="s">
        <v>128</v>
      </c>
      <c r="F430" s="1" t="s">
        <v>129</v>
      </c>
      <c r="G430">
        <v>136</v>
      </c>
      <c r="H430">
        <v>136</v>
      </c>
      <c r="I430">
        <v>136</v>
      </c>
      <c r="J430">
        <v>136</v>
      </c>
      <c r="L430" s="2">
        <v>0</v>
      </c>
      <c r="M430" s="2">
        <v>0</v>
      </c>
      <c r="N430" s="2">
        <v>0</v>
      </c>
      <c r="O430" s="2">
        <v>15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f t="shared" si="7"/>
        <v>15</v>
      </c>
      <c r="V430">
        <v>2</v>
      </c>
    </row>
    <row r="431" spans="1:22" x14ac:dyDescent="0.25">
      <c r="A431" t="s">
        <v>198</v>
      </c>
      <c r="B431" s="1" t="s">
        <v>199</v>
      </c>
      <c r="C431" s="1" t="s">
        <v>240</v>
      </c>
      <c r="D431" s="1" t="s">
        <v>167</v>
      </c>
      <c r="E431" s="1" t="s">
        <v>128</v>
      </c>
      <c r="F431" s="1" t="s">
        <v>129</v>
      </c>
      <c r="G431">
        <v>137</v>
      </c>
      <c r="H431">
        <v>137</v>
      </c>
      <c r="I431">
        <v>137</v>
      </c>
      <c r="J431">
        <v>137</v>
      </c>
      <c r="L431" s="2">
        <v>0</v>
      </c>
      <c r="M431" s="2">
        <v>0</v>
      </c>
      <c r="N431" s="2">
        <v>0</v>
      </c>
      <c r="O431" s="2">
        <v>15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f t="shared" si="7"/>
        <v>15</v>
      </c>
      <c r="V431">
        <v>2</v>
      </c>
    </row>
    <row r="432" spans="1:22" x14ac:dyDescent="0.25">
      <c r="A432" t="s">
        <v>198</v>
      </c>
      <c r="B432" s="1" t="s">
        <v>200</v>
      </c>
      <c r="C432" s="1" t="s">
        <v>240</v>
      </c>
      <c r="D432" s="1" t="s">
        <v>167</v>
      </c>
      <c r="E432" s="1" t="s">
        <v>128</v>
      </c>
      <c r="F432" s="1" t="s">
        <v>129</v>
      </c>
      <c r="G432">
        <v>138</v>
      </c>
      <c r="H432">
        <v>138</v>
      </c>
      <c r="I432">
        <v>138</v>
      </c>
      <c r="J432">
        <v>138</v>
      </c>
      <c r="L432" s="2">
        <v>0</v>
      </c>
      <c r="M432" s="2">
        <v>0</v>
      </c>
      <c r="N432" s="2">
        <v>0</v>
      </c>
      <c r="O432" s="2">
        <v>20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f t="shared" si="7"/>
        <v>20</v>
      </c>
      <c r="V432">
        <v>2</v>
      </c>
    </row>
    <row r="433" spans="1:22" x14ac:dyDescent="0.25">
      <c r="A433" t="s">
        <v>198</v>
      </c>
      <c r="B433" s="1" t="s">
        <v>200</v>
      </c>
      <c r="C433" s="1" t="s">
        <v>240</v>
      </c>
      <c r="D433" s="1" t="s">
        <v>167</v>
      </c>
      <c r="E433" s="1" t="s">
        <v>128</v>
      </c>
      <c r="F433" s="1" t="s">
        <v>129</v>
      </c>
      <c r="G433">
        <v>139</v>
      </c>
      <c r="H433">
        <v>139</v>
      </c>
      <c r="I433">
        <v>139</v>
      </c>
      <c r="J433">
        <v>139</v>
      </c>
      <c r="L433" s="2">
        <v>0</v>
      </c>
      <c r="M433" s="2">
        <v>0</v>
      </c>
      <c r="N433" s="2">
        <v>0</v>
      </c>
      <c r="O433" s="2">
        <v>30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f t="shared" si="7"/>
        <v>30</v>
      </c>
      <c r="V433">
        <v>2</v>
      </c>
    </row>
    <row r="434" spans="1:22" x14ac:dyDescent="0.25">
      <c r="A434" t="s">
        <v>198</v>
      </c>
      <c r="B434" s="1" t="s">
        <v>200</v>
      </c>
      <c r="C434" s="1" t="s">
        <v>240</v>
      </c>
      <c r="D434" s="1" t="s">
        <v>167</v>
      </c>
      <c r="E434" s="1" t="s">
        <v>128</v>
      </c>
      <c r="F434" s="1" t="s">
        <v>129</v>
      </c>
      <c r="G434">
        <v>140</v>
      </c>
      <c r="H434">
        <v>140</v>
      </c>
      <c r="I434">
        <v>140</v>
      </c>
      <c r="J434">
        <v>140</v>
      </c>
      <c r="L434" s="2">
        <v>0</v>
      </c>
      <c r="M434" s="2">
        <v>0</v>
      </c>
      <c r="N434" s="2">
        <v>0</v>
      </c>
      <c r="O434" s="2">
        <v>12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f t="shared" si="7"/>
        <v>12</v>
      </c>
      <c r="V434">
        <v>2</v>
      </c>
    </row>
    <row r="435" spans="1:22" x14ac:dyDescent="0.25">
      <c r="A435" t="s">
        <v>198</v>
      </c>
      <c r="B435" s="1" t="s">
        <v>201</v>
      </c>
      <c r="C435" s="1" t="s">
        <v>240</v>
      </c>
      <c r="D435" s="1" t="s">
        <v>167</v>
      </c>
      <c r="E435" s="1" t="s">
        <v>128</v>
      </c>
      <c r="F435" s="1" t="s">
        <v>129</v>
      </c>
      <c r="G435">
        <v>141</v>
      </c>
      <c r="H435">
        <v>141</v>
      </c>
      <c r="I435">
        <v>141</v>
      </c>
      <c r="J435">
        <v>141</v>
      </c>
      <c r="L435" s="2">
        <v>0</v>
      </c>
      <c r="M435" s="2">
        <v>0</v>
      </c>
      <c r="N435" s="2">
        <v>0</v>
      </c>
      <c r="O435" s="2">
        <v>12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f t="shared" si="7"/>
        <v>12</v>
      </c>
      <c r="V435">
        <v>2</v>
      </c>
    </row>
    <row r="436" spans="1:22" x14ac:dyDescent="0.25">
      <c r="A436" t="s">
        <v>198</v>
      </c>
      <c r="B436" s="1" t="s">
        <v>201</v>
      </c>
      <c r="C436" s="1" t="s">
        <v>240</v>
      </c>
      <c r="D436" s="1" t="s">
        <v>167</v>
      </c>
      <c r="E436" s="1" t="s">
        <v>128</v>
      </c>
      <c r="F436" s="1" t="s">
        <v>129</v>
      </c>
      <c r="G436">
        <v>142</v>
      </c>
      <c r="H436">
        <v>142</v>
      </c>
      <c r="I436">
        <v>142</v>
      </c>
      <c r="J436">
        <v>142</v>
      </c>
      <c r="L436" s="2">
        <v>0</v>
      </c>
      <c r="M436" s="2">
        <v>0</v>
      </c>
      <c r="N436" s="2">
        <v>0</v>
      </c>
      <c r="O436" s="2">
        <v>47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f t="shared" si="7"/>
        <v>47</v>
      </c>
      <c r="V436">
        <v>2</v>
      </c>
    </row>
    <row r="437" spans="1:22" x14ac:dyDescent="0.25">
      <c r="A437" t="s">
        <v>198</v>
      </c>
      <c r="B437" s="1" t="s">
        <v>202</v>
      </c>
      <c r="C437" s="1" t="s">
        <v>240</v>
      </c>
      <c r="D437" s="1" t="s">
        <v>167</v>
      </c>
      <c r="E437" s="1" t="s">
        <v>128</v>
      </c>
      <c r="F437" s="1" t="s">
        <v>129</v>
      </c>
      <c r="G437">
        <v>143</v>
      </c>
      <c r="H437">
        <v>143</v>
      </c>
      <c r="I437">
        <v>143</v>
      </c>
      <c r="J437">
        <v>143</v>
      </c>
      <c r="L437" s="2">
        <v>0</v>
      </c>
      <c r="M437" s="2">
        <v>0</v>
      </c>
      <c r="N437" s="2">
        <v>0</v>
      </c>
      <c r="O437" s="2">
        <v>45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f t="shared" si="7"/>
        <v>45</v>
      </c>
      <c r="V437">
        <v>2</v>
      </c>
    </row>
    <row r="438" spans="1:22" x14ac:dyDescent="0.25">
      <c r="A438" t="s">
        <v>198</v>
      </c>
      <c r="B438" s="1" t="s">
        <v>202</v>
      </c>
      <c r="C438" s="1" t="s">
        <v>240</v>
      </c>
      <c r="D438" s="1" t="s">
        <v>167</v>
      </c>
      <c r="E438" s="1" t="s">
        <v>128</v>
      </c>
      <c r="F438" s="1" t="s">
        <v>129</v>
      </c>
      <c r="G438">
        <v>144</v>
      </c>
      <c r="H438">
        <v>144</v>
      </c>
      <c r="I438">
        <v>144</v>
      </c>
      <c r="J438">
        <v>144</v>
      </c>
      <c r="L438" s="2">
        <v>0</v>
      </c>
      <c r="M438" s="2">
        <v>0</v>
      </c>
      <c r="N438" s="2">
        <v>0</v>
      </c>
      <c r="O438" s="2">
        <v>12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f t="shared" si="7"/>
        <v>12</v>
      </c>
      <c r="V438">
        <v>2</v>
      </c>
    </row>
    <row r="439" spans="1:22" x14ac:dyDescent="0.25">
      <c r="A439" t="s">
        <v>198</v>
      </c>
      <c r="B439" s="1" t="s">
        <v>202</v>
      </c>
      <c r="C439" s="1" t="s">
        <v>240</v>
      </c>
      <c r="D439" s="1" t="s">
        <v>167</v>
      </c>
      <c r="E439" s="1" t="s">
        <v>128</v>
      </c>
      <c r="F439" s="1" t="s">
        <v>129</v>
      </c>
      <c r="G439">
        <v>145</v>
      </c>
      <c r="H439">
        <v>145</v>
      </c>
      <c r="I439">
        <v>145</v>
      </c>
      <c r="J439">
        <v>145</v>
      </c>
      <c r="L439" s="2">
        <v>0</v>
      </c>
      <c r="M439" s="2">
        <v>0</v>
      </c>
      <c r="N439" s="2">
        <v>0</v>
      </c>
      <c r="O439" s="2">
        <v>15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f t="shared" si="7"/>
        <v>15</v>
      </c>
      <c r="V439">
        <v>2</v>
      </c>
    </row>
    <row r="440" spans="1:22" x14ac:dyDescent="0.25">
      <c r="A440" t="s">
        <v>198</v>
      </c>
      <c r="B440" s="1" t="s">
        <v>203</v>
      </c>
      <c r="C440" s="1" t="s">
        <v>240</v>
      </c>
      <c r="D440" s="1" t="s">
        <v>167</v>
      </c>
      <c r="E440" s="1" t="s">
        <v>128</v>
      </c>
      <c r="F440" s="1" t="s">
        <v>129</v>
      </c>
      <c r="G440">
        <v>146</v>
      </c>
      <c r="H440">
        <v>146</v>
      </c>
      <c r="I440">
        <v>146</v>
      </c>
      <c r="J440">
        <v>146</v>
      </c>
      <c r="L440" s="2">
        <v>0</v>
      </c>
      <c r="M440" s="2">
        <v>0</v>
      </c>
      <c r="N440" s="2">
        <v>0</v>
      </c>
      <c r="O440" s="2">
        <v>15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f t="shared" si="7"/>
        <v>15</v>
      </c>
      <c r="V440">
        <v>2</v>
      </c>
    </row>
    <row r="441" spans="1:22" x14ac:dyDescent="0.25">
      <c r="A441" t="s">
        <v>198</v>
      </c>
      <c r="B441" s="1" t="s">
        <v>203</v>
      </c>
      <c r="C441" s="1" t="s">
        <v>240</v>
      </c>
      <c r="D441" s="1" t="s">
        <v>167</v>
      </c>
      <c r="E441" s="1" t="s">
        <v>128</v>
      </c>
      <c r="F441" s="1" t="s">
        <v>129</v>
      </c>
      <c r="G441">
        <v>147</v>
      </c>
      <c r="H441">
        <v>147</v>
      </c>
      <c r="I441">
        <v>147</v>
      </c>
      <c r="J441">
        <v>147</v>
      </c>
      <c r="L441" s="2">
        <v>0</v>
      </c>
      <c r="M441" s="2">
        <v>0</v>
      </c>
      <c r="N441" s="2">
        <v>0</v>
      </c>
      <c r="O441" s="2">
        <v>7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f t="shared" si="7"/>
        <v>7</v>
      </c>
      <c r="V441">
        <v>2</v>
      </c>
    </row>
    <row r="442" spans="1:22" x14ac:dyDescent="0.25">
      <c r="A442" t="s">
        <v>198</v>
      </c>
      <c r="B442" s="1" t="s">
        <v>203</v>
      </c>
      <c r="C442" s="1" t="s">
        <v>240</v>
      </c>
      <c r="D442" s="1" t="s">
        <v>167</v>
      </c>
      <c r="E442" s="1" t="s">
        <v>128</v>
      </c>
      <c r="F442" s="1" t="s">
        <v>129</v>
      </c>
      <c r="G442">
        <v>148</v>
      </c>
      <c r="H442">
        <v>148</v>
      </c>
      <c r="I442">
        <v>148</v>
      </c>
      <c r="J442">
        <v>148</v>
      </c>
      <c r="L442" s="2">
        <v>0</v>
      </c>
      <c r="M442" s="2">
        <v>0</v>
      </c>
      <c r="N442" s="2">
        <v>0</v>
      </c>
      <c r="O442" s="2">
        <v>25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f t="shared" si="7"/>
        <v>25</v>
      </c>
      <c r="V442">
        <v>2</v>
      </c>
    </row>
    <row r="443" spans="1:22" x14ac:dyDescent="0.25">
      <c r="A443" t="s">
        <v>198</v>
      </c>
      <c r="B443" s="1" t="s">
        <v>203</v>
      </c>
      <c r="C443" s="1" t="s">
        <v>240</v>
      </c>
      <c r="D443" s="1" t="s">
        <v>167</v>
      </c>
      <c r="E443" s="1" t="s">
        <v>128</v>
      </c>
      <c r="F443" s="1" t="s">
        <v>129</v>
      </c>
      <c r="G443">
        <v>149</v>
      </c>
      <c r="H443">
        <v>149</v>
      </c>
      <c r="I443">
        <v>149</v>
      </c>
      <c r="J443">
        <v>149</v>
      </c>
      <c r="L443" s="2">
        <v>0</v>
      </c>
      <c r="M443" s="2">
        <v>0</v>
      </c>
      <c r="N443" s="2">
        <v>0</v>
      </c>
      <c r="O443" s="2">
        <v>26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f t="shared" si="7"/>
        <v>26</v>
      </c>
      <c r="V443">
        <v>2</v>
      </c>
    </row>
    <row r="444" spans="1:22" x14ac:dyDescent="0.25">
      <c r="A444" t="s">
        <v>198</v>
      </c>
      <c r="B444" s="1" t="s">
        <v>203</v>
      </c>
      <c r="C444" s="1" t="s">
        <v>240</v>
      </c>
      <c r="D444" s="1" t="s">
        <v>167</v>
      </c>
      <c r="E444" s="1" t="s">
        <v>128</v>
      </c>
      <c r="F444" s="1" t="s">
        <v>129</v>
      </c>
      <c r="G444">
        <v>150</v>
      </c>
      <c r="H444">
        <v>150</v>
      </c>
      <c r="I444">
        <v>150</v>
      </c>
      <c r="J444">
        <v>150</v>
      </c>
      <c r="L444" s="2">
        <v>0</v>
      </c>
      <c r="M444" s="2">
        <v>0</v>
      </c>
      <c r="N444" s="2">
        <v>0</v>
      </c>
      <c r="O444" s="2">
        <v>30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f t="shared" si="7"/>
        <v>30</v>
      </c>
      <c r="V444">
        <v>2</v>
      </c>
    </row>
    <row r="445" spans="1:22" x14ac:dyDescent="0.25">
      <c r="A445" t="s">
        <v>198</v>
      </c>
      <c r="B445" s="1" t="s">
        <v>204</v>
      </c>
      <c r="C445" s="1" t="s">
        <v>240</v>
      </c>
      <c r="D445" s="1" t="s">
        <v>167</v>
      </c>
      <c r="E445" s="1" t="s">
        <v>128</v>
      </c>
      <c r="F445" s="1" t="s">
        <v>129</v>
      </c>
      <c r="G445">
        <v>151</v>
      </c>
      <c r="H445">
        <v>151</v>
      </c>
      <c r="I445">
        <v>151</v>
      </c>
      <c r="J445">
        <v>151</v>
      </c>
      <c r="L445" s="2">
        <v>0</v>
      </c>
      <c r="M445" s="2">
        <v>0</v>
      </c>
      <c r="N445" s="2">
        <v>0</v>
      </c>
      <c r="O445" s="2">
        <v>20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f t="shared" si="7"/>
        <v>20</v>
      </c>
      <c r="V445">
        <v>2</v>
      </c>
    </row>
    <row r="446" spans="1:22" x14ac:dyDescent="0.25">
      <c r="A446" t="s">
        <v>198</v>
      </c>
      <c r="B446" s="1" t="s">
        <v>204</v>
      </c>
      <c r="C446" s="1" t="s">
        <v>240</v>
      </c>
      <c r="D446" s="1" t="s">
        <v>167</v>
      </c>
      <c r="E446" s="1" t="s">
        <v>128</v>
      </c>
      <c r="F446" s="1" t="s">
        <v>129</v>
      </c>
      <c r="G446">
        <v>152</v>
      </c>
      <c r="H446">
        <v>152</v>
      </c>
      <c r="I446">
        <v>152</v>
      </c>
      <c r="J446">
        <v>152</v>
      </c>
      <c r="L446" s="2">
        <v>0</v>
      </c>
      <c r="M446" s="2">
        <v>0</v>
      </c>
      <c r="N446" s="2">
        <v>0</v>
      </c>
      <c r="O446" s="2">
        <v>7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f t="shared" si="7"/>
        <v>7</v>
      </c>
      <c r="V446">
        <v>2</v>
      </c>
    </row>
    <row r="447" spans="1:22" x14ac:dyDescent="0.25">
      <c r="A447" t="s">
        <v>198</v>
      </c>
      <c r="B447" s="1" t="s">
        <v>204</v>
      </c>
      <c r="C447" s="1" t="s">
        <v>240</v>
      </c>
      <c r="D447" s="1" t="s">
        <v>167</v>
      </c>
      <c r="E447" s="1" t="s">
        <v>128</v>
      </c>
      <c r="F447" s="1" t="s">
        <v>129</v>
      </c>
      <c r="G447">
        <v>153</v>
      </c>
      <c r="H447">
        <v>153</v>
      </c>
      <c r="I447">
        <v>153</v>
      </c>
      <c r="J447">
        <v>153</v>
      </c>
      <c r="L447" s="2">
        <v>0</v>
      </c>
      <c r="M447" s="2">
        <v>0</v>
      </c>
      <c r="N447" s="2">
        <v>0</v>
      </c>
      <c r="O447" s="2">
        <v>13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f t="shared" si="7"/>
        <v>13</v>
      </c>
      <c r="V447">
        <v>2</v>
      </c>
    </row>
    <row r="448" spans="1:22" x14ac:dyDescent="0.25">
      <c r="A448" t="s">
        <v>198</v>
      </c>
      <c r="B448" s="1" t="s">
        <v>204</v>
      </c>
      <c r="C448" s="1" t="s">
        <v>240</v>
      </c>
      <c r="D448" s="1" t="s">
        <v>167</v>
      </c>
      <c r="E448" s="1" t="s">
        <v>128</v>
      </c>
      <c r="F448" s="1" t="s">
        <v>129</v>
      </c>
      <c r="G448">
        <v>154</v>
      </c>
      <c r="H448">
        <v>154</v>
      </c>
      <c r="I448">
        <v>154</v>
      </c>
      <c r="J448">
        <v>154</v>
      </c>
      <c r="L448" s="2">
        <v>0</v>
      </c>
      <c r="M448" s="2">
        <v>0</v>
      </c>
      <c r="N448" s="2">
        <v>0</v>
      </c>
      <c r="O448" s="2">
        <v>10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f t="shared" si="7"/>
        <v>10</v>
      </c>
      <c r="V448">
        <v>2</v>
      </c>
    </row>
    <row r="449" spans="1:22" x14ac:dyDescent="0.25">
      <c r="A449" t="s">
        <v>198</v>
      </c>
      <c r="B449" s="1" t="s">
        <v>204</v>
      </c>
      <c r="C449" s="1" t="s">
        <v>240</v>
      </c>
      <c r="D449" s="1" t="s">
        <v>167</v>
      </c>
      <c r="E449" s="1" t="s">
        <v>128</v>
      </c>
      <c r="F449" s="1" t="s">
        <v>129</v>
      </c>
      <c r="G449">
        <v>155</v>
      </c>
      <c r="H449">
        <v>155</v>
      </c>
      <c r="I449">
        <v>155</v>
      </c>
      <c r="J449">
        <v>155</v>
      </c>
      <c r="L449" s="2">
        <v>0</v>
      </c>
      <c r="M449" s="2">
        <v>0</v>
      </c>
      <c r="N449" s="2">
        <v>0</v>
      </c>
      <c r="O449" s="2">
        <v>20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f t="shared" si="7"/>
        <v>20</v>
      </c>
      <c r="V449">
        <v>2</v>
      </c>
    </row>
    <row r="450" spans="1:22" x14ac:dyDescent="0.25">
      <c r="A450" t="s">
        <v>198</v>
      </c>
      <c r="B450" s="1" t="s">
        <v>205</v>
      </c>
      <c r="C450" s="1" t="s">
        <v>240</v>
      </c>
      <c r="D450" s="1" t="s">
        <v>167</v>
      </c>
      <c r="E450" s="1" t="s">
        <v>128</v>
      </c>
      <c r="F450" s="1" t="s">
        <v>129</v>
      </c>
      <c r="G450">
        <v>156</v>
      </c>
      <c r="H450">
        <v>156</v>
      </c>
      <c r="I450">
        <v>156</v>
      </c>
      <c r="J450">
        <v>156</v>
      </c>
      <c r="L450" s="2">
        <v>0</v>
      </c>
      <c r="M450" s="2">
        <v>0</v>
      </c>
      <c r="N450" s="2">
        <v>0</v>
      </c>
      <c r="O450" s="2">
        <v>5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f t="shared" si="7"/>
        <v>5</v>
      </c>
      <c r="V450">
        <v>2</v>
      </c>
    </row>
    <row r="451" spans="1:22" x14ac:dyDescent="0.25">
      <c r="A451" t="s">
        <v>198</v>
      </c>
      <c r="B451" s="1" t="s">
        <v>205</v>
      </c>
      <c r="C451" s="1" t="s">
        <v>240</v>
      </c>
      <c r="D451" s="1" t="s">
        <v>167</v>
      </c>
      <c r="E451" s="1" t="s">
        <v>128</v>
      </c>
      <c r="F451" s="1" t="s">
        <v>129</v>
      </c>
      <c r="G451">
        <v>157</v>
      </c>
      <c r="H451">
        <v>157</v>
      </c>
      <c r="I451">
        <v>157</v>
      </c>
      <c r="J451">
        <v>157</v>
      </c>
      <c r="L451" s="2">
        <v>0</v>
      </c>
      <c r="M451" s="2">
        <v>0</v>
      </c>
      <c r="N451" s="2">
        <v>0</v>
      </c>
      <c r="O451" s="2">
        <v>25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f t="shared" si="7"/>
        <v>25</v>
      </c>
      <c r="V451">
        <v>2</v>
      </c>
    </row>
    <row r="452" spans="1:22" x14ac:dyDescent="0.25">
      <c r="A452" t="s">
        <v>198</v>
      </c>
      <c r="B452" s="1" t="s">
        <v>205</v>
      </c>
      <c r="C452" s="1" t="s">
        <v>240</v>
      </c>
      <c r="D452" s="1" t="s">
        <v>167</v>
      </c>
      <c r="E452" s="1" t="s">
        <v>128</v>
      </c>
      <c r="F452" s="1" t="s">
        <v>129</v>
      </c>
      <c r="G452">
        <v>158</v>
      </c>
      <c r="H452">
        <v>158</v>
      </c>
      <c r="I452">
        <v>158</v>
      </c>
      <c r="J452">
        <v>158</v>
      </c>
      <c r="L452" s="2">
        <v>0</v>
      </c>
      <c r="M452" s="2">
        <v>0</v>
      </c>
      <c r="N452" s="2">
        <v>0</v>
      </c>
      <c r="O452" s="2">
        <v>5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f t="shared" si="7"/>
        <v>5</v>
      </c>
      <c r="V452">
        <v>2</v>
      </c>
    </row>
    <row r="453" spans="1:22" x14ac:dyDescent="0.25">
      <c r="A453" t="s">
        <v>198</v>
      </c>
      <c r="B453" s="1" t="s">
        <v>206</v>
      </c>
      <c r="C453" s="1" t="s">
        <v>240</v>
      </c>
      <c r="D453" s="1" t="s">
        <v>167</v>
      </c>
      <c r="E453" s="1" t="s">
        <v>128</v>
      </c>
      <c r="F453" s="1" t="s">
        <v>129</v>
      </c>
      <c r="G453">
        <v>159</v>
      </c>
      <c r="H453">
        <v>159</v>
      </c>
      <c r="I453">
        <v>159</v>
      </c>
      <c r="J453">
        <v>159</v>
      </c>
      <c r="L453" s="2">
        <v>0</v>
      </c>
      <c r="M453" s="2">
        <v>0</v>
      </c>
      <c r="N453" s="2">
        <v>0</v>
      </c>
      <c r="O453" s="2">
        <v>10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f t="shared" si="7"/>
        <v>10</v>
      </c>
      <c r="V453">
        <v>2</v>
      </c>
    </row>
    <row r="454" spans="1:22" x14ac:dyDescent="0.25">
      <c r="A454" t="s">
        <v>198</v>
      </c>
      <c r="B454" s="1" t="s">
        <v>206</v>
      </c>
      <c r="C454" s="1" t="s">
        <v>240</v>
      </c>
      <c r="D454" s="1" t="s">
        <v>167</v>
      </c>
      <c r="E454" s="1" t="s">
        <v>128</v>
      </c>
      <c r="F454" s="1" t="s">
        <v>129</v>
      </c>
      <c r="G454">
        <v>160</v>
      </c>
      <c r="H454">
        <v>160</v>
      </c>
      <c r="I454">
        <v>160</v>
      </c>
      <c r="J454">
        <v>160</v>
      </c>
      <c r="L454" s="2">
        <v>0</v>
      </c>
      <c r="M454" s="2">
        <v>0</v>
      </c>
      <c r="N454" s="2">
        <v>0</v>
      </c>
      <c r="O454" s="2">
        <v>8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f t="shared" si="7"/>
        <v>8</v>
      </c>
      <c r="V454">
        <v>2</v>
      </c>
    </row>
    <row r="455" spans="1:22" x14ac:dyDescent="0.25">
      <c r="A455" t="s">
        <v>198</v>
      </c>
      <c r="B455" s="1" t="s">
        <v>206</v>
      </c>
      <c r="C455" s="1" t="s">
        <v>240</v>
      </c>
      <c r="D455" s="1" t="s">
        <v>167</v>
      </c>
      <c r="E455" s="1" t="s">
        <v>128</v>
      </c>
      <c r="F455" s="1" t="s">
        <v>129</v>
      </c>
      <c r="G455">
        <v>161</v>
      </c>
      <c r="H455">
        <v>161</v>
      </c>
      <c r="I455">
        <v>161</v>
      </c>
      <c r="J455">
        <v>161</v>
      </c>
      <c r="L455" s="2">
        <v>0</v>
      </c>
      <c r="M455" s="2">
        <v>0</v>
      </c>
      <c r="N455" s="2">
        <v>0</v>
      </c>
      <c r="O455" s="2">
        <v>8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f t="shared" si="7"/>
        <v>8</v>
      </c>
      <c r="V455">
        <v>2</v>
      </c>
    </row>
    <row r="456" spans="1:22" x14ac:dyDescent="0.25">
      <c r="A456" t="s">
        <v>198</v>
      </c>
      <c r="B456" s="1" t="s">
        <v>206</v>
      </c>
      <c r="C456" s="1" t="s">
        <v>240</v>
      </c>
      <c r="D456" s="1" t="s">
        <v>167</v>
      </c>
      <c r="E456" s="1" t="s">
        <v>128</v>
      </c>
      <c r="F456" s="1" t="s">
        <v>129</v>
      </c>
      <c r="G456">
        <v>162</v>
      </c>
      <c r="H456">
        <v>162</v>
      </c>
      <c r="I456">
        <v>162</v>
      </c>
      <c r="J456">
        <v>162</v>
      </c>
      <c r="L456" s="2">
        <v>0</v>
      </c>
      <c r="M456" s="2">
        <v>0</v>
      </c>
      <c r="N456" s="2">
        <v>0</v>
      </c>
      <c r="O456" s="2">
        <v>16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f t="shared" si="7"/>
        <v>16</v>
      </c>
      <c r="V456">
        <v>2</v>
      </c>
    </row>
    <row r="457" spans="1:22" x14ac:dyDescent="0.25">
      <c r="A457" t="s">
        <v>198</v>
      </c>
      <c r="B457" s="1" t="s">
        <v>207</v>
      </c>
      <c r="C457" s="1" t="s">
        <v>240</v>
      </c>
      <c r="D457" s="1" t="s">
        <v>167</v>
      </c>
      <c r="E457" s="1" t="s">
        <v>128</v>
      </c>
      <c r="F457" s="1" t="s">
        <v>129</v>
      </c>
      <c r="G457">
        <v>163</v>
      </c>
      <c r="H457">
        <v>163</v>
      </c>
      <c r="I457">
        <v>163</v>
      </c>
      <c r="J457">
        <v>163</v>
      </c>
      <c r="L457" s="2">
        <v>0</v>
      </c>
      <c r="M457" s="2">
        <v>0</v>
      </c>
      <c r="N457" s="2">
        <v>0</v>
      </c>
      <c r="O457" s="2">
        <v>30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f t="shared" si="7"/>
        <v>30</v>
      </c>
      <c r="V457">
        <v>2</v>
      </c>
    </row>
    <row r="458" spans="1:22" x14ac:dyDescent="0.25">
      <c r="A458" t="s">
        <v>198</v>
      </c>
      <c r="B458" s="1" t="s">
        <v>207</v>
      </c>
      <c r="C458" s="1" t="s">
        <v>240</v>
      </c>
      <c r="D458" s="1" t="s">
        <v>167</v>
      </c>
      <c r="E458" s="1" t="s">
        <v>128</v>
      </c>
      <c r="F458" s="1" t="s">
        <v>129</v>
      </c>
      <c r="G458">
        <v>164</v>
      </c>
      <c r="H458">
        <v>164</v>
      </c>
      <c r="I458">
        <v>164</v>
      </c>
      <c r="J458">
        <v>164</v>
      </c>
      <c r="L458" s="2">
        <v>0</v>
      </c>
      <c r="M458" s="2">
        <v>0</v>
      </c>
      <c r="N458" s="2">
        <v>0</v>
      </c>
      <c r="O458" s="2">
        <v>16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f t="shared" si="7"/>
        <v>16</v>
      </c>
      <c r="V458">
        <v>2</v>
      </c>
    </row>
    <row r="459" spans="1:22" x14ac:dyDescent="0.25">
      <c r="A459" t="s">
        <v>198</v>
      </c>
      <c r="B459" s="1" t="s">
        <v>207</v>
      </c>
      <c r="C459" s="1" t="s">
        <v>240</v>
      </c>
      <c r="D459" s="1" t="s">
        <v>167</v>
      </c>
      <c r="E459" s="1" t="s">
        <v>128</v>
      </c>
      <c r="F459" s="1" t="s">
        <v>129</v>
      </c>
      <c r="G459">
        <v>165</v>
      </c>
      <c r="H459">
        <v>165</v>
      </c>
      <c r="I459">
        <v>165</v>
      </c>
      <c r="J459">
        <v>165</v>
      </c>
      <c r="L459" s="2">
        <v>0</v>
      </c>
      <c r="M459" s="2">
        <v>0</v>
      </c>
      <c r="N459" s="2">
        <v>0</v>
      </c>
      <c r="O459" s="2">
        <v>20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f t="shared" si="7"/>
        <v>20</v>
      </c>
      <c r="V459">
        <v>2</v>
      </c>
    </row>
    <row r="460" spans="1:22" x14ac:dyDescent="0.25">
      <c r="A460" t="s">
        <v>198</v>
      </c>
      <c r="B460" s="1" t="s">
        <v>208</v>
      </c>
      <c r="C460" s="1" t="s">
        <v>240</v>
      </c>
      <c r="D460" s="1" t="s">
        <v>167</v>
      </c>
      <c r="E460" s="1" t="s">
        <v>128</v>
      </c>
      <c r="F460" s="1" t="s">
        <v>129</v>
      </c>
      <c r="G460">
        <v>166</v>
      </c>
      <c r="H460">
        <v>166</v>
      </c>
      <c r="I460">
        <v>166</v>
      </c>
      <c r="J460">
        <v>166</v>
      </c>
      <c r="L460" s="2">
        <v>0</v>
      </c>
      <c r="M460" s="2">
        <v>0</v>
      </c>
      <c r="N460" s="2">
        <v>0</v>
      </c>
      <c r="O460" s="2">
        <v>10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f t="shared" si="7"/>
        <v>10</v>
      </c>
      <c r="V460">
        <v>2</v>
      </c>
    </row>
    <row r="461" spans="1:22" x14ac:dyDescent="0.25">
      <c r="A461" t="s">
        <v>198</v>
      </c>
      <c r="B461" s="1" t="s">
        <v>208</v>
      </c>
      <c r="C461" s="1" t="s">
        <v>240</v>
      </c>
      <c r="D461" s="1" t="s">
        <v>167</v>
      </c>
      <c r="E461" s="1" t="s">
        <v>128</v>
      </c>
      <c r="F461" s="1" t="s">
        <v>129</v>
      </c>
      <c r="G461">
        <v>167</v>
      </c>
      <c r="H461">
        <v>167</v>
      </c>
      <c r="I461">
        <v>167</v>
      </c>
      <c r="J461">
        <v>167</v>
      </c>
      <c r="L461" s="2">
        <v>0</v>
      </c>
      <c r="M461" s="2">
        <v>0</v>
      </c>
      <c r="N461" s="2">
        <v>0</v>
      </c>
      <c r="O461" s="2">
        <v>7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f t="shared" si="7"/>
        <v>7</v>
      </c>
      <c r="V461">
        <v>2</v>
      </c>
    </row>
    <row r="462" spans="1:22" x14ac:dyDescent="0.25">
      <c r="A462" t="s">
        <v>198</v>
      </c>
      <c r="B462" s="1" t="s">
        <v>208</v>
      </c>
      <c r="C462" s="1" t="s">
        <v>240</v>
      </c>
      <c r="D462" s="1" t="s">
        <v>167</v>
      </c>
      <c r="E462" s="1" t="s">
        <v>128</v>
      </c>
      <c r="F462" s="1" t="s">
        <v>129</v>
      </c>
      <c r="G462">
        <v>168</v>
      </c>
      <c r="H462">
        <v>168</v>
      </c>
      <c r="I462">
        <v>168</v>
      </c>
      <c r="J462">
        <v>168</v>
      </c>
      <c r="L462" s="2">
        <v>0</v>
      </c>
      <c r="M462" s="2">
        <v>0</v>
      </c>
      <c r="N462" s="2">
        <v>0</v>
      </c>
      <c r="O462" s="2">
        <v>8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f t="shared" si="7"/>
        <v>8</v>
      </c>
      <c r="V462">
        <v>2</v>
      </c>
    </row>
    <row r="463" spans="1:22" x14ac:dyDescent="0.25">
      <c r="A463" t="s">
        <v>198</v>
      </c>
      <c r="B463" s="1" t="s">
        <v>208</v>
      </c>
      <c r="C463" s="1" t="s">
        <v>240</v>
      </c>
      <c r="D463" s="1" t="s">
        <v>167</v>
      </c>
      <c r="E463" s="1" t="s">
        <v>128</v>
      </c>
      <c r="F463" s="1" t="s">
        <v>129</v>
      </c>
      <c r="G463">
        <v>169</v>
      </c>
      <c r="H463">
        <v>169</v>
      </c>
      <c r="I463">
        <v>169</v>
      </c>
      <c r="J463">
        <v>169</v>
      </c>
      <c r="L463" s="2">
        <v>0</v>
      </c>
      <c r="M463" s="2">
        <v>0</v>
      </c>
      <c r="N463" s="2">
        <v>0</v>
      </c>
      <c r="O463" s="2">
        <v>15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f t="shared" si="7"/>
        <v>15</v>
      </c>
      <c r="V463">
        <v>2</v>
      </c>
    </row>
    <row r="464" spans="1:22" x14ac:dyDescent="0.25">
      <c r="A464" t="s">
        <v>198</v>
      </c>
      <c r="B464" s="1" t="s">
        <v>209</v>
      </c>
      <c r="C464" s="1" t="s">
        <v>240</v>
      </c>
      <c r="D464" s="1" t="s">
        <v>167</v>
      </c>
      <c r="E464" s="1" t="s">
        <v>128</v>
      </c>
      <c r="F464" s="1" t="s">
        <v>129</v>
      </c>
      <c r="G464">
        <v>170</v>
      </c>
      <c r="H464">
        <v>170</v>
      </c>
      <c r="I464">
        <v>170</v>
      </c>
      <c r="J464">
        <v>170</v>
      </c>
      <c r="L464" s="2">
        <v>0</v>
      </c>
      <c r="M464" s="2">
        <v>0</v>
      </c>
      <c r="N464" s="2">
        <v>0</v>
      </c>
      <c r="O464" s="2">
        <v>10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f t="shared" si="7"/>
        <v>10</v>
      </c>
      <c r="V464">
        <v>2</v>
      </c>
    </row>
    <row r="465" spans="1:22" x14ac:dyDescent="0.25">
      <c r="A465" t="s">
        <v>198</v>
      </c>
      <c r="B465" s="1" t="s">
        <v>209</v>
      </c>
      <c r="C465" s="1" t="s">
        <v>240</v>
      </c>
      <c r="D465" s="1" t="s">
        <v>167</v>
      </c>
      <c r="E465" s="1" t="s">
        <v>128</v>
      </c>
      <c r="F465" s="1" t="s">
        <v>129</v>
      </c>
      <c r="G465">
        <v>171</v>
      </c>
      <c r="H465">
        <v>171</v>
      </c>
      <c r="I465">
        <v>171</v>
      </c>
      <c r="J465">
        <v>171</v>
      </c>
      <c r="L465" s="2">
        <v>0</v>
      </c>
      <c r="M465" s="2">
        <v>0</v>
      </c>
      <c r="N465" s="2">
        <v>0</v>
      </c>
      <c r="O465" s="2">
        <v>8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f t="shared" si="7"/>
        <v>8</v>
      </c>
      <c r="V465">
        <v>2</v>
      </c>
    </row>
    <row r="466" spans="1:22" x14ac:dyDescent="0.25">
      <c r="A466" t="s">
        <v>198</v>
      </c>
      <c r="B466" s="1" t="s">
        <v>209</v>
      </c>
      <c r="C466" s="1" t="s">
        <v>240</v>
      </c>
      <c r="D466" s="1" t="s">
        <v>167</v>
      </c>
      <c r="E466" s="1" t="s">
        <v>128</v>
      </c>
      <c r="F466" s="1" t="s">
        <v>129</v>
      </c>
      <c r="G466">
        <v>172</v>
      </c>
      <c r="H466">
        <v>172</v>
      </c>
      <c r="I466">
        <v>172</v>
      </c>
      <c r="J466">
        <v>172</v>
      </c>
      <c r="L466" s="2">
        <v>0</v>
      </c>
      <c r="M466" s="2">
        <v>0</v>
      </c>
      <c r="N466" s="2">
        <v>0</v>
      </c>
      <c r="O466" s="2">
        <v>15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f t="shared" si="7"/>
        <v>15</v>
      </c>
      <c r="V466">
        <v>2</v>
      </c>
    </row>
    <row r="467" spans="1:22" x14ac:dyDescent="0.25">
      <c r="A467" t="s">
        <v>198</v>
      </c>
      <c r="B467" s="1" t="s">
        <v>209</v>
      </c>
      <c r="C467" s="1" t="s">
        <v>240</v>
      </c>
      <c r="D467" s="1" t="s">
        <v>167</v>
      </c>
      <c r="E467" s="1" t="s">
        <v>128</v>
      </c>
      <c r="F467" s="1" t="s">
        <v>129</v>
      </c>
      <c r="G467">
        <v>173</v>
      </c>
      <c r="H467">
        <v>173</v>
      </c>
      <c r="I467">
        <v>173</v>
      </c>
      <c r="J467">
        <v>173</v>
      </c>
      <c r="L467" s="2">
        <v>0</v>
      </c>
      <c r="M467" s="2">
        <v>0</v>
      </c>
      <c r="N467" s="2">
        <v>0</v>
      </c>
      <c r="O467" s="2">
        <v>23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f t="shared" si="7"/>
        <v>23</v>
      </c>
      <c r="V467">
        <v>2</v>
      </c>
    </row>
    <row r="468" spans="1:22" x14ac:dyDescent="0.25">
      <c r="A468" t="s">
        <v>198</v>
      </c>
      <c r="B468" s="1" t="s">
        <v>210</v>
      </c>
      <c r="C468" s="1" t="s">
        <v>240</v>
      </c>
      <c r="D468" s="1" t="s">
        <v>167</v>
      </c>
      <c r="E468" s="1" t="s">
        <v>128</v>
      </c>
      <c r="F468" s="1" t="s">
        <v>129</v>
      </c>
      <c r="G468">
        <v>174</v>
      </c>
      <c r="H468">
        <v>174</v>
      </c>
      <c r="I468">
        <v>174</v>
      </c>
      <c r="J468">
        <v>174</v>
      </c>
      <c r="L468" s="2">
        <v>0</v>
      </c>
      <c r="M468" s="2">
        <v>0</v>
      </c>
      <c r="N468" s="2">
        <v>0</v>
      </c>
      <c r="O468" s="2">
        <v>8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f t="shared" si="7"/>
        <v>8</v>
      </c>
      <c r="V468">
        <v>2</v>
      </c>
    </row>
    <row r="469" spans="1:22" x14ac:dyDescent="0.25">
      <c r="A469" t="s">
        <v>198</v>
      </c>
      <c r="B469" s="1" t="s">
        <v>210</v>
      </c>
      <c r="C469" s="1" t="s">
        <v>240</v>
      </c>
      <c r="D469" s="1" t="s">
        <v>167</v>
      </c>
      <c r="E469" s="1" t="s">
        <v>128</v>
      </c>
      <c r="F469" s="1" t="s">
        <v>129</v>
      </c>
      <c r="G469">
        <v>175</v>
      </c>
      <c r="H469">
        <v>175</v>
      </c>
      <c r="I469">
        <v>175</v>
      </c>
      <c r="J469">
        <v>175</v>
      </c>
      <c r="L469" s="2">
        <v>0</v>
      </c>
      <c r="M469" s="2">
        <v>0</v>
      </c>
      <c r="N469" s="2">
        <v>0</v>
      </c>
      <c r="O469" s="2">
        <v>31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f t="shared" si="7"/>
        <v>31</v>
      </c>
      <c r="V469">
        <v>2</v>
      </c>
    </row>
    <row r="470" spans="1:22" x14ac:dyDescent="0.25">
      <c r="A470" t="s">
        <v>198</v>
      </c>
      <c r="B470" s="1" t="s">
        <v>210</v>
      </c>
      <c r="C470" s="1" t="s">
        <v>240</v>
      </c>
      <c r="D470" s="1" t="s">
        <v>167</v>
      </c>
      <c r="E470" s="1" t="s">
        <v>128</v>
      </c>
      <c r="F470" s="1" t="s">
        <v>129</v>
      </c>
      <c r="G470">
        <v>176</v>
      </c>
      <c r="H470">
        <v>176</v>
      </c>
      <c r="I470">
        <v>176</v>
      </c>
      <c r="J470">
        <v>176</v>
      </c>
      <c r="L470" s="2">
        <v>0</v>
      </c>
      <c r="M470" s="2">
        <v>0</v>
      </c>
      <c r="N470" s="2">
        <v>0</v>
      </c>
      <c r="O470" s="2">
        <v>12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f t="shared" si="7"/>
        <v>12</v>
      </c>
      <c r="V470">
        <v>2</v>
      </c>
    </row>
    <row r="471" spans="1:22" x14ac:dyDescent="0.25">
      <c r="A471" t="s">
        <v>198</v>
      </c>
      <c r="B471" s="1" t="s">
        <v>211</v>
      </c>
      <c r="C471" s="1" t="s">
        <v>240</v>
      </c>
      <c r="D471" s="1" t="s">
        <v>167</v>
      </c>
      <c r="E471" s="1" t="s">
        <v>128</v>
      </c>
      <c r="F471" s="1" t="s">
        <v>129</v>
      </c>
      <c r="G471">
        <v>177</v>
      </c>
      <c r="H471">
        <v>177</v>
      </c>
      <c r="I471">
        <v>177</v>
      </c>
      <c r="J471">
        <v>177</v>
      </c>
      <c r="L471" s="2">
        <v>0</v>
      </c>
      <c r="M471" s="2">
        <v>0</v>
      </c>
      <c r="N471" s="2">
        <v>0</v>
      </c>
      <c r="O471" s="2">
        <v>13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f t="shared" si="7"/>
        <v>13</v>
      </c>
      <c r="V471">
        <v>2</v>
      </c>
    </row>
    <row r="472" spans="1:22" x14ac:dyDescent="0.25">
      <c r="A472" t="s">
        <v>198</v>
      </c>
      <c r="B472" s="1" t="s">
        <v>211</v>
      </c>
      <c r="C472" s="1" t="s">
        <v>240</v>
      </c>
      <c r="D472" s="1" t="s">
        <v>167</v>
      </c>
      <c r="E472" s="1" t="s">
        <v>128</v>
      </c>
      <c r="F472" s="1" t="s">
        <v>129</v>
      </c>
      <c r="G472">
        <v>178</v>
      </c>
      <c r="H472">
        <v>178</v>
      </c>
      <c r="I472">
        <v>178</v>
      </c>
      <c r="J472">
        <v>178</v>
      </c>
      <c r="L472" s="2">
        <v>0</v>
      </c>
      <c r="M472" s="2">
        <v>0</v>
      </c>
      <c r="N472" s="2">
        <v>0</v>
      </c>
      <c r="O472" s="2">
        <v>30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f t="shared" si="7"/>
        <v>30</v>
      </c>
      <c r="V472">
        <v>2</v>
      </c>
    </row>
    <row r="473" spans="1:22" x14ac:dyDescent="0.25">
      <c r="A473" t="s">
        <v>198</v>
      </c>
      <c r="B473" s="1" t="s">
        <v>211</v>
      </c>
      <c r="C473" s="1" t="s">
        <v>240</v>
      </c>
      <c r="D473" s="1" t="s">
        <v>167</v>
      </c>
      <c r="E473" s="1" t="s">
        <v>128</v>
      </c>
      <c r="F473" s="1" t="s">
        <v>129</v>
      </c>
      <c r="G473">
        <v>179</v>
      </c>
      <c r="H473">
        <v>179</v>
      </c>
      <c r="I473">
        <v>179</v>
      </c>
      <c r="J473">
        <v>179</v>
      </c>
      <c r="L473" s="2">
        <v>0</v>
      </c>
      <c r="M473" s="2">
        <v>0</v>
      </c>
      <c r="N473" s="2">
        <v>0</v>
      </c>
      <c r="O473" s="2">
        <v>13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f t="shared" si="7"/>
        <v>13</v>
      </c>
      <c r="V473">
        <v>2</v>
      </c>
    </row>
    <row r="474" spans="1:22" x14ac:dyDescent="0.25">
      <c r="A474" t="s">
        <v>198</v>
      </c>
      <c r="B474" s="1" t="s">
        <v>211</v>
      </c>
      <c r="C474" s="1" t="s">
        <v>240</v>
      </c>
      <c r="D474" s="1" t="s">
        <v>167</v>
      </c>
      <c r="E474" s="1" t="s">
        <v>128</v>
      </c>
      <c r="F474" s="1" t="s">
        <v>129</v>
      </c>
      <c r="G474">
        <v>180</v>
      </c>
      <c r="H474">
        <v>180</v>
      </c>
      <c r="I474">
        <v>180</v>
      </c>
      <c r="J474">
        <v>180</v>
      </c>
      <c r="L474" s="2">
        <v>0</v>
      </c>
      <c r="M474" s="2">
        <v>0</v>
      </c>
      <c r="N474" s="2">
        <v>0</v>
      </c>
      <c r="O474" s="2">
        <v>15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f t="shared" si="7"/>
        <v>15</v>
      </c>
      <c r="V474">
        <v>2</v>
      </c>
    </row>
    <row r="475" spans="1:22" x14ac:dyDescent="0.25">
      <c r="A475" t="s">
        <v>198</v>
      </c>
      <c r="B475" s="1" t="s">
        <v>212</v>
      </c>
      <c r="C475" s="1" t="s">
        <v>240</v>
      </c>
      <c r="D475" s="1" t="s">
        <v>167</v>
      </c>
      <c r="E475" s="1" t="s">
        <v>128</v>
      </c>
      <c r="F475" s="1" t="s">
        <v>129</v>
      </c>
      <c r="G475">
        <v>181</v>
      </c>
      <c r="H475">
        <v>181</v>
      </c>
      <c r="I475">
        <v>181</v>
      </c>
      <c r="J475">
        <v>181</v>
      </c>
      <c r="L475" s="2">
        <v>0</v>
      </c>
      <c r="M475" s="2">
        <v>0</v>
      </c>
      <c r="N475" s="2">
        <v>0</v>
      </c>
      <c r="O475" s="2">
        <v>12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f t="shared" si="7"/>
        <v>12</v>
      </c>
      <c r="V475">
        <v>2</v>
      </c>
    </row>
    <row r="476" spans="1:22" x14ac:dyDescent="0.25">
      <c r="A476" t="s">
        <v>198</v>
      </c>
      <c r="B476" s="1" t="s">
        <v>212</v>
      </c>
      <c r="C476" s="1" t="s">
        <v>240</v>
      </c>
      <c r="D476" s="1" t="s">
        <v>167</v>
      </c>
      <c r="E476" s="1" t="s">
        <v>128</v>
      </c>
      <c r="F476" s="1" t="s">
        <v>129</v>
      </c>
      <c r="G476">
        <v>182</v>
      </c>
      <c r="H476">
        <v>182</v>
      </c>
      <c r="I476">
        <v>182</v>
      </c>
      <c r="J476">
        <v>182</v>
      </c>
      <c r="L476" s="2">
        <v>0</v>
      </c>
      <c r="M476" s="2">
        <v>0</v>
      </c>
      <c r="N476" s="2">
        <v>0</v>
      </c>
      <c r="O476" s="2">
        <v>7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f t="shared" si="7"/>
        <v>7</v>
      </c>
      <c r="V476">
        <v>2</v>
      </c>
    </row>
    <row r="477" spans="1:22" x14ac:dyDescent="0.25">
      <c r="A477" t="s">
        <v>198</v>
      </c>
      <c r="B477" s="1" t="s">
        <v>212</v>
      </c>
      <c r="C477" s="1" t="s">
        <v>240</v>
      </c>
      <c r="D477" s="1" t="s">
        <v>167</v>
      </c>
      <c r="E477" s="1" t="s">
        <v>128</v>
      </c>
      <c r="F477" s="1" t="s">
        <v>129</v>
      </c>
      <c r="G477">
        <v>183</v>
      </c>
      <c r="H477">
        <v>183</v>
      </c>
      <c r="I477">
        <v>183</v>
      </c>
      <c r="J477">
        <v>183</v>
      </c>
      <c r="L477" s="2">
        <v>0</v>
      </c>
      <c r="M477" s="2">
        <v>0</v>
      </c>
      <c r="N477" s="2">
        <v>0</v>
      </c>
      <c r="O477" s="2">
        <v>35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f t="shared" si="7"/>
        <v>35</v>
      </c>
      <c r="V477">
        <v>2</v>
      </c>
    </row>
    <row r="478" spans="1:22" x14ac:dyDescent="0.25">
      <c r="A478" t="s">
        <v>198</v>
      </c>
      <c r="B478" s="1" t="s">
        <v>212</v>
      </c>
      <c r="C478" s="1" t="s">
        <v>240</v>
      </c>
      <c r="D478" s="1" t="s">
        <v>167</v>
      </c>
      <c r="E478" s="1" t="s">
        <v>128</v>
      </c>
      <c r="F478" s="1" t="s">
        <v>129</v>
      </c>
      <c r="G478">
        <v>184</v>
      </c>
      <c r="H478">
        <v>184</v>
      </c>
      <c r="I478">
        <v>184</v>
      </c>
      <c r="J478">
        <v>184</v>
      </c>
      <c r="L478" s="2">
        <v>0</v>
      </c>
      <c r="M478" s="2">
        <v>0</v>
      </c>
      <c r="N478" s="2">
        <v>0</v>
      </c>
      <c r="O478" s="2">
        <v>5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f t="shared" si="7"/>
        <v>5</v>
      </c>
      <c r="V478">
        <v>2</v>
      </c>
    </row>
    <row r="479" spans="1:22" x14ac:dyDescent="0.25">
      <c r="A479" t="s">
        <v>198</v>
      </c>
      <c r="B479" s="1" t="s">
        <v>213</v>
      </c>
      <c r="C479" s="1" t="s">
        <v>240</v>
      </c>
      <c r="D479" s="1" t="s">
        <v>167</v>
      </c>
      <c r="E479" s="1" t="s">
        <v>128</v>
      </c>
      <c r="F479" s="1" t="s">
        <v>129</v>
      </c>
      <c r="G479">
        <v>185</v>
      </c>
      <c r="H479">
        <v>185</v>
      </c>
      <c r="I479">
        <v>185</v>
      </c>
      <c r="J479">
        <v>185</v>
      </c>
      <c r="L479" s="2">
        <v>0</v>
      </c>
      <c r="M479" s="2">
        <v>0</v>
      </c>
      <c r="N479" s="2">
        <v>0</v>
      </c>
      <c r="O479" s="2">
        <v>8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f t="shared" si="7"/>
        <v>8</v>
      </c>
      <c r="V479">
        <v>2</v>
      </c>
    </row>
    <row r="480" spans="1:22" x14ac:dyDescent="0.25">
      <c r="A480" t="s">
        <v>198</v>
      </c>
      <c r="B480" s="1" t="s">
        <v>213</v>
      </c>
      <c r="C480" s="1" t="s">
        <v>240</v>
      </c>
      <c r="D480" s="1" t="s">
        <v>167</v>
      </c>
      <c r="E480" s="1" t="s">
        <v>128</v>
      </c>
      <c r="F480" s="1" t="s">
        <v>129</v>
      </c>
      <c r="G480">
        <v>186</v>
      </c>
      <c r="H480">
        <v>186</v>
      </c>
      <c r="I480">
        <v>186</v>
      </c>
      <c r="J480">
        <v>186</v>
      </c>
      <c r="L480" s="2">
        <v>0</v>
      </c>
      <c r="M480" s="2">
        <v>0</v>
      </c>
      <c r="N480" s="2">
        <v>0</v>
      </c>
      <c r="O480" s="2">
        <v>15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f t="shared" si="7"/>
        <v>15</v>
      </c>
      <c r="V480">
        <v>2</v>
      </c>
    </row>
    <row r="481" spans="1:22" x14ac:dyDescent="0.25">
      <c r="A481" t="s">
        <v>198</v>
      </c>
      <c r="B481" s="1" t="s">
        <v>213</v>
      </c>
      <c r="C481" s="1" t="s">
        <v>240</v>
      </c>
      <c r="D481" s="1" t="s">
        <v>167</v>
      </c>
      <c r="E481" s="1" t="s">
        <v>128</v>
      </c>
      <c r="F481" s="1" t="s">
        <v>129</v>
      </c>
      <c r="G481">
        <v>187</v>
      </c>
      <c r="H481">
        <v>187</v>
      </c>
      <c r="I481">
        <v>187</v>
      </c>
      <c r="J481">
        <v>187</v>
      </c>
      <c r="L481" s="2">
        <v>0</v>
      </c>
      <c r="M481" s="2">
        <v>0</v>
      </c>
      <c r="N481" s="2">
        <v>0</v>
      </c>
      <c r="O481" s="2">
        <v>12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f t="shared" si="7"/>
        <v>12</v>
      </c>
      <c r="V481">
        <v>2</v>
      </c>
    </row>
    <row r="482" spans="1:22" x14ac:dyDescent="0.25">
      <c r="A482" t="s">
        <v>198</v>
      </c>
      <c r="B482" s="1" t="s">
        <v>214</v>
      </c>
      <c r="C482" s="1" t="s">
        <v>240</v>
      </c>
      <c r="D482" s="1" t="s">
        <v>167</v>
      </c>
      <c r="E482" s="1" t="s">
        <v>128</v>
      </c>
      <c r="F482" s="1" t="s">
        <v>129</v>
      </c>
      <c r="G482">
        <v>188</v>
      </c>
      <c r="H482">
        <v>188</v>
      </c>
      <c r="I482">
        <v>188</v>
      </c>
      <c r="J482">
        <v>188</v>
      </c>
      <c r="L482" s="2">
        <v>0</v>
      </c>
      <c r="M482" s="2">
        <v>0</v>
      </c>
      <c r="N482" s="2">
        <v>0</v>
      </c>
      <c r="O482" s="2">
        <v>13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f t="shared" si="7"/>
        <v>13</v>
      </c>
      <c r="V482">
        <v>2</v>
      </c>
    </row>
    <row r="483" spans="1:22" x14ac:dyDescent="0.25">
      <c r="A483" t="s">
        <v>198</v>
      </c>
      <c r="B483" s="1" t="s">
        <v>214</v>
      </c>
      <c r="C483" s="1" t="s">
        <v>240</v>
      </c>
      <c r="D483" s="1" t="s">
        <v>167</v>
      </c>
      <c r="E483" s="1" t="s">
        <v>128</v>
      </c>
      <c r="F483" s="1" t="s">
        <v>129</v>
      </c>
      <c r="G483">
        <v>189</v>
      </c>
      <c r="H483">
        <v>189</v>
      </c>
      <c r="I483">
        <v>189</v>
      </c>
      <c r="J483">
        <v>189</v>
      </c>
      <c r="L483" s="2">
        <v>0</v>
      </c>
      <c r="M483" s="2">
        <v>0</v>
      </c>
      <c r="N483" s="2">
        <v>0</v>
      </c>
      <c r="O483" s="2">
        <v>7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f t="shared" si="7"/>
        <v>7</v>
      </c>
      <c r="V483">
        <v>2</v>
      </c>
    </row>
    <row r="484" spans="1:22" x14ac:dyDescent="0.25">
      <c r="A484" t="s">
        <v>198</v>
      </c>
      <c r="B484" s="1" t="s">
        <v>214</v>
      </c>
      <c r="C484" s="1" t="s">
        <v>240</v>
      </c>
      <c r="D484" s="1" t="s">
        <v>167</v>
      </c>
      <c r="E484" s="1" t="s">
        <v>128</v>
      </c>
      <c r="F484" s="1" t="s">
        <v>129</v>
      </c>
      <c r="G484">
        <v>190</v>
      </c>
      <c r="H484">
        <v>190</v>
      </c>
      <c r="I484">
        <v>190</v>
      </c>
      <c r="J484">
        <v>190</v>
      </c>
      <c r="L484" s="2">
        <v>0</v>
      </c>
      <c r="M484" s="2">
        <v>0</v>
      </c>
      <c r="N484" s="2">
        <v>0</v>
      </c>
      <c r="O484" s="2">
        <v>5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f t="shared" si="7"/>
        <v>5</v>
      </c>
      <c r="V484">
        <v>2</v>
      </c>
    </row>
    <row r="485" spans="1:22" x14ac:dyDescent="0.25">
      <c r="A485" t="s">
        <v>198</v>
      </c>
      <c r="B485" s="1" t="s">
        <v>214</v>
      </c>
      <c r="C485" s="1" t="s">
        <v>240</v>
      </c>
      <c r="D485" s="1" t="s">
        <v>167</v>
      </c>
      <c r="E485" s="1" t="s">
        <v>128</v>
      </c>
      <c r="F485" s="1" t="s">
        <v>129</v>
      </c>
      <c r="G485">
        <v>191</v>
      </c>
      <c r="H485">
        <v>191</v>
      </c>
      <c r="I485">
        <v>191</v>
      </c>
      <c r="J485">
        <v>191</v>
      </c>
      <c r="L485" s="2">
        <v>0</v>
      </c>
      <c r="M485" s="2">
        <v>0</v>
      </c>
      <c r="N485" s="2">
        <v>0</v>
      </c>
      <c r="O485" s="2">
        <v>12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f t="shared" si="7"/>
        <v>12</v>
      </c>
      <c r="V485">
        <v>2</v>
      </c>
    </row>
    <row r="486" spans="1:22" x14ac:dyDescent="0.25">
      <c r="A486" t="s">
        <v>198</v>
      </c>
      <c r="B486" s="1" t="s">
        <v>215</v>
      </c>
      <c r="C486" s="1" t="s">
        <v>240</v>
      </c>
      <c r="D486" s="1" t="s">
        <v>167</v>
      </c>
      <c r="E486" s="1" t="s">
        <v>128</v>
      </c>
      <c r="F486" s="1" t="s">
        <v>129</v>
      </c>
      <c r="G486">
        <v>192</v>
      </c>
      <c r="H486">
        <v>192</v>
      </c>
      <c r="I486">
        <v>192</v>
      </c>
      <c r="J486">
        <v>192</v>
      </c>
      <c r="L486" s="2">
        <v>0</v>
      </c>
      <c r="M486" s="2">
        <v>0</v>
      </c>
      <c r="N486" s="2">
        <v>0</v>
      </c>
      <c r="O486" s="2">
        <v>15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f t="shared" si="7"/>
        <v>15</v>
      </c>
      <c r="V486">
        <v>2</v>
      </c>
    </row>
    <row r="487" spans="1:22" x14ac:dyDescent="0.25">
      <c r="A487" t="s">
        <v>198</v>
      </c>
      <c r="B487" s="1" t="s">
        <v>215</v>
      </c>
      <c r="C487" s="1" t="s">
        <v>240</v>
      </c>
      <c r="D487" s="1" t="s">
        <v>167</v>
      </c>
      <c r="E487" s="1" t="s">
        <v>128</v>
      </c>
      <c r="F487" s="1" t="s">
        <v>129</v>
      </c>
      <c r="G487">
        <v>193</v>
      </c>
      <c r="H487">
        <v>193</v>
      </c>
      <c r="I487">
        <v>193</v>
      </c>
      <c r="J487">
        <v>193</v>
      </c>
      <c r="L487" s="2">
        <v>0</v>
      </c>
      <c r="M487" s="2">
        <v>0</v>
      </c>
      <c r="N487" s="2">
        <v>0</v>
      </c>
      <c r="O487" s="2">
        <v>7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f t="shared" si="7"/>
        <v>7</v>
      </c>
      <c r="V487">
        <v>2</v>
      </c>
    </row>
    <row r="488" spans="1:22" x14ac:dyDescent="0.25">
      <c r="A488" t="s">
        <v>198</v>
      </c>
      <c r="B488" s="1" t="s">
        <v>215</v>
      </c>
      <c r="C488" s="1" t="s">
        <v>240</v>
      </c>
      <c r="D488" s="1" t="s">
        <v>167</v>
      </c>
      <c r="E488" s="1" t="s">
        <v>128</v>
      </c>
      <c r="F488" s="1" t="s">
        <v>129</v>
      </c>
      <c r="G488">
        <v>194</v>
      </c>
      <c r="H488">
        <v>194</v>
      </c>
      <c r="I488">
        <v>194</v>
      </c>
      <c r="J488">
        <v>194</v>
      </c>
      <c r="L488" s="2">
        <v>0</v>
      </c>
      <c r="M488" s="2">
        <v>0</v>
      </c>
      <c r="N488" s="2">
        <v>0</v>
      </c>
      <c r="O488" s="2">
        <v>15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f t="shared" si="7"/>
        <v>15</v>
      </c>
      <c r="V488">
        <v>2</v>
      </c>
    </row>
    <row r="489" spans="1:22" x14ac:dyDescent="0.25">
      <c r="A489" t="s">
        <v>198</v>
      </c>
      <c r="B489" s="1" t="s">
        <v>216</v>
      </c>
      <c r="C489" s="1" t="s">
        <v>240</v>
      </c>
      <c r="D489" s="1" t="s">
        <v>167</v>
      </c>
      <c r="E489" s="1" t="s">
        <v>128</v>
      </c>
      <c r="F489" s="1" t="s">
        <v>129</v>
      </c>
      <c r="G489">
        <v>195</v>
      </c>
      <c r="H489">
        <v>195</v>
      </c>
      <c r="I489">
        <v>195</v>
      </c>
      <c r="J489">
        <v>195</v>
      </c>
      <c r="L489" s="2">
        <v>0</v>
      </c>
      <c r="M489" s="2">
        <v>0</v>
      </c>
      <c r="N489" s="2">
        <v>0</v>
      </c>
      <c r="O489" s="2">
        <v>25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f t="shared" si="7"/>
        <v>25</v>
      </c>
      <c r="V489">
        <v>2</v>
      </c>
    </row>
    <row r="490" spans="1:22" x14ac:dyDescent="0.25">
      <c r="A490" t="s">
        <v>198</v>
      </c>
      <c r="B490" s="1" t="s">
        <v>216</v>
      </c>
      <c r="C490" s="1" t="s">
        <v>240</v>
      </c>
      <c r="D490" s="1" t="s">
        <v>167</v>
      </c>
      <c r="E490" s="1" t="s">
        <v>128</v>
      </c>
      <c r="F490" s="1" t="s">
        <v>129</v>
      </c>
      <c r="G490">
        <v>196</v>
      </c>
      <c r="H490">
        <v>196</v>
      </c>
      <c r="I490">
        <v>196</v>
      </c>
      <c r="J490">
        <v>196</v>
      </c>
      <c r="L490" s="2">
        <v>0</v>
      </c>
      <c r="M490" s="2">
        <v>0</v>
      </c>
      <c r="N490" s="2">
        <v>0</v>
      </c>
      <c r="O490" s="2">
        <v>10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f t="shared" ref="U490:U531" si="8">SUM(L490:T490)</f>
        <v>10</v>
      </c>
      <c r="V490">
        <v>2</v>
      </c>
    </row>
    <row r="491" spans="1:22" x14ac:dyDescent="0.25">
      <c r="A491" t="s">
        <v>198</v>
      </c>
      <c r="B491" s="1" t="s">
        <v>216</v>
      </c>
      <c r="C491" s="1" t="s">
        <v>240</v>
      </c>
      <c r="D491" s="1" t="s">
        <v>167</v>
      </c>
      <c r="E491" s="1" t="s">
        <v>128</v>
      </c>
      <c r="F491" s="1" t="s">
        <v>129</v>
      </c>
      <c r="G491">
        <v>197</v>
      </c>
      <c r="H491">
        <v>197</v>
      </c>
      <c r="I491">
        <v>197</v>
      </c>
      <c r="J491">
        <v>197</v>
      </c>
      <c r="L491" s="2">
        <v>0</v>
      </c>
      <c r="M491" s="2">
        <v>0</v>
      </c>
      <c r="N491" s="2">
        <v>0</v>
      </c>
      <c r="O491" s="2">
        <v>10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f t="shared" si="8"/>
        <v>10</v>
      </c>
      <c r="V491">
        <v>2</v>
      </c>
    </row>
    <row r="492" spans="1:22" x14ac:dyDescent="0.25">
      <c r="A492" t="s">
        <v>198</v>
      </c>
      <c r="B492" s="1" t="s">
        <v>217</v>
      </c>
      <c r="C492" s="1" t="s">
        <v>240</v>
      </c>
      <c r="D492" s="1" t="s">
        <v>167</v>
      </c>
      <c r="E492" s="1" t="s">
        <v>128</v>
      </c>
      <c r="F492" s="1" t="s">
        <v>129</v>
      </c>
      <c r="G492">
        <v>198</v>
      </c>
      <c r="H492">
        <v>198</v>
      </c>
      <c r="I492">
        <v>198</v>
      </c>
      <c r="J492">
        <v>198</v>
      </c>
      <c r="L492" s="2">
        <v>0</v>
      </c>
      <c r="M492" s="2">
        <v>0</v>
      </c>
      <c r="N492" s="2">
        <v>0</v>
      </c>
      <c r="O492" s="2">
        <v>12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f t="shared" si="8"/>
        <v>12</v>
      </c>
      <c r="V492">
        <v>2</v>
      </c>
    </row>
    <row r="493" spans="1:22" x14ac:dyDescent="0.25">
      <c r="A493" t="s">
        <v>198</v>
      </c>
      <c r="B493" s="1" t="s">
        <v>218</v>
      </c>
      <c r="C493" s="1" t="s">
        <v>240</v>
      </c>
      <c r="D493" s="1" t="s">
        <v>167</v>
      </c>
      <c r="E493" s="1" t="s">
        <v>128</v>
      </c>
      <c r="F493" s="1" t="s">
        <v>129</v>
      </c>
      <c r="G493">
        <v>199</v>
      </c>
      <c r="H493">
        <v>199</v>
      </c>
      <c r="I493">
        <v>199</v>
      </c>
      <c r="J493">
        <v>199</v>
      </c>
      <c r="L493" s="2">
        <v>0</v>
      </c>
      <c r="M493" s="2">
        <v>0</v>
      </c>
      <c r="N493" s="2">
        <v>0</v>
      </c>
      <c r="O493" s="2">
        <v>57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f t="shared" si="8"/>
        <v>57</v>
      </c>
      <c r="V493">
        <v>2</v>
      </c>
    </row>
    <row r="494" spans="1:22" x14ac:dyDescent="0.25">
      <c r="A494" t="s">
        <v>198</v>
      </c>
      <c r="B494" s="1" t="s">
        <v>218</v>
      </c>
      <c r="C494" s="1" t="s">
        <v>240</v>
      </c>
      <c r="D494" s="1" t="s">
        <v>167</v>
      </c>
      <c r="E494" s="1" t="s">
        <v>128</v>
      </c>
      <c r="F494" s="1" t="s">
        <v>129</v>
      </c>
      <c r="G494">
        <v>200</v>
      </c>
      <c r="H494">
        <v>200</v>
      </c>
      <c r="I494">
        <v>200</v>
      </c>
      <c r="J494">
        <v>200</v>
      </c>
      <c r="L494" s="2">
        <v>0</v>
      </c>
      <c r="M494" s="2">
        <v>0</v>
      </c>
      <c r="N494" s="2">
        <v>0</v>
      </c>
      <c r="O494" s="2">
        <v>20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f t="shared" si="8"/>
        <v>20</v>
      </c>
      <c r="V494">
        <v>2</v>
      </c>
    </row>
    <row r="495" spans="1:22" x14ac:dyDescent="0.25">
      <c r="A495" t="s">
        <v>198</v>
      </c>
      <c r="B495" s="1" t="s">
        <v>219</v>
      </c>
      <c r="C495" s="1" t="s">
        <v>240</v>
      </c>
      <c r="D495" s="1" t="s">
        <v>167</v>
      </c>
      <c r="E495" s="1" t="s">
        <v>128</v>
      </c>
      <c r="F495" s="1" t="s">
        <v>129</v>
      </c>
      <c r="G495">
        <v>201</v>
      </c>
      <c r="H495">
        <v>201</v>
      </c>
      <c r="I495">
        <v>201</v>
      </c>
      <c r="J495">
        <v>201</v>
      </c>
      <c r="L495" s="2">
        <v>0</v>
      </c>
      <c r="M495" s="2">
        <v>0</v>
      </c>
      <c r="N495" s="2">
        <v>0</v>
      </c>
      <c r="O495" s="2">
        <v>25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f t="shared" si="8"/>
        <v>25</v>
      </c>
      <c r="V495">
        <v>2</v>
      </c>
    </row>
    <row r="496" spans="1:22" x14ac:dyDescent="0.25">
      <c r="A496" t="s">
        <v>198</v>
      </c>
      <c r="B496" s="1" t="s">
        <v>219</v>
      </c>
      <c r="C496" s="1" t="s">
        <v>240</v>
      </c>
      <c r="D496" s="1" t="s">
        <v>167</v>
      </c>
      <c r="E496" s="1" t="s">
        <v>128</v>
      </c>
      <c r="F496" s="1" t="s">
        <v>129</v>
      </c>
      <c r="G496">
        <v>202</v>
      </c>
      <c r="H496">
        <v>202</v>
      </c>
      <c r="I496">
        <v>202</v>
      </c>
      <c r="J496">
        <v>202</v>
      </c>
      <c r="L496" s="2">
        <v>0</v>
      </c>
      <c r="M496" s="2">
        <v>0</v>
      </c>
      <c r="N496" s="2">
        <v>0</v>
      </c>
      <c r="O496" s="2">
        <v>8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f t="shared" si="8"/>
        <v>8</v>
      </c>
      <c r="V496">
        <v>2</v>
      </c>
    </row>
    <row r="497" spans="1:22" x14ac:dyDescent="0.25">
      <c r="A497" t="s">
        <v>198</v>
      </c>
      <c r="B497" s="1" t="s">
        <v>219</v>
      </c>
      <c r="C497" s="1" t="s">
        <v>240</v>
      </c>
      <c r="D497" s="1" t="s">
        <v>167</v>
      </c>
      <c r="E497" s="1" t="s">
        <v>128</v>
      </c>
      <c r="F497" s="1" t="s">
        <v>129</v>
      </c>
      <c r="G497">
        <v>203</v>
      </c>
      <c r="H497">
        <v>203</v>
      </c>
      <c r="I497">
        <v>203</v>
      </c>
      <c r="J497">
        <v>203</v>
      </c>
      <c r="L497" s="2">
        <v>0</v>
      </c>
      <c r="M497" s="2">
        <v>0</v>
      </c>
      <c r="N497" s="2">
        <v>0</v>
      </c>
      <c r="O497" s="2">
        <v>12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f t="shared" si="8"/>
        <v>12</v>
      </c>
      <c r="V497">
        <v>2</v>
      </c>
    </row>
    <row r="498" spans="1:22" x14ac:dyDescent="0.25">
      <c r="A498" t="s">
        <v>198</v>
      </c>
      <c r="B498" s="1" t="s">
        <v>220</v>
      </c>
      <c r="C498" s="1" t="s">
        <v>240</v>
      </c>
      <c r="D498" s="1" t="s">
        <v>167</v>
      </c>
      <c r="E498" s="1" t="s">
        <v>128</v>
      </c>
      <c r="F498" s="1" t="s">
        <v>129</v>
      </c>
      <c r="G498">
        <v>204</v>
      </c>
      <c r="H498">
        <v>204</v>
      </c>
      <c r="I498">
        <v>204</v>
      </c>
      <c r="J498">
        <v>204</v>
      </c>
      <c r="L498" s="2">
        <v>0</v>
      </c>
      <c r="M498" s="2">
        <v>0</v>
      </c>
      <c r="N498" s="2">
        <v>0</v>
      </c>
      <c r="O498" s="2">
        <v>11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f t="shared" si="8"/>
        <v>11</v>
      </c>
      <c r="V498">
        <v>2</v>
      </c>
    </row>
    <row r="499" spans="1:22" x14ac:dyDescent="0.25">
      <c r="A499" t="s">
        <v>198</v>
      </c>
      <c r="B499" s="1" t="s">
        <v>220</v>
      </c>
      <c r="C499" s="1" t="s">
        <v>240</v>
      </c>
      <c r="D499" s="1" t="s">
        <v>167</v>
      </c>
      <c r="E499" s="1" t="s">
        <v>128</v>
      </c>
      <c r="F499" s="1" t="s">
        <v>129</v>
      </c>
      <c r="G499">
        <v>205</v>
      </c>
      <c r="H499">
        <v>205</v>
      </c>
      <c r="I499">
        <v>205</v>
      </c>
      <c r="J499">
        <v>205</v>
      </c>
      <c r="L499" s="2">
        <v>0</v>
      </c>
      <c r="M499" s="2">
        <v>0</v>
      </c>
      <c r="N499" s="2">
        <v>0</v>
      </c>
      <c r="O499" s="2">
        <v>15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f t="shared" si="8"/>
        <v>15</v>
      </c>
      <c r="V499">
        <v>2</v>
      </c>
    </row>
    <row r="500" spans="1:22" x14ac:dyDescent="0.25">
      <c r="A500" t="s">
        <v>198</v>
      </c>
      <c r="B500" s="1" t="s">
        <v>221</v>
      </c>
      <c r="C500" s="1" t="s">
        <v>240</v>
      </c>
      <c r="D500" s="1" t="s">
        <v>167</v>
      </c>
      <c r="E500" s="1" t="s">
        <v>128</v>
      </c>
      <c r="F500" s="1" t="s">
        <v>129</v>
      </c>
      <c r="G500">
        <v>206</v>
      </c>
      <c r="H500">
        <v>206</v>
      </c>
      <c r="I500">
        <v>206</v>
      </c>
      <c r="J500">
        <v>206</v>
      </c>
      <c r="L500" s="2">
        <v>0</v>
      </c>
      <c r="M500" s="2">
        <v>0</v>
      </c>
      <c r="N500" s="2">
        <v>0</v>
      </c>
      <c r="O500" s="2">
        <v>25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f t="shared" si="8"/>
        <v>25</v>
      </c>
      <c r="V500">
        <v>2</v>
      </c>
    </row>
    <row r="501" spans="1:22" x14ac:dyDescent="0.25">
      <c r="A501" t="s">
        <v>198</v>
      </c>
      <c r="B501" s="1" t="s">
        <v>222</v>
      </c>
      <c r="C501" s="1" t="s">
        <v>240</v>
      </c>
      <c r="D501" s="1" t="s">
        <v>167</v>
      </c>
      <c r="E501" s="1" t="s">
        <v>128</v>
      </c>
      <c r="F501" s="1" t="s">
        <v>129</v>
      </c>
      <c r="G501">
        <v>207</v>
      </c>
      <c r="H501">
        <v>207</v>
      </c>
      <c r="I501">
        <v>207</v>
      </c>
      <c r="J501">
        <v>207</v>
      </c>
      <c r="L501" s="2">
        <v>0</v>
      </c>
      <c r="M501" s="2">
        <v>0</v>
      </c>
      <c r="N501" s="2">
        <v>0</v>
      </c>
      <c r="O501" s="2">
        <v>10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f t="shared" si="8"/>
        <v>10</v>
      </c>
      <c r="V501">
        <v>2</v>
      </c>
    </row>
    <row r="502" spans="1:22" x14ac:dyDescent="0.25">
      <c r="A502" t="s">
        <v>198</v>
      </c>
      <c r="B502" s="1" t="s">
        <v>223</v>
      </c>
      <c r="C502" s="1" t="s">
        <v>240</v>
      </c>
      <c r="D502" s="1" t="s">
        <v>167</v>
      </c>
      <c r="E502" s="1" t="s">
        <v>128</v>
      </c>
      <c r="F502" s="1" t="s">
        <v>129</v>
      </c>
      <c r="G502">
        <v>208</v>
      </c>
      <c r="H502">
        <v>208</v>
      </c>
      <c r="I502">
        <v>208</v>
      </c>
      <c r="J502">
        <v>208</v>
      </c>
      <c r="L502" s="2">
        <v>0</v>
      </c>
      <c r="M502" s="2">
        <v>0</v>
      </c>
      <c r="N502" s="2">
        <v>0</v>
      </c>
      <c r="O502" s="2">
        <v>25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f t="shared" si="8"/>
        <v>25</v>
      </c>
      <c r="V502">
        <v>2</v>
      </c>
    </row>
    <row r="503" spans="1:22" x14ac:dyDescent="0.25">
      <c r="A503" t="s">
        <v>198</v>
      </c>
      <c r="B503" s="1" t="s">
        <v>223</v>
      </c>
      <c r="C503" s="1" t="s">
        <v>240</v>
      </c>
      <c r="D503" s="1" t="s">
        <v>167</v>
      </c>
      <c r="E503" s="1" t="s">
        <v>128</v>
      </c>
      <c r="F503" s="1" t="s">
        <v>129</v>
      </c>
      <c r="G503">
        <v>209</v>
      </c>
      <c r="H503">
        <v>209</v>
      </c>
      <c r="I503">
        <v>209</v>
      </c>
      <c r="J503">
        <v>209</v>
      </c>
      <c r="L503" s="2">
        <v>0</v>
      </c>
      <c r="M503" s="2">
        <v>0</v>
      </c>
      <c r="N503" s="2">
        <v>0</v>
      </c>
      <c r="O503" s="2">
        <v>37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f t="shared" si="8"/>
        <v>37</v>
      </c>
      <c r="V503">
        <v>2</v>
      </c>
    </row>
    <row r="504" spans="1:22" x14ac:dyDescent="0.25">
      <c r="A504" t="s">
        <v>198</v>
      </c>
      <c r="B504" s="1" t="s">
        <v>222</v>
      </c>
      <c r="C504" s="1" t="s">
        <v>240</v>
      </c>
      <c r="D504" s="1" t="s">
        <v>167</v>
      </c>
      <c r="E504" s="1" t="s">
        <v>128</v>
      </c>
      <c r="F504" s="1" t="s">
        <v>129</v>
      </c>
      <c r="G504">
        <v>210</v>
      </c>
      <c r="H504">
        <v>210</v>
      </c>
      <c r="I504">
        <v>210</v>
      </c>
      <c r="J504">
        <v>210</v>
      </c>
      <c r="L504" s="2">
        <v>0</v>
      </c>
      <c r="M504" s="2">
        <v>0</v>
      </c>
      <c r="N504" s="2">
        <v>0</v>
      </c>
      <c r="O504" s="2">
        <v>18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f t="shared" si="8"/>
        <v>18</v>
      </c>
      <c r="V504">
        <v>2</v>
      </c>
    </row>
    <row r="505" spans="1:22" x14ac:dyDescent="0.25">
      <c r="A505" t="s">
        <v>198</v>
      </c>
      <c r="B505" s="1" t="s">
        <v>222</v>
      </c>
      <c r="C505" s="1" t="s">
        <v>240</v>
      </c>
      <c r="D505" s="1" t="s">
        <v>167</v>
      </c>
      <c r="E505" s="1" t="s">
        <v>128</v>
      </c>
      <c r="F505" s="1" t="s">
        <v>129</v>
      </c>
      <c r="G505">
        <v>211</v>
      </c>
      <c r="H505">
        <v>211</v>
      </c>
      <c r="I505">
        <v>211</v>
      </c>
      <c r="J505">
        <v>211</v>
      </c>
      <c r="L505" s="2">
        <v>0</v>
      </c>
      <c r="M505" s="2">
        <v>0</v>
      </c>
      <c r="N505" s="2">
        <v>0</v>
      </c>
      <c r="O505" s="2">
        <v>28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f t="shared" si="8"/>
        <v>28</v>
      </c>
      <c r="V505">
        <v>2</v>
      </c>
    </row>
    <row r="506" spans="1:22" x14ac:dyDescent="0.25">
      <c r="A506" t="s">
        <v>198</v>
      </c>
      <c r="B506" s="1" t="s">
        <v>224</v>
      </c>
      <c r="C506" s="1" t="s">
        <v>240</v>
      </c>
      <c r="D506" s="1" t="s">
        <v>167</v>
      </c>
      <c r="E506" s="1" t="s">
        <v>128</v>
      </c>
      <c r="F506" s="1" t="s">
        <v>129</v>
      </c>
      <c r="G506">
        <v>212</v>
      </c>
      <c r="H506">
        <v>212</v>
      </c>
      <c r="I506">
        <v>212</v>
      </c>
      <c r="J506">
        <v>212</v>
      </c>
      <c r="L506" s="2">
        <v>0</v>
      </c>
      <c r="M506" s="2">
        <v>0</v>
      </c>
      <c r="N506" s="2">
        <v>0</v>
      </c>
      <c r="O506" s="2">
        <v>33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f t="shared" si="8"/>
        <v>33</v>
      </c>
      <c r="V506">
        <v>2</v>
      </c>
    </row>
    <row r="507" spans="1:22" x14ac:dyDescent="0.25">
      <c r="A507" t="s">
        <v>198</v>
      </c>
      <c r="B507" s="1" t="s">
        <v>224</v>
      </c>
      <c r="C507" s="1" t="s">
        <v>240</v>
      </c>
      <c r="D507" s="1" t="s">
        <v>167</v>
      </c>
      <c r="E507" s="1" t="s">
        <v>128</v>
      </c>
      <c r="F507" s="1" t="s">
        <v>129</v>
      </c>
      <c r="G507">
        <v>213</v>
      </c>
      <c r="H507">
        <v>213</v>
      </c>
      <c r="I507">
        <v>213</v>
      </c>
      <c r="J507">
        <v>213</v>
      </c>
      <c r="L507" s="2">
        <v>0</v>
      </c>
      <c r="M507" s="2">
        <v>0</v>
      </c>
      <c r="N507" s="2">
        <v>0</v>
      </c>
      <c r="O507" s="2">
        <v>25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f t="shared" si="8"/>
        <v>25</v>
      </c>
      <c r="V507">
        <v>2</v>
      </c>
    </row>
    <row r="508" spans="1:22" x14ac:dyDescent="0.25">
      <c r="A508" t="s">
        <v>198</v>
      </c>
      <c r="B508" s="1" t="s">
        <v>224</v>
      </c>
      <c r="C508" s="1" t="s">
        <v>240</v>
      </c>
      <c r="D508" s="1" t="s">
        <v>167</v>
      </c>
      <c r="E508" s="1" t="s">
        <v>128</v>
      </c>
      <c r="F508" s="1" t="s">
        <v>129</v>
      </c>
      <c r="G508">
        <v>214</v>
      </c>
      <c r="H508">
        <v>214</v>
      </c>
      <c r="I508">
        <v>214</v>
      </c>
      <c r="J508">
        <v>214</v>
      </c>
      <c r="L508" s="2">
        <v>0</v>
      </c>
      <c r="M508" s="2">
        <v>0</v>
      </c>
      <c r="N508" s="2">
        <v>0</v>
      </c>
      <c r="O508" s="2">
        <v>9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f t="shared" si="8"/>
        <v>9</v>
      </c>
      <c r="V508">
        <v>2</v>
      </c>
    </row>
    <row r="509" spans="1:22" x14ac:dyDescent="0.25">
      <c r="A509" t="s">
        <v>198</v>
      </c>
      <c r="B509" s="1" t="s">
        <v>225</v>
      </c>
      <c r="C509" s="1" t="s">
        <v>240</v>
      </c>
      <c r="D509" s="1" t="s">
        <v>167</v>
      </c>
      <c r="E509" s="1" t="s">
        <v>128</v>
      </c>
      <c r="F509" s="1" t="s">
        <v>129</v>
      </c>
      <c r="G509">
        <v>215</v>
      </c>
      <c r="H509">
        <v>215</v>
      </c>
      <c r="I509">
        <v>215</v>
      </c>
      <c r="J509">
        <v>215</v>
      </c>
      <c r="L509" s="2">
        <v>0</v>
      </c>
      <c r="M509" s="2">
        <v>0</v>
      </c>
      <c r="N509" s="2">
        <v>0</v>
      </c>
      <c r="O509" s="2">
        <v>17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f t="shared" si="8"/>
        <v>17</v>
      </c>
      <c r="V509">
        <v>2</v>
      </c>
    </row>
    <row r="510" spans="1:22" x14ac:dyDescent="0.25">
      <c r="A510" t="s">
        <v>198</v>
      </c>
      <c r="B510" s="1" t="s">
        <v>225</v>
      </c>
      <c r="C510" s="1" t="s">
        <v>240</v>
      </c>
      <c r="D510" s="1" t="s">
        <v>167</v>
      </c>
      <c r="E510" s="1" t="s">
        <v>128</v>
      </c>
      <c r="F510" s="1" t="s">
        <v>129</v>
      </c>
      <c r="G510">
        <v>216</v>
      </c>
      <c r="H510">
        <v>216</v>
      </c>
      <c r="I510">
        <v>216</v>
      </c>
      <c r="J510">
        <v>216</v>
      </c>
      <c r="L510" s="2">
        <v>0</v>
      </c>
      <c r="M510" s="2">
        <v>0</v>
      </c>
      <c r="N510" s="2">
        <v>0</v>
      </c>
      <c r="O510" s="2">
        <v>15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f t="shared" si="8"/>
        <v>15</v>
      </c>
      <c r="V510">
        <v>2</v>
      </c>
    </row>
    <row r="511" spans="1:22" x14ac:dyDescent="0.25">
      <c r="A511" t="s">
        <v>198</v>
      </c>
      <c r="B511" s="1" t="s">
        <v>225</v>
      </c>
      <c r="C511" s="1" t="s">
        <v>240</v>
      </c>
      <c r="D511" s="1" t="s">
        <v>167</v>
      </c>
      <c r="E511" s="1" t="s">
        <v>128</v>
      </c>
      <c r="F511" s="1" t="s">
        <v>129</v>
      </c>
      <c r="G511">
        <v>217</v>
      </c>
      <c r="H511">
        <v>217</v>
      </c>
      <c r="I511">
        <v>217</v>
      </c>
      <c r="J511">
        <v>217</v>
      </c>
      <c r="L511" s="2">
        <v>0</v>
      </c>
      <c r="M511" s="2">
        <v>0</v>
      </c>
      <c r="N511" s="2">
        <v>0</v>
      </c>
      <c r="O511" s="2">
        <v>10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f t="shared" si="8"/>
        <v>10</v>
      </c>
      <c r="V511">
        <v>2</v>
      </c>
    </row>
    <row r="512" spans="1:22" x14ac:dyDescent="0.25">
      <c r="A512" t="s">
        <v>198</v>
      </c>
      <c r="B512" s="1" t="s">
        <v>225</v>
      </c>
      <c r="C512" s="1" t="s">
        <v>240</v>
      </c>
      <c r="D512" s="1" t="s">
        <v>167</v>
      </c>
      <c r="E512" s="1" t="s">
        <v>128</v>
      </c>
      <c r="F512" s="1" t="s">
        <v>129</v>
      </c>
      <c r="G512">
        <v>218</v>
      </c>
      <c r="H512">
        <v>218</v>
      </c>
      <c r="I512">
        <v>218</v>
      </c>
      <c r="J512">
        <v>218</v>
      </c>
      <c r="L512" s="2">
        <v>0</v>
      </c>
      <c r="M512" s="2">
        <v>0</v>
      </c>
      <c r="N512" s="2">
        <v>0</v>
      </c>
      <c r="O512" s="2">
        <v>9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f t="shared" si="8"/>
        <v>9</v>
      </c>
      <c r="V512">
        <v>2</v>
      </c>
    </row>
    <row r="513" spans="1:22" x14ac:dyDescent="0.25">
      <c r="A513" t="s">
        <v>198</v>
      </c>
      <c r="B513" s="1" t="s">
        <v>225</v>
      </c>
      <c r="C513" s="1" t="s">
        <v>240</v>
      </c>
      <c r="D513" s="1" t="s">
        <v>167</v>
      </c>
      <c r="E513" s="1" t="s">
        <v>128</v>
      </c>
      <c r="F513" s="1" t="s">
        <v>129</v>
      </c>
      <c r="G513">
        <v>219</v>
      </c>
      <c r="H513">
        <v>219</v>
      </c>
      <c r="I513">
        <v>219</v>
      </c>
      <c r="J513">
        <v>219</v>
      </c>
      <c r="L513" s="2">
        <v>0</v>
      </c>
      <c r="M513" s="2">
        <v>0</v>
      </c>
      <c r="N513" s="2">
        <v>0</v>
      </c>
      <c r="O513" s="2">
        <v>20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f t="shared" si="8"/>
        <v>20</v>
      </c>
      <c r="V513">
        <v>2</v>
      </c>
    </row>
    <row r="514" spans="1:22" x14ac:dyDescent="0.25">
      <c r="A514" t="s">
        <v>198</v>
      </c>
      <c r="B514" s="1" t="s">
        <v>226</v>
      </c>
      <c r="C514" s="1" t="s">
        <v>240</v>
      </c>
      <c r="D514" s="1" t="s">
        <v>167</v>
      </c>
      <c r="E514" s="1" t="s">
        <v>128</v>
      </c>
      <c r="F514" s="1" t="s">
        <v>129</v>
      </c>
      <c r="G514">
        <v>220</v>
      </c>
      <c r="H514">
        <v>220</v>
      </c>
      <c r="I514">
        <v>220</v>
      </c>
      <c r="J514">
        <v>220</v>
      </c>
      <c r="L514" s="2">
        <v>0</v>
      </c>
      <c r="M514" s="2">
        <v>0</v>
      </c>
      <c r="N514" s="2">
        <v>0</v>
      </c>
      <c r="O514" s="2">
        <v>12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f t="shared" si="8"/>
        <v>12</v>
      </c>
      <c r="V514">
        <v>2</v>
      </c>
    </row>
    <row r="515" spans="1:22" x14ac:dyDescent="0.25">
      <c r="A515" t="s">
        <v>198</v>
      </c>
      <c r="B515" s="1" t="s">
        <v>226</v>
      </c>
      <c r="C515" s="1" t="s">
        <v>240</v>
      </c>
      <c r="D515" s="1" t="s">
        <v>167</v>
      </c>
      <c r="E515" s="1" t="s">
        <v>128</v>
      </c>
      <c r="F515" s="1" t="s">
        <v>129</v>
      </c>
      <c r="G515">
        <v>221</v>
      </c>
      <c r="H515">
        <v>221</v>
      </c>
      <c r="I515">
        <v>221</v>
      </c>
      <c r="J515">
        <v>221</v>
      </c>
      <c r="L515" s="2">
        <v>0</v>
      </c>
      <c r="M515" s="2">
        <v>0</v>
      </c>
      <c r="N515" s="2">
        <v>0</v>
      </c>
      <c r="O515" s="2">
        <v>22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f t="shared" si="8"/>
        <v>22</v>
      </c>
      <c r="V515">
        <v>2</v>
      </c>
    </row>
    <row r="516" spans="1:22" x14ac:dyDescent="0.25">
      <c r="A516" t="s">
        <v>198</v>
      </c>
      <c r="B516" s="1" t="s">
        <v>226</v>
      </c>
      <c r="C516" s="1" t="s">
        <v>240</v>
      </c>
      <c r="D516" s="1" t="s">
        <v>167</v>
      </c>
      <c r="E516" s="1" t="s">
        <v>128</v>
      </c>
      <c r="F516" s="1" t="s">
        <v>129</v>
      </c>
      <c r="G516">
        <v>222</v>
      </c>
      <c r="H516">
        <v>222</v>
      </c>
      <c r="I516">
        <v>222</v>
      </c>
      <c r="J516">
        <v>222</v>
      </c>
      <c r="L516" s="2">
        <v>0</v>
      </c>
      <c r="M516" s="2">
        <v>0</v>
      </c>
      <c r="N516" s="2">
        <v>0</v>
      </c>
      <c r="O516" s="2">
        <v>30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f t="shared" si="8"/>
        <v>30</v>
      </c>
      <c r="V516">
        <v>2</v>
      </c>
    </row>
    <row r="517" spans="1:22" x14ac:dyDescent="0.25">
      <c r="A517" t="s">
        <v>198</v>
      </c>
      <c r="B517" s="1" t="s">
        <v>226</v>
      </c>
      <c r="C517" s="1" t="s">
        <v>240</v>
      </c>
      <c r="D517" s="1" t="s">
        <v>167</v>
      </c>
      <c r="E517" s="1" t="s">
        <v>128</v>
      </c>
      <c r="F517" s="1" t="s">
        <v>129</v>
      </c>
      <c r="G517">
        <v>223</v>
      </c>
      <c r="H517">
        <v>223</v>
      </c>
      <c r="I517">
        <v>223</v>
      </c>
      <c r="J517">
        <v>223</v>
      </c>
      <c r="L517" s="2">
        <v>0</v>
      </c>
      <c r="M517" s="2">
        <v>0</v>
      </c>
      <c r="N517" s="2">
        <v>0</v>
      </c>
      <c r="O517" s="2">
        <v>17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f t="shared" si="8"/>
        <v>17</v>
      </c>
      <c r="V517">
        <v>2</v>
      </c>
    </row>
    <row r="518" spans="1:22" x14ac:dyDescent="0.25">
      <c r="A518" t="s">
        <v>198</v>
      </c>
      <c r="B518" s="1" t="s">
        <v>226</v>
      </c>
      <c r="C518" s="1" t="s">
        <v>240</v>
      </c>
      <c r="D518" s="1" t="s">
        <v>167</v>
      </c>
      <c r="E518" s="1" t="s">
        <v>128</v>
      </c>
      <c r="F518" s="1" t="s">
        <v>129</v>
      </c>
      <c r="G518">
        <v>224</v>
      </c>
      <c r="H518">
        <v>224</v>
      </c>
      <c r="I518">
        <v>224</v>
      </c>
      <c r="J518">
        <v>224</v>
      </c>
      <c r="L518" s="2">
        <v>0</v>
      </c>
      <c r="M518" s="2">
        <v>0</v>
      </c>
      <c r="N518" s="2">
        <v>0</v>
      </c>
      <c r="O518" s="2">
        <v>10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f t="shared" si="8"/>
        <v>10</v>
      </c>
      <c r="V518">
        <v>2</v>
      </c>
    </row>
    <row r="519" spans="1:22" x14ac:dyDescent="0.25">
      <c r="A519" t="s">
        <v>198</v>
      </c>
      <c r="B519" s="1" t="s">
        <v>227</v>
      </c>
      <c r="C519" s="1" t="s">
        <v>240</v>
      </c>
      <c r="D519" s="1" t="s">
        <v>167</v>
      </c>
      <c r="E519" s="1" t="s">
        <v>128</v>
      </c>
      <c r="F519" s="1" t="s">
        <v>129</v>
      </c>
      <c r="G519">
        <v>225</v>
      </c>
      <c r="H519">
        <v>225</v>
      </c>
      <c r="I519">
        <v>225</v>
      </c>
      <c r="J519">
        <v>225</v>
      </c>
      <c r="L519" s="2">
        <v>0</v>
      </c>
      <c r="M519" s="2">
        <v>0</v>
      </c>
      <c r="N519" s="2">
        <v>0</v>
      </c>
      <c r="O519" s="2">
        <v>5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f t="shared" si="8"/>
        <v>5</v>
      </c>
      <c r="V519">
        <v>2</v>
      </c>
    </row>
    <row r="520" spans="1:22" x14ac:dyDescent="0.25">
      <c r="A520" t="s">
        <v>198</v>
      </c>
      <c r="B520" s="1" t="s">
        <v>227</v>
      </c>
      <c r="C520" s="1" t="s">
        <v>240</v>
      </c>
      <c r="D520" s="1" t="s">
        <v>167</v>
      </c>
      <c r="E520" s="1" t="s">
        <v>128</v>
      </c>
      <c r="F520" s="1" t="s">
        <v>129</v>
      </c>
      <c r="G520">
        <v>226</v>
      </c>
      <c r="H520">
        <v>226</v>
      </c>
      <c r="I520">
        <v>226</v>
      </c>
      <c r="J520">
        <v>226</v>
      </c>
      <c r="L520" s="2">
        <v>0</v>
      </c>
      <c r="M520" s="2">
        <v>0</v>
      </c>
      <c r="N520" s="2">
        <v>0</v>
      </c>
      <c r="O520" s="2">
        <v>10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f t="shared" si="8"/>
        <v>10</v>
      </c>
      <c r="V520">
        <v>2</v>
      </c>
    </row>
    <row r="521" spans="1:22" x14ac:dyDescent="0.25">
      <c r="A521" t="s">
        <v>198</v>
      </c>
      <c r="B521" s="1" t="s">
        <v>227</v>
      </c>
      <c r="C521" s="1" t="s">
        <v>240</v>
      </c>
      <c r="D521" s="1" t="s">
        <v>167</v>
      </c>
      <c r="E521" s="1" t="s">
        <v>128</v>
      </c>
      <c r="F521" s="1" t="s">
        <v>129</v>
      </c>
      <c r="G521">
        <v>227</v>
      </c>
      <c r="H521">
        <v>227</v>
      </c>
      <c r="I521">
        <v>227</v>
      </c>
      <c r="J521">
        <v>227</v>
      </c>
      <c r="L521" s="2">
        <v>0</v>
      </c>
      <c r="M521" s="2">
        <v>0</v>
      </c>
      <c r="N521" s="2">
        <v>0</v>
      </c>
      <c r="O521" s="2">
        <v>30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f t="shared" si="8"/>
        <v>30</v>
      </c>
      <c r="V521">
        <v>2</v>
      </c>
    </row>
    <row r="522" spans="1:22" x14ac:dyDescent="0.25">
      <c r="A522" t="s">
        <v>198</v>
      </c>
      <c r="B522" s="1" t="s">
        <v>227</v>
      </c>
      <c r="C522" s="1" t="s">
        <v>240</v>
      </c>
      <c r="D522" s="1" t="s">
        <v>167</v>
      </c>
      <c r="E522" s="1" t="s">
        <v>128</v>
      </c>
      <c r="F522" s="1" t="s">
        <v>129</v>
      </c>
      <c r="G522">
        <v>228</v>
      </c>
      <c r="H522">
        <v>228</v>
      </c>
      <c r="I522">
        <v>228</v>
      </c>
      <c r="J522">
        <v>228</v>
      </c>
      <c r="L522" s="2">
        <v>0</v>
      </c>
      <c r="M522" s="2">
        <v>0</v>
      </c>
      <c r="N522" s="2">
        <v>0</v>
      </c>
      <c r="O522" s="2">
        <v>35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f t="shared" si="8"/>
        <v>35</v>
      </c>
      <c r="V522">
        <v>2</v>
      </c>
    </row>
    <row r="523" spans="1:22" x14ac:dyDescent="0.25">
      <c r="A523" t="s">
        <v>198</v>
      </c>
      <c r="B523" s="1" t="s">
        <v>227</v>
      </c>
      <c r="C523" s="1" t="s">
        <v>240</v>
      </c>
      <c r="D523" s="1" t="s">
        <v>167</v>
      </c>
      <c r="E523" s="1" t="s">
        <v>128</v>
      </c>
      <c r="F523" s="1" t="s">
        <v>129</v>
      </c>
      <c r="G523">
        <v>229</v>
      </c>
      <c r="H523">
        <v>229</v>
      </c>
      <c r="I523">
        <v>229</v>
      </c>
      <c r="J523">
        <v>229</v>
      </c>
      <c r="L523" s="2">
        <v>0</v>
      </c>
      <c r="M523" s="2">
        <v>0</v>
      </c>
      <c r="N523" s="2">
        <v>0</v>
      </c>
      <c r="O523" s="2">
        <v>5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f t="shared" si="8"/>
        <v>5</v>
      </c>
      <c r="V523">
        <v>2</v>
      </c>
    </row>
    <row r="524" spans="1:22" x14ac:dyDescent="0.25">
      <c r="A524" t="s">
        <v>198</v>
      </c>
      <c r="B524" s="1" t="s">
        <v>228</v>
      </c>
      <c r="C524" s="1" t="s">
        <v>240</v>
      </c>
      <c r="D524" s="1" t="s">
        <v>167</v>
      </c>
      <c r="E524" s="1" t="s">
        <v>128</v>
      </c>
      <c r="F524" s="1" t="s">
        <v>129</v>
      </c>
      <c r="G524">
        <v>230</v>
      </c>
      <c r="H524">
        <v>230</v>
      </c>
      <c r="I524">
        <v>230</v>
      </c>
      <c r="J524">
        <v>230</v>
      </c>
      <c r="L524" s="2">
        <v>0</v>
      </c>
      <c r="M524" s="2">
        <v>0</v>
      </c>
      <c r="N524" s="2">
        <v>0</v>
      </c>
      <c r="O524" s="2">
        <v>12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f t="shared" si="8"/>
        <v>12</v>
      </c>
      <c r="V524">
        <v>2</v>
      </c>
    </row>
    <row r="525" spans="1:22" x14ac:dyDescent="0.25">
      <c r="A525" t="s">
        <v>198</v>
      </c>
      <c r="B525" s="1" t="s">
        <v>228</v>
      </c>
      <c r="C525" s="1" t="s">
        <v>240</v>
      </c>
      <c r="D525" s="1" t="s">
        <v>167</v>
      </c>
      <c r="E525" s="1" t="s">
        <v>128</v>
      </c>
      <c r="F525" s="1" t="s">
        <v>129</v>
      </c>
      <c r="G525">
        <v>231</v>
      </c>
      <c r="H525">
        <v>231</v>
      </c>
      <c r="I525">
        <v>231</v>
      </c>
      <c r="J525">
        <v>231</v>
      </c>
      <c r="L525" s="2">
        <v>0</v>
      </c>
      <c r="M525" s="2">
        <v>0</v>
      </c>
      <c r="N525" s="2">
        <v>0</v>
      </c>
      <c r="O525" s="2">
        <v>8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f t="shared" si="8"/>
        <v>8</v>
      </c>
      <c r="V525">
        <v>2</v>
      </c>
    </row>
    <row r="526" spans="1:22" x14ac:dyDescent="0.25">
      <c r="A526" t="s">
        <v>198</v>
      </c>
      <c r="B526" s="1" t="s">
        <v>228</v>
      </c>
      <c r="C526" s="1" t="s">
        <v>240</v>
      </c>
      <c r="D526" s="1" t="s">
        <v>167</v>
      </c>
      <c r="E526" s="1" t="s">
        <v>128</v>
      </c>
      <c r="F526" s="1" t="s">
        <v>129</v>
      </c>
      <c r="G526">
        <v>232</v>
      </c>
      <c r="H526">
        <v>232</v>
      </c>
      <c r="I526">
        <v>232</v>
      </c>
      <c r="J526">
        <v>232</v>
      </c>
      <c r="L526" s="2">
        <v>0</v>
      </c>
      <c r="M526" s="2">
        <v>0</v>
      </c>
      <c r="N526" s="2">
        <v>0</v>
      </c>
      <c r="O526" s="2">
        <v>20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f t="shared" si="8"/>
        <v>20</v>
      </c>
      <c r="V526">
        <v>2</v>
      </c>
    </row>
    <row r="527" spans="1:22" x14ac:dyDescent="0.25">
      <c r="A527" t="s">
        <v>198</v>
      </c>
      <c r="B527" s="1" t="s">
        <v>228</v>
      </c>
      <c r="C527" s="1" t="s">
        <v>240</v>
      </c>
      <c r="D527" s="1" t="s">
        <v>167</v>
      </c>
      <c r="E527" s="1" t="s">
        <v>128</v>
      </c>
      <c r="F527" s="1" t="s">
        <v>129</v>
      </c>
      <c r="G527">
        <v>233</v>
      </c>
      <c r="H527">
        <v>233</v>
      </c>
      <c r="I527">
        <v>233</v>
      </c>
      <c r="J527">
        <v>233</v>
      </c>
      <c r="L527" s="2">
        <v>0</v>
      </c>
      <c r="M527" s="2">
        <v>0</v>
      </c>
      <c r="N527" s="2">
        <v>0</v>
      </c>
      <c r="O527" s="2">
        <v>20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f t="shared" si="8"/>
        <v>20</v>
      </c>
      <c r="V527">
        <v>2</v>
      </c>
    </row>
    <row r="528" spans="1:22" x14ac:dyDescent="0.25">
      <c r="A528" t="s">
        <v>198</v>
      </c>
      <c r="B528" s="1" t="s">
        <v>228</v>
      </c>
      <c r="C528" s="1" t="s">
        <v>240</v>
      </c>
      <c r="D528" s="1" t="s">
        <v>167</v>
      </c>
      <c r="E528" s="1" t="s">
        <v>128</v>
      </c>
      <c r="F528" s="1" t="s">
        <v>129</v>
      </c>
      <c r="G528">
        <v>234</v>
      </c>
      <c r="H528">
        <v>234</v>
      </c>
      <c r="I528">
        <v>234</v>
      </c>
      <c r="J528">
        <v>234</v>
      </c>
      <c r="L528" s="2">
        <v>0</v>
      </c>
      <c r="M528" s="2">
        <v>0</v>
      </c>
      <c r="N528" s="2">
        <v>0</v>
      </c>
      <c r="O528" s="2">
        <v>15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f t="shared" si="8"/>
        <v>15</v>
      </c>
      <c r="V528">
        <v>2</v>
      </c>
    </row>
    <row r="529" spans="1:22" x14ac:dyDescent="0.25">
      <c r="A529" t="s">
        <v>198</v>
      </c>
      <c r="B529" s="1" t="s">
        <v>229</v>
      </c>
      <c r="C529" s="1" t="s">
        <v>240</v>
      </c>
      <c r="D529" s="1" t="s">
        <v>167</v>
      </c>
      <c r="E529" s="1" t="s">
        <v>128</v>
      </c>
      <c r="F529" s="1" t="s">
        <v>129</v>
      </c>
      <c r="G529">
        <v>235</v>
      </c>
      <c r="H529">
        <v>235</v>
      </c>
      <c r="I529">
        <v>235</v>
      </c>
      <c r="J529">
        <v>235</v>
      </c>
      <c r="L529" s="2">
        <v>0</v>
      </c>
      <c r="M529" s="2">
        <v>0</v>
      </c>
      <c r="N529" s="2">
        <v>0</v>
      </c>
      <c r="O529" s="2">
        <v>30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f t="shared" si="8"/>
        <v>30</v>
      </c>
      <c r="V529">
        <v>2</v>
      </c>
    </row>
    <row r="530" spans="1:22" x14ac:dyDescent="0.25">
      <c r="A530" t="s">
        <v>198</v>
      </c>
      <c r="B530" s="1" t="s">
        <v>229</v>
      </c>
      <c r="C530" s="1" t="s">
        <v>240</v>
      </c>
      <c r="D530" s="1" t="s">
        <v>167</v>
      </c>
      <c r="E530" s="1" t="s">
        <v>128</v>
      </c>
      <c r="F530" s="1" t="s">
        <v>129</v>
      </c>
      <c r="G530">
        <v>236</v>
      </c>
      <c r="H530">
        <v>236</v>
      </c>
      <c r="I530">
        <v>236</v>
      </c>
      <c r="J530">
        <v>236</v>
      </c>
      <c r="L530" s="2">
        <v>0</v>
      </c>
      <c r="M530" s="2">
        <v>0</v>
      </c>
      <c r="N530" s="2">
        <v>0</v>
      </c>
      <c r="O530" s="2">
        <v>15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f t="shared" si="8"/>
        <v>15</v>
      </c>
      <c r="V530">
        <v>2</v>
      </c>
    </row>
    <row r="531" spans="1:22" x14ac:dyDescent="0.25">
      <c r="A531" t="s">
        <v>198</v>
      </c>
      <c r="B531" s="1" t="s">
        <v>229</v>
      </c>
      <c r="C531" s="1" t="s">
        <v>240</v>
      </c>
      <c r="D531" s="1" t="s">
        <v>167</v>
      </c>
      <c r="E531" s="1" t="s">
        <v>128</v>
      </c>
      <c r="F531" s="1" t="s">
        <v>129</v>
      </c>
      <c r="G531">
        <v>237</v>
      </c>
      <c r="H531">
        <v>237</v>
      </c>
      <c r="I531">
        <v>237</v>
      </c>
      <c r="J531">
        <v>237</v>
      </c>
      <c r="L531" s="2">
        <v>0</v>
      </c>
      <c r="M531" s="2">
        <v>0</v>
      </c>
      <c r="N531" s="2">
        <v>0</v>
      </c>
      <c r="O531" s="2">
        <v>15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f t="shared" si="8"/>
        <v>15</v>
      </c>
      <c r="V531">
        <v>2</v>
      </c>
    </row>
    <row r="533" spans="1:22" x14ac:dyDescent="0.25">
      <c r="K533" s="2">
        <f t="shared" ref="K533:N533" si="9">SUM(K2:K532)</f>
        <v>0</v>
      </c>
      <c r="L533" s="2">
        <f t="shared" si="9"/>
        <v>0</v>
      </c>
      <c r="M533" s="2">
        <f t="shared" si="9"/>
        <v>0</v>
      </c>
      <c r="N533" s="2">
        <f t="shared" si="9"/>
        <v>0</v>
      </c>
      <c r="O533" s="2">
        <f>SUM(O2:O532)</f>
        <v>8437</v>
      </c>
      <c r="P533" s="2">
        <f t="shared" ref="P533:U533" si="10">SUM(P2:P532)</f>
        <v>0</v>
      </c>
      <c r="Q533" s="2">
        <f t="shared" si="10"/>
        <v>0</v>
      </c>
      <c r="R533" s="2">
        <f t="shared" si="10"/>
        <v>0</v>
      </c>
      <c r="S533" s="2">
        <f t="shared" si="10"/>
        <v>0</v>
      </c>
      <c r="T533" s="2">
        <f t="shared" si="10"/>
        <v>0</v>
      </c>
      <c r="U533" s="2">
        <f t="shared" si="10"/>
        <v>8437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14"/>
  <sheetViews>
    <sheetView workbookViewId="0">
      <selection activeCell="A12" sqref="A12"/>
    </sheetView>
  </sheetViews>
  <sheetFormatPr baseColWidth="10" defaultRowHeight="15" x14ac:dyDescent="0.25"/>
  <cols>
    <col min="2" max="2" width="11.42578125" style="1"/>
    <col min="3" max="3" width="11.42578125" customWidth="1"/>
    <col min="4" max="4" width="11.42578125" style="1" customWidth="1"/>
    <col min="8" max="8" width="11.42578125" customWidth="1"/>
    <col min="9" max="9" width="15" style="1" bestFit="1" customWidth="1"/>
    <col min="10" max="10" width="40" bestFit="1" customWidth="1"/>
    <col min="11" max="12" width="11.42578125" style="2" customWidth="1"/>
    <col min="13" max="17" width="11.42578125" style="2"/>
  </cols>
  <sheetData>
    <row r="1" spans="1:18" x14ac:dyDescent="0.25">
      <c r="A1" t="s">
        <v>32</v>
      </c>
      <c r="B1" t="s">
        <v>88</v>
      </c>
      <c r="C1" t="s">
        <v>89</v>
      </c>
      <c r="D1" s="1" t="s">
        <v>90</v>
      </c>
      <c r="E1" t="s">
        <v>91</v>
      </c>
      <c r="F1" t="s">
        <v>92</v>
      </c>
      <c r="G1" t="s">
        <v>93</v>
      </c>
      <c r="H1" t="s">
        <v>94</v>
      </c>
      <c r="I1" s="1" t="s">
        <v>95</v>
      </c>
      <c r="J1" t="s">
        <v>96</v>
      </c>
      <c r="K1" s="2" t="s">
        <v>97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t="s">
        <v>104</v>
      </c>
    </row>
    <row r="2" spans="1:18" hidden="1" x14ac:dyDescent="0.25">
      <c r="A2" t="s">
        <v>70</v>
      </c>
      <c r="B2" s="3">
        <v>44287</v>
      </c>
      <c r="C2">
        <v>1</v>
      </c>
      <c r="D2">
        <v>3</v>
      </c>
      <c r="E2" t="s">
        <v>56</v>
      </c>
      <c r="F2" t="s">
        <v>57</v>
      </c>
      <c r="G2">
        <v>342</v>
      </c>
      <c r="H2">
        <v>342</v>
      </c>
      <c r="I2" s="1" t="s">
        <v>59</v>
      </c>
      <c r="J2" t="s">
        <v>58</v>
      </c>
      <c r="K2" s="2">
        <v>0</v>
      </c>
      <c r="L2" s="2">
        <v>0</v>
      </c>
      <c r="M2" s="2">
        <v>26.54</v>
      </c>
      <c r="N2" s="2">
        <f t="shared" ref="N2:N10" si="0">M2*0.13</f>
        <v>3.4502000000000002</v>
      </c>
      <c r="O2" s="2">
        <v>0</v>
      </c>
      <c r="P2" s="2">
        <v>0</v>
      </c>
      <c r="Q2" s="2">
        <f t="shared" ref="Q2:Q8" si="1">SUM(K2:O2)</f>
        <v>29.990199999999998</v>
      </c>
      <c r="R2">
        <v>1</v>
      </c>
    </row>
    <row r="3" spans="1:18" hidden="1" x14ac:dyDescent="0.25">
      <c r="A3" t="s">
        <v>70</v>
      </c>
      <c r="B3" s="3">
        <v>44293</v>
      </c>
      <c r="C3">
        <v>1</v>
      </c>
      <c r="D3">
        <v>3</v>
      </c>
      <c r="E3" t="s">
        <v>56</v>
      </c>
      <c r="F3" t="s">
        <v>57</v>
      </c>
      <c r="G3">
        <v>343</v>
      </c>
      <c r="H3">
        <v>343</v>
      </c>
      <c r="I3" s="1" t="s">
        <v>59</v>
      </c>
      <c r="J3" t="s">
        <v>58</v>
      </c>
      <c r="K3" s="2">
        <v>0</v>
      </c>
      <c r="L3" s="2">
        <v>0</v>
      </c>
      <c r="M3" s="2">
        <v>15.92</v>
      </c>
      <c r="N3" s="2">
        <f t="shared" si="0"/>
        <v>2.0695999999999999</v>
      </c>
      <c r="O3" s="2">
        <v>0</v>
      </c>
      <c r="P3" s="2">
        <v>0</v>
      </c>
      <c r="Q3" s="2">
        <f t="shared" si="1"/>
        <v>17.989599999999999</v>
      </c>
      <c r="R3">
        <v>1</v>
      </c>
    </row>
    <row r="4" spans="1:18" hidden="1" x14ac:dyDescent="0.25">
      <c r="A4" t="s">
        <v>70</v>
      </c>
      <c r="B4" s="3">
        <v>44294</v>
      </c>
      <c r="C4">
        <v>1</v>
      </c>
      <c r="D4">
        <v>3</v>
      </c>
      <c r="E4" t="s">
        <v>56</v>
      </c>
      <c r="F4" t="s">
        <v>57</v>
      </c>
      <c r="G4">
        <v>344</v>
      </c>
      <c r="H4">
        <v>344</v>
      </c>
      <c r="I4" s="1" t="s">
        <v>60</v>
      </c>
      <c r="J4" t="s">
        <v>61</v>
      </c>
      <c r="K4" s="2">
        <v>0</v>
      </c>
      <c r="L4" s="2">
        <v>0</v>
      </c>
      <c r="M4" s="2">
        <v>24.78</v>
      </c>
      <c r="N4" s="2">
        <f t="shared" si="0"/>
        <v>3.2214</v>
      </c>
      <c r="O4" s="2">
        <v>0</v>
      </c>
      <c r="P4" s="2">
        <v>0</v>
      </c>
      <c r="Q4" s="2">
        <f t="shared" si="1"/>
        <v>28.0014</v>
      </c>
      <c r="R4">
        <v>1</v>
      </c>
    </row>
    <row r="5" spans="1:18" hidden="1" x14ac:dyDescent="0.25">
      <c r="A5" t="s">
        <v>70</v>
      </c>
      <c r="B5" s="3">
        <v>44296</v>
      </c>
      <c r="C5">
        <v>1</v>
      </c>
      <c r="D5">
        <v>3</v>
      </c>
      <c r="E5" t="s">
        <v>56</v>
      </c>
      <c r="F5" t="s">
        <v>57</v>
      </c>
      <c r="G5">
        <v>345</v>
      </c>
      <c r="H5">
        <v>345</v>
      </c>
      <c r="I5" s="1" t="s">
        <v>62</v>
      </c>
      <c r="J5" t="s">
        <v>63</v>
      </c>
      <c r="K5" s="2">
        <v>0</v>
      </c>
      <c r="L5" s="2">
        <v>0</v>
      </c>
      <c r="M5" s="2">
        <v>42.47</v>
      </c>
      <c r="N5" s="2">
        <f t="shared" si="0"/>
        <v>5.5210999999999997</v>
      </c>
      <c r="O5" s="2">
        <v>0</v>
      </c>
      <c r="P5" s="2">
        <v>0</v>
      </c>
      <c r="Q5" s="2">
        <f t="shared" si="1"/>
        <v>47.991099999999996</v>
      </c>
      <c r="R5">
        <v>1</v>
      </c>
    </row>
    <row r="6" spans="1:18" hidden="1" x14ac:dyDescent="0.25">
      <c r="A6" t="s">
        <v>70</v>
      </c>
      <c r="B6" s="3">
        <v>44298</v>
      </c>
      <c r="C6">
        <v>1</v>
      </c>
      <c r="D6">
        <v>3</v>
      </c>
      <c r="E6" t="s">
        <v>56</v>
      </c>
      <c r="F6" t="s">
        <v>57</v>
      </c>
      <c r="G6">
        <v>346</v>
      </c>
      <c r="H6">
        <v>346</v>
      </c>
      <c r="I6" s="1" t="s">
        <v>64</v>
      </c>
      <c r="J6" t="s">
        <v>65</v>
      </c>
      <c r="K6" s="2">
        <v>0</v>
      </c>
      <c r="L6" s="2">
        <v>0</v>
      </c>
      <c r="M6" s="2">
        <v>10.61</v>
      </c>
      <c r="N6" s="2">
        <f t="shared" si="0"/>
        <v>1.3793</v>
      </c>
      <c r="O6" s="2">
        <v>0</v>
      </c>
      <c r="P6" s="2">
        <v>0</v>
      </c>
      <c r="Q6" s="2">
        <f t="shared" si="1"/>
        <v>11.9893</v>
      </c>
      <c r="R6">
        <v>1</v>
      </c>
    </row>
    <row r="7" spans="1:18" hidden="1" x14ac:dyDescent="0.25">
      <c r="A7" t="s">
        <v>70</v>
      </c>
      <c r="B7" s="3">
        <v>44305</v>
      </c>
      <c r="C7">
        <v>1</v>
      </c>
      <c r="D7">
        <v>3</v>
      </c>
      <c r="E7" t="s">
        <v>56</v>
      </c>
      <c r="F7" t="s">
        <v>57</v>
      </c>
      <c r="G7">
        <v>347</v>
      </c>
      <c r="H7">
        <v>347</v>
      </c>
      <c r="I7" s="1" t="s">
        <v>66</v>
      </c>
      <c r="J7" t="s">
        <v>67</v>
      </c>
      <c r="K7" s="2">
        <v>0</v>
      </c>
      <c r="L7" s="2">
        <v>0</v>
      </c>
      <c r="M7" s="2">
        <v>11.5</v>
      </c>
      <c r="N7" s="2">
        <f t="shared" si="0"/>
        <v>1.4950000000000001</v>
      </c>
      <c r="O7" s="2">
        <v>0</v>
      </c>
      <c r="P7" s="2">
        <v>0</v>
      </c>
      <c r="Q7" s="2">
        <f t="shared" si="1"/>
        <v>12.995000000000001</v>
      </c>
      <c r="R7">
        <v>1</v>
      </c>
    </row>
    <row r="8" spans="1:18" hidden="1" x14ac:dyDescent="0.25">
      <c r="A8" t="s">
        <v>70</v>
      </c>
      <c r="B8" s="3">
        <v>44309</v>
      </c>
      <c r="C8">
        <v>1</v>
      </c>
      <c r="D8">
        <v>3</v>
      </c>
      <c r="E8" t="s">
        <v>56</v>
      </c>
      <c r="F8" t="s">
        <v>57</v>
      </c>
      <c r="G8">
        <v>348</v>
      </c>
      <c r="H8">
        <v>348</v>
      </c>
      <c r="I8" s="1" t="s">
        <v>68</v>
      </c>
      <c r="J8" t="s">
        <v>69</v>
      </c>
      <c r="K8" s="2">
        <v>0</v>
      </c>
      <c r="L8" s="2">
        <v>0</v>
      </c>
      <c r="M8" s="2">
        <v>13.27</v>
      </c>
      <c r="N8" s="2">
        <f t="shared" si="0"/>
        <v>1.7251000000000001</v>
      </c>
      <c r="O8" s="2">
        <v>0</v>
      </c>
      <c r="P8" s="2">
        <v>0</v>
      </c>
      <c r="Q8" s="2">
        <f t="shared" si="1"/>
        <v>14.995099999999999</v>
      </c>
      <c r="R8">
        <v>1</v>
      </c>
    </row>
    <row r="9" spans="1:18" hidden="1" x14ac:dyDescent="0.25">
      <c r="A9" t="s">
        <v>87</v>
      </c>
      <c r="B9" s="1" t="s">
        <v>126</v>
      </c>
      <c r="C9">
        <v>1</v>
      </c>
      <c r="D9" s="1" t="s">
        <v>168</v>
      </c>
      <c r="E9" t="s">
        <v>56</v>
      </c>
      <c r="F9" t="s">
        <v>57</v>
      </c>
      <c r="G9">
        <v>349</v>
      </c>
      <c r="H9">
        <v>349</v>
      </c>
      <c r="I9" s="1" t="s">
        <v>153</v>
      </c>
      <c r="J9" t="s">
        <v>155</v>
      </c>
      <c r="K9" s="2">
        <v>0</v>
      </c>
      <c r="L9" s="2">
        <v>0</v>
      </c>
      <c r="M9" s="2">
        <v>13.26</v>
      </c>
      <c r="N9" s="2">
        <f t="shared" si="0"/>
        <v>1.7238</v>
      </c>
      <c r="O9" s="2">
        <v>0</v>
      </c>
      <c r="P9" s="2">
        <v>0</v>
      </c>
      <c r="Q9" s="2">
        <f t="shared" ref="Q9:Q10" si="2">SUM(K9:O9)</f>
        <v>14.9838</v>
      </c>
      <c r="R9">
        <v>1</v>
      </c>
    </row>
    <row r="10" spans="1:18" hidden="1" x14ac:dyDescent="0.25">
      <c r="A10" t="s">
        <v>87</v>
      </c>
      <c r="B10" s="1" t="s">
        <v>148</v>
      </c>
      <c r="C10">
        <v>1</v>
      </c>
      <c r="D10" s="1" t="s">
        <v>168</v>
      </c>
      <c r="E10" t="s">
        <v>56</v>
      </c>
      <c r="F10" t="s">
        <v>57</v>
      </c>
      <c r="G10">
        <v>350</v>
      </c>
      <c r="H10">
        <v>350</v>
      </c>
      <c r="I10" s="1" t="s">
        <v>154</v>
      </c>
      <c r="J10" t="s">
        <v>156</v>
      </c>
      <c r="K10" s="2">
        <v>0</v>
      </c>
      <c r="L10" s="2">
        <v>0</v>
      </c>
      <c r="M10" s="2">
        <v>13.27</v>
      </c>
      <c r="N10" s="2">
        <f t="shared" si="0"/>
        <v>1.7251000000000001</v>
      </c>
      <c r="O10" s="2">
        <v>0</v>
      </c>
      <c r="P10" s="2">
        <v>0</v>
      </c>
      <c r="Q10" s="2">
        <f t="shared" si="2"/>
        <v>14.995099999999999</v>
      </c>
      <c r="R10">
        <v>1</v>
      </c>
    </row>
    <row r="11" spans="1:18" x14ac:dyDescent="0.25">
      <c r="A11" t="s">
        <v>198</v>
      </c>
      <c r="B11" s="1" t="s">
        <v>203</v>
      </c>
      <c r="C11">
        <v>1</v>
      </c>
      <c r="D11" s="1" t="s">
        <v>168</v>
      </c>
      <c r="E11" t="s">
        <v>56</v>
      </c>
      <c r="F11" t="s">
        <v>57</v>
      </c>
      <c r="G11">
        <v>351</v>
      </c>
      <c r="H11">
        <v>351</v>
      </c>
      <c r="I11" s="1" t="s">
        <v>230</v>
      </c>
      <c r="J11" t="s">
        <v>231</v>
      </c>
      <c r="K11" s="2">
        <v>0</v>
      </c>
      <c r="L11" s="2">
        <v>0</v>
      </c>
      <c r="M11" s="2">
        <v>10.61</v>
      </c>
      <c r="N11" s="2">
        <f t="shared" ref="N11:N14" si="3">M11*0.13</f>
        <v>1.3793</v>
      </c>
      <c r="O11" s="2">
        <v>0</v>
      </c>
      <c r="P11" s="2">
        <v>0</v>
      </c>
      <c r="Q11" s="2">
        <f t="shared" ref="Q11:Q14" si="4">SUM(K11:O11)</f>
        <v>11.9893</v>
      </c>
      <c r="R11">
        <v>1</v>
      </c>
    </row>
    <row r="12" spans="1:18" x14ac:dyDescent="0.25">
      <c r="A12" t="s">
        <v>198</v>
      </c>
      <c r="B12" s="1" t="s">
        <v>203</v>
      </c>
      <c r="C12">
        <v>1</v>
      </c>
      <c r="D12" s="1" t="s">
        <v>168</v>
      </c>
      <c r="E12" t="s">
        <v>56</v>
      </c>
      <c r="F12" t="s">
        <v>57</v>
      </c>
      <c r="G12">
        <v>352</v>
      </c>
      <c r="H12">
        <v>352</v>
      </c>
      <c r="I12" s="1" t="s">
        <v>232</v>
      </c>
      <c r="J12" t="s">
        <v>233</v>
      </c>
      <c r="K12" s="2">
        <v>0</v>
      </c>
      <c r="L12" s="2">
        <v>0</v>
      </c>
      <c r="M12" s="2">
        <v>13.27</v>
      </c>
      <c r="N12" s="2">
        <f t="shared" si="3"/>
        <v>1.7251000000000001</v>
      </c>
      <c r="O12" s="2">
        <v>0</v>
      </c>
      <c r="P12" s="2">
        <v>0</v>
      </c>
      <c r="Q12" s="2">
        <f t="shared" si="4"/>
        <v>14.995099999999999</v>
      </c>
      <c r="R12">
        <v>1</v>
      </c>
    </row>
    <row r="13" spans="1:18" x14ac:dyDescent="0.25">
      <c r="A13" t="s">
        <v>198</v>
      </c>
      <c r="B13" s="1" t="s">
        <v>205</v>
      </c>
      <c r="C13">
        <v>1</v>
      </c>
      <c r="D13" s="1" t="s">
        <v>168</v>
      </c>
      <c r="E13" t="s">
        <v>56</v>
      </c>
      <c r="F13" t="s">
        <v>57</v>
      </c>
      <c r="G13">
        <v>353</v>
      </c>
      <c r="H13">
        <v>353</v>
      </c>
      <c r="I13" s="1" t="s">
        <v>234</v>
      </c>
      <c r="J13" t="s">
        <v>235</v>
      </c>
      <c r="K13" s="2">
        <v>0</v>
      </c>
      <c r="L13" s="2">
        <v>0</v>
      </c>
      <c r="M13" s="2">
        <v>4.42</v>
      </c>
      <c r="N13" s="2">
        <f t="shared" si="3"/>
        <v>0.5746</v>
      </c>
      <c r="O13" s="2">
        <v>0</v>
      </c>
      <c r="P13" s="2">
        <v>0</v>
      </c>
      <c r="Q13" s="2">
        <f t="shared" si="4"/>
        <v>4.9946000000000002</v>
      </c>
      <c r="R13">
        <v>1</v>
      </c>
    </row>
    <row r="14" spans="1:18" x14ac:dyDescent="0.25">
      <c r="A14" t="s">
        <v>198</v>
      </c>
      <c r="B14" s="1" t="s">
        <v>217</v>
      </c>
      <c r="C14">
        <v>1</v>
      </c>
      <c r="D14" s="1" t="s">
        <v>168</v>
      </c>
      <c r="E14" t="s">
        <v>56</v>
      </c>
      <c r="F14" t="s">
        <v>57</v>
      </c>
      <c r="G14">
        <v>354</v>
      </c>
      <c r="H14">
        <v>354</v>
      </c>
      <c r="I14" s="1" t="s">
        <v>236</v>
      </c>
      <c r="J14" t="s">
        <v>237</v>
      </c>
      <c r="K14" s="2">
        <v>0</v>
      </c>
      <c r="L14" s="2">
        <v>0</v>
      </c>
      <c r="M14" s="2">
        <v>22.11</v>
      </c>
      <c r="N14" s="2">
        <f t="shared" si="3"/>
        <v>2.8742999999999999</v>
      </c>
      <c r="O14" s="2">
        <v>0</v>
      </c>
      <c r="P14" s="2">
        <v>0</v>
      </c>
      <c r="Q14" s="2">
        <f t="shared" si="4"/>
        <v>24.984299999999998</v>
      </c>
      <c r="R14">
        <v>1</v>
      </c>
    </row>
  </sheetData>
  <autoFilter ref="A1:R14" xr:uid="{00000000-0009-0000-0000-000001000000}">
    <filterColumn colId="0">
      <filters>
        <filter val="JULI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7"/>
  <sheetViews>
    <sheetView topLeftCell="A46" workbookViewId="0">
      <selection activeCell="H60" sqref="H60"/>
    </sheetView>
  </sheetViews>
  <sheetFormatPr baseColWidth="10" defaultRowHeight="15" x14ac:dyDescent="0.25"/>
  <cols>
    <col min="1" max="1" width="11.42578125" customWidth="1"/>
    <col min="2" max="2" width="11.42578125" style="1"/>
    <col min="3" max="4" width="11.42578125" style="1" customWidth="1"/>
    <col min="5" max="5" width="12.42578125" customWidth="1"/>
    <col min="6" max="6" width="15" style="1" bestFit="1" customWidth="1"/>
    <col min="7" max="7" width="40" bestFit="1" customWidth="1"/>
    <col min="8" max="8" width="11.42578125" style="2"/>
    <col min="9" max="10" width="11.42578125" style="2" customWidth="1"/>
    <col min="11" max="11" width="12.28515625" style="2" customWidth="1"/>
    <col min="12" max="14" width="11.42578125" style="2" customWidth="1"/>
    <col min="15" max="16" width="11.42578125" style="2"/>
  </cols>
  <sheetData>
    <row r="1" spans="1:17" x14ac:dyDescent="0.25">
      <c r="A1" t="s">
        <v>32</v>
      </c>
      <c r="B1" t="s">
        <v>88</v>
      </c>
      <c r="C1" s="1" t="s">
        <v>89</v>
      </c>
      <c r="D1" s="1" t="s">
        <v>90</v>
      </c>
      <c r="E1" t="s">
        <v>105</v>
      </c>
      <c r="F1" t="s">
        <v>106</v>
      </c>
      <c r="G1" t="s">
        <v>107</v>
      </c>
      <c r="H1" s="2" t="s">
        <v>108</v>
      </c>
      <c r="I1" s="2" t="s">
        <v>109</v>
      </c>
      <c r="J1" s="2" t="s">
        <v>110</v>
      </c>
      <c r="K1" s="2" t="s">
        <v>111</v>
      </c>
      <c r="L1" s="2" t="s">
        <v>112</v>
      </c>
      <c r="M1" s="2" t="s">
        <v>113</v>
      </c>
      <c r="N1" s="2" t="s">
        <v>114</v>
      </c>
      <c r="O1" s="2" t="s">
        <v>115</v>
      </c>
      <c r="P1" s="2" t="s">
        <v>116</v>
      </c>
      <c r="Q1" t="s">
        <v>117</v>
      </c>
    </row>
    <row r="2" spans="1:17" x14ac:dyDescent="0.25">
      <c r="A2" t="s">
        <v>54</v>
      </c>
      <c r="B2" t="s">
        <v>71</v>
      </c>
      <c r="C2">
        <v>1</v>
      </c>
      <c r="D2" s="1" t="s">
        <v>168</v>
      </c>
      <c r="E2">
        <v>231</v>
      </c>
      <c r="F2" s="1" t="s">
        <v>73</v>
      </c>
      <c r="G2" t="str">
        <f>+VLOOKUP(F2,'[1]BASE DE PROVEEDORES'!$A:$B,2,0)</f>
        <v>PLAZA MERLIOT</v>
      </c>
      <c r="H2" s="2">
        <v>0</v>
      </c>
      <c r="I2" s="2">
        <v>0</v>
      </c>
      <c r="J2" s="2">
        <v>0</v>
      </c>
      <c r="K2" s="2">
        <v>21.14</v>
      </c>
      <c r="L2" s="2">
        <v>0</v>
      </c>
      <c r="M2" s="2">
        <v>0</v>
      </c>
      <c r="N2" s="2">
        <v>0</v>
      </c>
      <c r="O2" s="2">
        <f>K2*0.13</f>
        <v>2.7482000000000002</v>
      </c>
      <c r="P2" s="2">
        <f>SUM(H2:O2)</f>
        <v>23.888200000000001</v>
      </c>
      <c r="Q2">
        <v>3</v>
      </c>
    </row>
    <row r="3" spans="1:17" x14ac:dyDescent="0.25">
      <c r="A3" t="s">
        <v>54</v>
      </c>
      <c r="B3" t="s">
        <v>72</v>
      </c>
      <c r="C3">
        <v>1</v>
      </c>
      <c r="D3" s="1" t="s">
        <v>168</v>
      </c>
      <c r="E3">
        <v>238</v>
      </c>
      <c r="F3" s="1" t="s">
        <v>73</v>
      </c>
      <c r="G3" t="str">
        <f>+VLOOKUP(F3,'[1]BASE DE PROVEEDORES'!$A:$B,2,0)</f>
        <v>PLAZA MERLIOT</v>
      </c>
      <c r="H3" s="2">
        <v>0</v>
      </c>
      <c r="I3" s="2">
        <v>0</v>
      </c>
      <c r="J3" s="2">
        <v>0</v>
      </c>
      <c r="K3" s="2">
        <v>22.65</v>
      </c>
      <c r="L3" s="2">
        <v>0</v>
      </c>
      <c r="M3" s="2">
        <v>0</v>
      </c>
      <c r="N3" s="2">
        <v>0</v>
      </c>
      <c r="O3" s="2">
        <f t="shared" ref="O3:O22" si="0">K3*0.13</f>
        <v>2.9445000000000001</v>
      </c>
      <c r="P3" s="2">
        <f t="shared" ref="P3:P22" si="1">SUM(H3:O3)</f>
        <v>25.5945</v>
      </c>
      <c r="Q3">
        <v>3</v>
      </c>
    </row>
    <row r="4" spans="1:17" x14ac:dyDescent="0.25">
      <c r="A4" t="s">
        <v>54</v>
      </c>
      <c r="B4" t="s">
        <v>72</v>
      </c>
      <c r="C4">
        <v>1</v>
      </c>
      <c r="D4" s="1" t="s">
        <v>168</v>
      </c>
      <c r="E4">
        <v>456</v>
      </c>
      <c r="F4" s="1" t="s">
        <v>73</v>
      </c>
      <c r="G4" t="str">
        <f>+VLOOKUP(F4,'[1]BASE DE PROVEEDORES'!$A:$B,2,0)</f>
        <v>PLAZA MERLIOT</v>
      </c>
      <c r="H4" s="2">
        <v>0</v>
      </c>
      <c r="I4" s="2">
        <v>0</v>
      </c>
      <c r="J4" s="2">
        <v>0</v>
      </c>
      <c r="K4" s="2">
        <v>705.00900000000001</v>
      </c>
      <c r="L4" s="2">
        <v>0</v>
      </c>
      <c r="M4" s="2">
        <v>0</v>
      </c>
      <c r="N4" s="2">
        <v>0</v>
      </c>
      <c r="O4" s="2">
        <f t="shared" si="0"/>
        <v>91.651170000000008</v>
      </c>
      <c r="P4" s="2">
        <f t="shared" si="1"/>
        <v>796.66016999999999</v>
      </c>
      <c r="Q4">
        <v>3</v>
      </c>
    </row>
    <row r="5" spans="1:17" x14ac:dyDescent="0.25">
      <c r="A5" t="s">
        <v>54</v>
      </c>
      <c r="B5" t="s">
        <v>72</v>
      </c>
      <c r="C5">
        <v>1</v>
      </c>
      <c r="D5" s="1" t="s">
        <v>168</v>
      </c>
      <c r="E5">
        <v>353</v>
      </c>
      <c r="F5" s="1" t="s">
        <v>74</v>
      </c>
      <c r="G5" t="str">
        <f>+VLOOKUP(F5,'[1]BASE DE PROVEEDORES'!$A:$B,2,0)</f>
        <v>CTE TELECOM PERSONAL S.A DE C.V.</v>
      </c>
      <c r="H5" s="2">
        <v>0</v>
      </c>
      <c r="I5" s="2">
        <v>0</v>
      </c>
      <c r="J5" s="2">
        <v>0</v>
      </c>
      <c r="K5" s="2">
        <v>12.71</v>
      </c>
      <c r="L5" s="2">
        <v>0</v>
      </c>
      <c r="M5" s="2">
        <v>0</v>
      </c>
      <c r="N5" s="2">
        <v>0</v>
      </c>
      <c r="O5" s="2">
        <f t="shared" si="0"/>
        <v>1.6523000000000001</v>
      </c>
      <c r="P5" s="2">
        <f t="shared" si="1"/>
        <v>14.362300000000001</v>
      </c>
      <c r="Q5">
        <v>3</v>
      </c>
    </row>
    <row r="6" spans="1:17" x14ac:dyDescent="0.25">
      <c r="A6" t="s">
        <v>54</v>
      </c>
      <c r="B6" t="s">
        <v>1</v>
      </c>
      <c r="C6">
        <v>1</v>
      </c>
      <c r="D6" s="1" t="s">
        <v>168</v>
      </c>
      <c r="E6">
        <v>835</v>
      </c>
      <c r="F6" s="1" t="s">
        <v>73</v>
      </c>
      <c r="G6" t="str">
        <f>+VLOOKUP(F6,'[1]BASE DE PROVEEDORES'!$A:$B,2,0)</f>
        <v>PLAZA MERLIOT</v>
      </c>
      <c r="H6" s="2">
        <v>0</v>
      </c>
      <c r="I6" s="2">
        <v>0</v>
      </c>
      <c r="J6" s="2">
        <v>0</v>
      </c>
      <c r="K6" s="2">
        <v>21.14</v>
      </c>
      <c r="L6" s="2">
        <v>0</v>
      </c>
      <c r="M6" s="2">
        <v>0</v>
      </c>
      <c r="N6" s="2">
        <v>0</v>
      </c>
      <c r="O6" s="2">
        <f t="shared" si="0"/>
        <v>2.7482000000000002</v>
      </c>
      <c r="P6" s="2">
        <f t="shared" si="1"/>
        <v>23.888200000000001</v>
      </c>
      <c r="Q6">
        <v>3</v>
      </c>
    </row>
    <row r="7" spans="1:17" x14ac:dyDescent="0.25">
      <c r="A7" t="s">
        <v>54</v>
      </c>
      <c r="B7" t="s">
        <v>1</v>
      </c>
      <c r="C7">
        <v>1</v>
      </c>
      <c r="D7" s="1" t="s">
        <v>168</v>
      </c>
      <c r="E7">
        <v>1876</v>
      </c>
      <c r="F7" s="1" t="s">
        <v>75</v>
      </c>
      <c r="G7" t="str">
        <f>+VLOOKUP(F7,'[1]BASE DE PROVEEDORES'!$A:$B,2,0)</f>
        <v>GRUPO ENDO S.A DE C.V.</v>
      </c>
      <c r="H7" s="2">
        <v>0</v>
      </c>
      <c r="I7" s="2">
        <v>0</v>
      </c>
      <c r="J7" s="2">
        <v>0</v>
      </c>
      <c r="K7" s="2">
        <v>40.71</v>
      </c>
      <c r="L7" s="2">
        <v>0</v>
      </c>
      <c r="M7" s="2">
        <v>0</v>
      </c>
      <c r="N7" s="2">
        <v>0</v>
      </c>
      <c r="O7" s="2">
        <f t="shared" si="0"/>
        <v>5.2923</v>
      </c>
      <c r="P7" s="2">
        <f t="shared" si="1"/>
        <v>46.002299999999998</v>
      </c>
      <c r="Q7">
        <v>3</v>
      </c>
    </row>
    <row r="8" spans="1:17" x14ac:dyDescent="0.25">
      <c r="A8" t="s">
        <v>54</v>
      </c>
      <c r="B8" t="s">
        <v>5</v>
      </c>
      <c r="C8">
        <v>1</v>
      </c>
      <c r="D8" s="1" t="s">
        <v>168</v>
      </c>
      <c r="E8">
        <v>983</v>
      </c>
      <c r="F8" s="1" t="s">
        <v>76</v>
      </c>
      <c r="G8" t="str">
        <f>+VLOOKUP(F8,'[1]BASE DE PROVEEDORES'!$A:$B,2,0)</f>
        <v>ALFARN, S.A. DE C.V.</v>
      </c>
      <c r="H8" s="2">
        <v>0</v>
      </c>
      <c r="I8" s="2">
        <v>0</v>
      </c>
      <c r="J8" s="2">
        <v>0</v>
      </c>
      <c r="K8" s="2">
        <v>47.74</v>
      </c>
      <c r="L8" s="2">
        <v>0</v>
      </c>
      <c r="M8" s="2">
        <v>0</v>
      </c>
      <c r="N8" s="2">
        <v>0</v>
      </c>
      <c r="O8" s="2">
        <f t="shared" si="0"/>
        <v>6.2062000000000008</v>
      </c>
      <c r="P8" s="2">
        <f t="shared" si="1"/>
        <v>53.946200000000005</v>
      </c>
      <c r="Q8">
        <v>3</v>
      </c>
    </row>
    <row r="9" spans="1:17" x14ac:dyDescent="0.25">
      <c r="A9" t="s">
        <v>54</v>
      </c>
      <c r="B9" t="s">
        <v>8</v>
      </c>
      <c r="C9">
        <v>1</v>
      </c>
      <c r="D9" s="1" t="s">
        <v>168</v>
      </c>
      <c r="E9">
        <v>1891</v>
      </c>
      <c r="F9" s="1" t="s">
        <v>75</v>
      </c>
      <c r="G9" t="str">
        <f>+VLOOKUP(F9,'[1]BASE DE PROVEEDORES'!$A:$B,2,0)</f>
        <v>GRUPO ENDO S.A DE C.V.</v>
      </c>
      <c r="H9" s="2">
        <v>0</v>
      </c>
      <c r="I9" s="2">
        <v>0</v>
      </c>
      <c r="J9" s="2">
        <v>0</v>
      </c>
      <c r="K9" s="2">
        <v>33.85</v>
      </c>
      <c r="L9" s="2">
        <v>0</v>
      </c>
      <c r="M9" s="2">
        <v>0</v>
      </c>
      <c r="N9" s="2">
        <v>0</v>
      </c>
      <c r="O9" s="2">
        <f t="shared" si="0"/>
        <v>4.4005000000000001</v>
      </c>
      <c r="P9" s="2">
        <f t="shared" si="1"/>
        <v>38.250500000000002</v>
      </c>
      <c r="Q9">
        <v>3</v>
      </c>
    </row>
    <row r="10" spans="1:17" x14ac:dyDescent="0.25">
      <c r="A10" t="s">
        <v>54</v>
      </c>
      <c r="B10" t="s">
        <v>10</v>
      </c>
      <c r="C10">
        <v>1</v>
      </c>
      <c r="D10" s="1" t="s">
        <v>168</v>
      </c>
      <c r="E10">
        <v>61</v>
      </c>
      <c r="F10" s="1" t="s">
        <v>77</v>
      </c>
      <c r="G10" t="str">
        <f>+VLOOKUP(F10,'[1]BASE DE PROVEEDORES'!$A:$B,2,0)</f>
        <v>SUSY DEL CARMEN SOLORZANO DE FIGUERO</v>
      </c>
      <c r="H10" s="2">
        <v>0</v>
      </c>
      <c r="I10" s="2">
        <v>0</v>
      </c>
      <c r="J10" s="2">
        <v>0</v>
      </c>
      <c r="K10" s="2">
        <v>51.77</v>
      </c>
      <c r="L10" s="2">
        <v>0</v>
      </c>
      <c r="M10" s="2">
        <v>0</v>
      </c>
      <c r="N10" s="2">
        <v>0</v>
      </c>
      <c r="O10" s="2">
        <f t="shared" si="0"/>
        <v>6.7301000000000002</v>
      </c>
      <c r="P10" s="2">
        <f t="shared" si="1"/>
        <v>58.500100000000003</v>
      </c>
      <c r="Q10">
        <v>3</v>
      </c>
    </row>
    <row r="11" spans="1:17" x14ac:dyDescent="0.25">
      <c r="A11" t="s">
        <v>54</v>
      </c>
      <c r="B11" t="s">
        <v>11</v>
      </c>
      <c r="C11">
        <v>1</v>
      </c>
      <c r="D11" s="1" t="s">
        <v>168</v>
      </c>
      <c r="E11">
        <v>101</v>
      </c>
      <c r="F11" s="1" t="s">
        <v>78</v>
      </c>
      <c r="G11" t="str">
        <f>+VLOOKUP(F11,'[1]BASE DE PROVEEDORES'!$A:$B,2,0)</f>
        <v>SALVADOR ERNESTO GALAN</v>
      </c>
      <c r="H11" s="2">
        <v>0</v>
      </c>
      <c r="I11" s="2">
        <v>0</v>
      </c>
      <c r="J11" s="2">
        <v>0</v>
      </c>
      <c r="K11" s="2">
        <v>58.32</v>
      </c>
      <c r="L11" s="2">
        <v>0</v>
      </c>
      <c r="M11" s="2">
        <v>0</v>
      </c>
      <c r="N11" s="2">
        <v>0</v>
      </c>
      <c r="O11" s="2">
        <f t="shared" si="0"/>
        <v>7.5815999999999999</v>
      </c>
      <c r="P11" s="2">
        <f t="shared" si="1"/>
        <v>65.901600000000002</v>
      </c>
      <c r="Q11">
        <v>3</v>
      </c>
    </row>
    <row r="12" spans="1:17" x14ac:dyDescent="0.25">
      <c r="A12" t="s">
        <v>54</v>
      </c>
      <c r="B12" t="s">
        <v>11</v>
      </c>
      <c r="C12">
        <v>1</v>
      </c>
      <c r="D12" s="1" t="s">
        <v>168</v>
      </c>
      <c r="E12">
        <v>103</v>
      </c>
      <c r="F12" s="1" t="s">
        <v>78</v>
      </c>
      <c r="G12" t="str">
        <f>+VLOOKUP(F12,'[1]BASE DE PROVEEDORES'!$A:$B,2,0)</f>
        <v>SALVADOR ERNESTO GALAN</v>
      </c>
      <c r="H12" s="2">
        <v>0</v>
      </c>
      <c r="I12" s="2">
        <v>0</v>
      </c>
      <c r="J12" s="2">
        <v>0</v>
      </c>
      <c r="K12" s="2">
        <v>26.55</v>
      </c>
      <c r="L12" s="2">
        <v>0</v>
      </c>
      <c r="M12" s="2">
        <v>0</v>
      </c>
      <c r="N12" s="2">
        <v>0</v>
      </c>
      <c r="O12" s="2">
        <f t="shared" si="0"/>
        <v>3.4515000000000002</v>
      </c>
      <c r="P12" s="2">
        <f t="shared" si="1"/>
        <v>30.0015</v>
      </c>
      <c r="Q12">
        <v>3</v>
      </c>
    </row>
    <row r="13" spans="1:17" x14ac:dyDescent="0.25">
      <c r="A13" t="s">
        <v>54</v>
      </c>
      <c r="B13" t="s">
        <v>12</v>
      </c>
      <c r="C13">
        <v>1</v>
      </c>
      <c r="D13" s="1" t="s">
        <v>168</v>
      </c>
      <c r="E13">
        <v>7449</v>
      </c>
      <c r="F13" s="1" t="s">
        <v>79</v>
      </c>
      <c r="G13" t="str">
        <f>+VLOOKUP(F13,'[1]BASE DE PROVEEDORES'!$A:$B,2,0)</f>
        <v>TECNOMOVIL</v>
      </c>
      <c r="H13" s="2">
        <v>0</v>
      </c>
      <c r="I13" s="2">
        <v>0</v>
      </c>
      <c r="J13" s="2">
        <v>0</v>
      </c>
      <c r="K13" s="2">
        <v>139.16</v>
      </c>
      <c r="L13" s="2">
        <v>0</v>
      </c>
      <c r="M13" s="2">
        <v>0</v>
      </c>
      <c r="N13" s="2">
        <v>0</v>
      </c>
      <c r="O13" s="2">
        <f t="shared" si="0"/>
        <v>18.090800000000002</v>
      </c>
      <c r="P13" s="2">
        <f t="shared" si="1"/>
        <v>157.2508</v>
      </c>
      <c r="Q13">
        <v>3</v>
      </c>
    </row>
    <row r="14" spans="1:17" x14ac:dyDescent="0.25">
      <c r="A14" t="s">
        <v>54</v>
      </c>
      <c r="B14" t="s">
        <v>12</v>
      </c>
      <c r="C14">
        <v>1</v>
      </c>
      <c r="D14" s="1" t="s">
        <v>168</v>
      </c>
      <c r="E14">
        <v>88029</v>
      </c>
      <c r="F14" s="1" t="s">
        <v>80</v>
      </c>
      <c r="G14" t="str">
        <f>+VLOOKUP(F14,'[1]BASE DE PROVEEDORES'!$A:$B,2,0)</f>
        <v>ROCELI CONSULTORES, S.A DE C.V.</v>
      </c>
      <c r="H14" s="2">
        <v>1.86</v>
      </c>
      <c r="I14" s="2">
        <v>0</v>
      </c>
      <c r="J14" s="2">
        <v>0</v>
      </c>
      <c r="K14" s="2">
        <v>16.05</v>
      </c>
      <c r="L14" s="2">
        <v>0</v>
      </c>
      <c r="M14" s="2">
        <v>0</v>
      </c>
      <c r="N14" s="2">
        <v>0</v>
      </c>
      <c r="O14" s="2">
        <f t="shared" si="0"/>
        <v>2.0865</v>
      </c>
      <c r="P14" s="2">
        <f t="shared" si="1"/>
        <v>19.996500000000001</v>
      </c>
      <c r="Q14">
        <v>3</v>
      </c>
    </row>
    <row r="15" spans="1:17" x14ac:dyDescent="0.25">
      <c r="A15" t="s">
        <v>54</v>
      </c>
      <c r="B15" t="s">
        <v>14</v>
      </c>
      <c r="C15">
        <v>1</v>
      </c>
      <c r="D15" s="1" t="s">
        <v>168</v>
      </c>
      <c r="E15">
        <v>88499</v>
      </c>
      <c r="F15" s="1" t="s">
        <v>80</v>
      </c>
      <c r="G15" t="str">
        <f>+VLOOKUP(F15,'[1]BASE DE PROVEEDORES'!$A:$B,2,0)</f>
        <v>ROCELI CONSULTORES, S.A DE C.V.</v>
      </c>
      <c r="H15" s="2">
        <v>2.21</v>
      </c>
      <c r="I15" s="2">
        <v>0</v>
      </c>
      <c r="J15" s="2">
        <v>0</v>
      </c>
      <c r="K15" s="2">
        <v>20.170000000000002</v>
      </c>
      <c r="L15" s="2">
        <v>0</v>
      </c>
      <c r="M15" s="2">
        <v>0</v>
      </c>
      <c r="N15" s="2">
        <v>0</v>
      </c>
      <c r="O15" s="2">
        <f t="shared" si="0"/>
        <v>2.6221000000000001</v>
      </c>
      <c r="P15" s="2">
        <f t="shared" si="1"/>
        <v>25.002100000000002</v>
      </c>
      <c r="Q15">
        <v>3</v>
      </c>
    </row>
    <row r="16" spans="1:17" x14ac:dyDescent="0.25">
      <c r="A16" t="s">
        <v>54</v>
      </c>
      <c r="B16" t="s">
        <v>15</v>
      </c>
      <c r="C16">
        <v>1</v>
      </c>
      <c r="D16" s="1" t="s">
        <v>168</v>
      </c>
      <c r="E16">
        <v>2474</v>
      </c>
      <c r="F16" s="1" t="s">
        <v>81</v>
      </c>
      <c r="G16" t="str">
        <f>+VLOOKUP(F16,'[1]BASE DE PROVEEDORES'!$A:$B,2,0)</f>
        <v>INVERSIONES ULTRAMAR</v>
      </c>
      <c r="H16" s="2">
        <v>0</v>
      </c>
      <c r="I16" s="2">
        <v>0</v>
      </c>
      <c r="J16" s="2">
        <v>0</v>
      </c>
      <c r="K16" s="2">
        <v>46.46</v>
      </c>
      <c r="L16" s="2">
        <v>0</v>
      </c>
      <c r="M16" s="2">
        <v>0</v>
      </c>
      <c r="N16" s="2">
        <v>0</v>
      </c>
      <c r="O16" s="2">
        <f t="shared" si="0"/>
        <v>6.0398000000000005</v>
      </c>
      <c r="P16" s="2">
        <f t="shared" si="1"/>
        <v>52.4998</v>
      </c>
      <c r="Q16">
        <v>3</v>
      </c>
    </row>
    <row r="17" spans="1:17" x14ac:dyDescent="0.25">
      <c r="A17" t="s">
        <v>54</v>
      </c>
      <c r="B17" t="s">
        <v>16</v>
      </c>
      <c r="C17">
        <v>1</v>
      </c>
      <c r="D17" s="1" t="s">
        <v>168</v>
      </c>
      <c r="E17">
        <v>7456</v>
      </c>
      <c r="F17" s="1" t="s">
        <v>79</v>
      </c>
      <c r="G17" t="str">
        <f>+VLOOKUP(F17,'[1]BASE DE PROVEEDORES'!$A:$B,2,0)</f>
        <v>TECNOMOVIL</v>
      </c>
      <c r="H17" s="2">
        <v>0</v>
      </c>
      <c r="I17" s="2">
        <v>0</v>
      </c>
      <c r="J17" s="2">
        <v>0</v>
      </c>
      <c r="K17" s="2">
        <v>52.66</v>
      </c>
      <c r="L17" s="2">
        <v>0</v>
      </c>
      <c r="M17" s="2">
        <v>0</v>
      </c>
      <c r="N17" s="2">
        <v>0</v>
      </c>
      <c r="O17" s="2">
        <f t="shared" si="0"/>
        <v>6.8457999999999997</v>
      </c>
      <c r="P17" s="2">
        <f t="shared" si="1"/>
        <v>59.505799999999994</v>
      </c>
      <c r="Q17">
        <v>3</v>
      </c>
    </row>
    <row r="18" spans="1:17" x14ac:dyDescent="0.25">
      <c r="A18" t="s">
        <v>54</v>
      </c>
      <c r="B18" t="s">
        <v>19</v>
      </c>
      <c r="C18">
        <v>1</v>
      </c>
      <c r="D18" s="1" t="s">
        <v>168</v>
      </c>
      <c r="E18">
        <v>1932</v>
      </c>
      <c r="F18" s="1" t="s">
        <v>75</v>
      </c>
      <c r="G18" t="str">
        <f>+VLOOKUP(F18,'[1]BASE DE PROVEEDORES'!$A:$B,2,0)</f>
        <v>GRUPO ENDO S.A DE C.V.</v>
      </c>
      <c r="H18" s="2">
        <v>0</v>
      </c>
      <c r="I18" s="2">
        <v>0</v>
      </c>
      <c r="J18" s="2">
        <v>0</v>
      </c>
      <c r="K18" s="2">
        <v>59.73</v>
      </c>
      <c r="L18" s="2">
        <v>0</v>
      </c>
      <c r="M18" s="2">
        <v>0</v>
      </c>
      <c r="N18" s="2">
        <v>0</v>
      </c>
      <c r="O18" s="2">
        <f t="shared" si="0"/>
        <v>7.7648999999999999</v>
      </c>
      <c r="P18" s="2">
        <f t="shared" si="1"/>
        <v>67.494900000000001</v>
      </c>
      <c r="Q18">
        <v>3</v>
      </c>
    </row>
    <row r="19" spans="1:17" x14ac:dyDescent="0.25">
      <c r="A19" t="s">
        <v>54</v>
      </c>
      <c r="B19" t="s">
        <v>21</v>
      </c>
      <c r="C19">
        <v>1</v>
      </c>
      <c r="D19" s="1" t="s">
        <v>168</v>
      </c>
      <c r="E19">
        <v>1997</v>
      </c>
      <c r="F19" s="1" t="s">
        <v>82</v>
      </c>
      <c r="G19" t="str">
        <f>+VLOOKUP(F19,'[1]BASE DE PROVEEDORES'!$A:$B,2,0)</f>
        <v>FERRUSAL S.A DE C.V.</v>
      </c>
      <c r="H19" s="2">
        <v>1.84</v>
      </c>
      <c r="I19" s="2">
        <v>0</v>
      </c>
      <c r="J19" s="2">
        <v>0</v>
      </c>
      <c r="K19" s="2">
        <v>16.07</v>
      </c>
      <c r="L19" s="2">
        <v>0</v>
      </c>
      <c r="M19" s="2">
        <v>0</v>
      </c>
      <c r="N19" s="2">
        <v>0</v>
      </c>
      <c r="O19" s="2">
        <f t="shared" si="0"/>
        <v>2.0891000000000002</v>
      </c>
      <c r="P19" s="2">
        <f t="shared" si="1"/>
        <v>19.999099999999999</v>
      </c>
      <c r="Q19">
        <v>3</v>
      </c>
    </row>
    <row r="20" spans="1:17" x14ac:dyDescent="0.25">
      <c r="A20" t="s">
        <v>54</v>
      </c>
      <c r="B20" t="s">
        <v>22</v>
      </c>
      <c r="C20">
        <v>1</v>
      </c>
      <c r="D20" s="1" t="s">
        <v>168</v>
      </c>
      <c r="E20">
        <v>990</v>
      </c>
      <c r="F20" s="1" t="s">
        <v>82</v>
      </c>
      <c r="G20" t="str">
        <f>+VLOOKUP(F20,'[1]BASE DE PROVEEDORES'!$A:$B,2,0)</f>
        <v>FERRUSAL S.A DE C.V.</v>
      </c>
      <c r="H20" s="2">
        <v>0</v>
      </c>
      <c r="I20" s="2">
        <v>0</v>
      </c>
      <c r="J20" s="2">
        <v>0</v>
      </c>
      <c r="K20" s="2">
        <v>35.4</v>
      </c>
      <c r="L20" s="2">
        <v>0</v>
      </c>
      <c r="M20" s="2">
        <v>0</v>
      </c>
      <c r="N20" s="2">
        <v>0</v>
      </c>
      <c r="O20" s="2">
        <f t="shared" si="0"/>
        <v>4.6020000000000003</v>
      </c>
      <c r="P20" s="2">
        <f t="shared" si="1"/>
        <v>40.001999999999995</v>
      </c>
      <c r="Q20">
        <v>3</v>
      </c>
    </row>
    <row r="21" spans="1:17" x14ac:dyDescent="0.25">
      <c r="A21" t="s">
        <v>54</v>
      </c>
      <c r="B21" t="s">
        <v>24</v>
      </c>
      <c r="C21">
        <v>1</v>
      </c>
      <c r="D21" s="1" t="s">
        <v>168</v>
      </c>
      <c r="E21">
        <v>90728</v>
      </c>
      <c r="F21" s="1" t="s">
        <v>80</v>
      </c>
      <c r="G21" t="str">
        <f>+VLOOKUP(F21,'[1]BASE DE PROVEEDORES'!$A:$B,2,0)</f>
        <v>ROCELI CONSULTORES, S.A DE C.V.</v>
      </c>
      <c r="H21" s="2">
        <v>1.75</v>
      </c>
      <c r="I21" s="2">
        <v>0</v>
      </c>
      <c r="J21" s="2">
        <v>0</v>
      </c>
      <c r="K21" s="2">
        <v>16.149999999999999</v>
      </c>
      <c r="L21" s="2">
        <v>0</v>
      </c>
      <c r="M21" s="2">
        <v>0</v>
      </c>
      <c r="N21" s="2">
        <v>0</v>
      </c>
      <c r="O21" s="2">
        <f t="shared" si="0"/>
        <v>2.0994999999999999</v>
      </c>
      <c r="P21" s="2">
        <f t="shared" si="1"/>
        <v>19.999499999999998</v>
      </c>
      <c r="Q21">
        <v>3</v>
      </c>
    </row>
    <row r="22" spans="1:17" x14ac:dyDescent="0.25">
      <c r="A22" t="s">
        <v>54</v>
      </c>
      <c r="B22" t="s">
        <v>24</v>
      </c>
      <c r="C22">
        <v>1</v>
      </c>
      <c r="D22" s="1" t="s">
        <v>168</v>
      </c>
      <c r="E22">
        <v>63210</v>
      </c>
      <c r="F22" s="1" t="s">
        <v>80</v>
      </c>
      <c r="G22" t="str">
        <f>+VLOOKUP(F22,'[1]BASE DE PROVEEDORES'!$A:$B,2,0)</f>
        <v>ROCELI CONSULTORES, S.A DE C.V.</v>
      </c>
      <c r="H22" s="2">
        <v>1.75</v>
      </c>
      <c r="I22" s="2">
        <v>0</v>
      </c>
      <c r="J22" s="2">
        <v>0</v>
      </c>
      <c r="K22" s="2">
        <v>16.149999999999999</v>
      </c>
      <c r="L22" s="2">
        <v>0</v>
      </c>
      <c r="M22" s="2">
        <v>0</v>
      </c>
      <c r="N22" s="2">
        <v>0</v>
      </c>
      <c r="O22" s="2">
        <f t="shared" si="0"/>
        <v>2.0994999999999999</v>
      </c>
      <c r="P22" s="2">
        <f t="shared" si="1"/>
        <v>19.999499999999998</v>
      </c>
      <c r="Q22">
        <v>3</v>
      </c>
    </row>
    <row r="23" spans="1:17" x14ac:dyDescent="0.25">
      <c r="A23" t="s">
        <v>70</v>
      </c>
      <c r="B23" s="3">
        <v>44256</v>
      </c>
      <c r="C23">
        <v>1</v>
      </c>
      <c r="D23" s="1" t="s">
        <v>168</v>
      </c>
      <c r="E23">
        <v>593</v>
      </c>
      <c r="F23" s="1" t="s">
        <v>73</v>
      </c>
      <c r="G23" t="str">
        <f>+VLOOKUP(F23,'[1]BASE DE PROVEEDORES'!$A:$B,2,0)</f>
        <v>PLAZA MERLIOT</v>
      </c>
      <c r="H23" s="2">
        <v>0</v>
      </c>
      <c r="I23" s="2">
        <v>0</v>
      </c>
      <c r="J23" s="2">
        <v>0</v>
      </c>
      <c r="K23" s="2">
        <v>705.31</v>
      </c>
      <c r="L23" s="2">
        <v>0</v>
      </c>
      <c r="M23" s="2">
        <v>0</v>
      </c>
      <c r="N23" s="2">
        <v>0</v>
      </c>
      <c r="O23" s="2">
        <f t="shared" ref="O23:O36" si="2">K23*0.13</f>
        <v>91.690299999999993</v>
      </c>
      <c r="P23" s="2">
        <f t="shared" ref="P23:P36" si="3">SUM(H23:O23)</f>
        <v>797.00029999999992</v>
      </c>
      <c r="Q23">
        <v>3</v>
      </c>
    </row>
    <row r="24" spans="1:17" x14ac:dyDescent="0.25">
      <c r="A24" t="s">
        <v>70</v>
      </c>
      <c r="B24" s="3">
        <v>44279</v>
      </c>
      <c r="C24">
        <v>1</v>
      </c>
      <c r="D24" s="1" t="s">
        <v>168</v>
      </c>
      <c r="E24">
        <v>3352741</v>
      </c>
      <c r="F24" s="1" t="s">
        <v>74</v>
      </c>
      <c r="G24" t="str">
        <f>+VLOOKUP(F24,'[1]BASE DE PROVEEDORES'!$A:$B,2,0)</f>
        <v>CTE TELECOM PERSONAL S.A DE C.V.</v>
      </c>
      <c r="H24" s="2">
        <v>0</v>
      </c>
      <c r="I24" s="2">
        <v>0</v>
      </c>
      <c r="J24" s="2">
        <v>0</v>
      </c>
      <c r="K24" s="2">
        <v>12.71</v>
      </c>
      <c r="L24" s="2">
        <v>0</v>
      </c>
      <c r="M24" s="2">
        <v>0</v>
      </c>
      <c r="N24" s="2">
        <v>0</v>
      </c>
      <c r="O24" s="2">
        <f t="shared" si="2"/>
        <v>1.6523000000000001</v>
      </c>
      <c r="P24" s="2">
        <f t="shared" si="3"/>
        <v>14.362300000000001</v>
      </c>
      <c r="Q24">
        <v>3</v>
      </c>
    </row>
    <row r="25" spans="1:17" x14ac:dyDescent="0.25">
      <c r="A25" t="s">
        <v>70</v>
      </c>
      <c r="B25" s="3">
        <v>44286</v>
      </c>
      <c r="C25">
        <v>1</v>
      </c>
      <c r="D25" s="1" t="s">
        <v>168</v>
      </c>
      <c r="E25">
        <v>3560817</v>
      </c>
      <c r="F25" s="1" t="s">
        <v>74</v>
      </c>
      <c r="G25" t="str">
        <f>+VLOOKUP(F25,'[1]BASE DE PROVEEDORES'!$A:$B,2,0)</f>
        <v>CTE TELECOM PERSONAL S.A DE C.V.</v>
      </c>
      <c r="H25" s="2">
        <v>0</v>
      </c>
      <c r="I25" s="2">
        <v>0</v>
      </c>
      <c r="J25" s="2">
        <v>0</v>
      </c>
      <c r="K25" s="2">
        <v>21.8</v>
      </c>
      <c r="L25" s="2">
        <v>0</v>
      </c>
      <c r="M25" s="2">
        <v>0</v>
      </c>
      <c r="N25" s="2">
        <v>0</v>
      </c>
      <c r="O25" s="2">
        <f t="shared" si="2"/>
        <v>2.8340000000000001</v>
      </c>
      <c r="P25" s="2">
        <f t="shared" si="3"/>
        <v>24.634</v>
      </c>
      <c r="Q25">
        <v>3</v>
      </c>
    </row>
    <row r="26" spans="1:17" x14ac:dyDescent="0.25">
      <c r="A26" t="s">
        <v>70</v>
      </c>
      <c r="B26" s="3">
        <v>44292</v>
      </c>
      <c r="C26">
        <v>1</v>
      </c>
      <c r="D26" s="1" t="s">
        <v>168</v>
      </c>
      <c r="E26">
        <v>2511</v>
      </c>
      <c r="F26" s="1" t="s">
        <v>81</v>
      </c>
      <c r="G26" t="str">
        <f>+VLOOKUP(F26,'[1]BASE DE PROVEEDORES'!$A:$B,2,0)</f>
        <v>INVERSIONES ULTRAMAR</v>
      </c>
      <c r="H26" s="2">
        <v>0</v>
      </c>
      <c r="I26" s="2">
        <v>0</v>
      </c>
      <c r="J26" s="2">
        <v>0</v>
      </c>
      <c r="K26" s="2">
        <v>45.14</v>
      </c>
      <c r="L26" s="2">
        <v>0</v>
      </c>
      <c r="M26" s="2">
        <v>0</v>
      </c>
      <c r="N26" s="2">
        <v>0</v>
      </c>
      <c r="O26" s="2">
        <f t="shared" si="2"/>
        <v>5.8681999999999999</v>
      </c>
      <c r="P26" s="2">
        <f t="shared" si="3"/>
        <v>51.008200000000002</v>
      </c>
      <c r="Q26">
        <v>3</v>
      </c>
    </row>
    <row r="27" spans="1:17" x14ac:dyDescent="0.25">
      <c r="A27" t="s">
        <v>70</v>
      </c>
      <c r="B27" s="3">
        <v>44292</v>
      </c>
      <c r="C27">
        <v>1</v>
      </c>
      <c r="D27" s="1" t="s">
        <v>168</v>
      </c>
      <c r="E27">
        <v>685062</v>
      </c>
      <c r="F27" s="1" t="s">
        <v>83</v>
      </c>
      <c r="G27" t="str">
        <f>+VLOOKUP(F27,'[1]BASE DE PROVEEDORES'!$A:$B,2,0)</f>
        <v>GRUPO NSV S.A DE C.V.</v>
      </c>
      <c r="H27" s="2">
        <f>1.78+3.55</f>
        <v>5.33</v>
      </c>
      <c r="I27" s="2">
        <v>0</v>
      </c>
      <c r="J27" s="2">
        <v>0</v>
      </c>
      <c r="K27" s="2">
        <v>48.38</v>
      </c>
      <c r="L27" s="2">
        <v>0</v>
      </c>
      <c r="M27" s="2">
        <v>0</v>
      </c>
      <c r="N27" s="2">
        <v>0</v>
      </c>
      <c r="O27" s="2">
        <f t="shared" si="2"/>
        <v>6.2894000000000005</v>
      </c>
      <c r="P27" s="2">
        <f t="shared" si="3"/>
        <v>59.999400000000001</v>
      </c>
      <c r="Q27">
        <v>3</v>
      </c>
    </row>
    <row r="28" spans="1:17" x14ac:dyDescent="0.25">
      <c r="A28" t="s">
        <v>70</v>
      </c>
      <c r="B28" s="3">
        <v>44295</v>
      </c>
      <c r="C28">
        <v>1</v>
      </c>
      <c r="D28" s="1" t="s">
        <v>168</v>
      </c>
      <c r="E28">
        <v>2950</v>
      </c>
      <c r="F28" s="1" t="s">
        <v>84</v>
      </c>
      <c r="G28" t="str">
        <f>+VLOOKUP(F28,'[1]BASE DE PROVEEDORES'!$A:$B,2,0)</f>
        <v>ROSA MIRIAM GONZALEZ DE ROMERO</v>
      </c>
      <c r="H28" s="2">
        <v>0</v>
      </c>
      <c r="I28" s="2">
        <v>0</v>
      </c>
      <c r="J28" s="2">
        <v>0</v>
      </c>
      <c r="K28" s="2">
        <v>151.69999999999999</v>
      </c>
      <c r="L28" s="2">
        <v>0</v>
      </c>
      <c r="M28" s="2">
        <v>0</v>
      </c>
      <c r="N28" s="2">
        <v>0</v>
      </c>
      <c r="O28" s="2">
        <f t="shared" si="2"/>
        <v>19.721</v>
      </c>
      <c r="P28" s="2">
        <f t="shared" si="3"/>
        <v>171.42099999999999</v>
      </c>
      <c r="Q28">
        <v>3</v>
      </c>
    </row>
    <row r="29" spans="1:17" x14ac:dyDescent="0.25">
      <c r="A29" t="s">
        <v>70</v>
      </c>
      <c r="B29" s="3">
        <v>44296</v>
      </c>
      <c r="C29">
        <v>1</v>
      </c>
      <c r="D29" s="1" t="s">
        <v>168</v>
      </c>
      <c r="E29">
        <v>2524</v>
      </c>
      <c r="F29" s="1" t="s">
        <v>81</v>
      </c>
      <c r="G29" t="str">
        <f>+VLOOKUP(F29,'[1]BASE DE PROVEEDORES'!$A:$B,2,0)</f>
        <v>INVERSIONES ULTRAMAR</v>
      </c>
      <c r="H29" s="2">
        <v>0</v>
      </c>
      <c r="I29" s="2">
        <v>0</v>
      </c>
      <c r="J29" s="2">
        <v>0</v>
      </c>
      <c r="K29" s="2">
        <v>92.92</v>
      </c>
      <c r="L29" s="2">
        <v>0</v>
      </c>
      <c r="M29" s="2">
        <v>0</v>
      </c>
      <c r="N29" s="2">
        <v>0</v>
      </c>
      <c r="O29" s="2">
        <f t="shared" si="2"/>
        <v>12.079600000000001</v>
      </c>
      <c r="P29" s="2">
        <f t="shared" si="3"/>
        <v>104.9996</v>
      </c>
      <c r="Q29">
        <v>3</v>
      </c>
    </row>
    <row r="30" spans="1:17" x14ac:dyDescent="0.25">
      <c r="A30" t="s">
        <v>70</v>
      </c>
      <c r="B30" s="3">
        <v>44298</v>
      </c>
      <c r="C30">
        <v>1</v>
      </c>
      <c r="D30" s="1" t="s">
        <v>168</v>
      </c>
      <c r="E30">
        <v>624</v>
      </c>
      <c r="F30" s="1" t="s">
        <v>85</v>
      </c>
      <c r="G30" t="str">
        <f>+VLOOKUP(F30,'[1]BASE DE PROVEEDORES'!$A:$B,2,0)</f>
        <v>GRUPO L&amp;J, S.A. DE C.V.</v>
      </c>
      <c r="H30" s="2">
        <v>0</v>
      </c>
      <c r="I30" s="2">
        <v>0</v>
      </c>
      <c r="J30" s="2">
        <v>0</v>
      </c>
      <c r="K30" s="2">
        <v>48.45</v>
      </c>
      <c r="L30" s="2">
        <v>0</v>
      </c>
      <c r="M30" s="2">
        <v>0</v>
      </c>
      <c r="N30" s="2">
        <v>0</v>
      </c>
      <c r="O30" s="2">
        <f t="shared" si="2"/>
        <v>6.2985000000000007</v>
      </c>
      <c r="P30" s="2">
        <f t="shared" si="3"/>
        <v>54.748500000000007</v>
      </c>
      <c r="Q30">
        <v>3</v>
      </c>
    </row>
    <row r="31" spans="1:17" x14ac:dyDescent="0.25">
      <c r="A31" t="s">
        <v>70</v>
      </c>
      <c r="B31" s="3">
        <v>44298</v>
      </c>
      <c r="C31">
        <v>1</v>
      </c>
      <c r="D31" s="1" t="s">
        <v>168</v>
      </c>
      <c r="E31">
        <v>94343</v>
      </c>
      <c r="F31" s="1" t="s">
        <v>80</v>
      </c>
      <c r="G31" t="str">
        <f>+VLOOKUP(F31,'[1]BASE DE PROVEEDORES'!$A:$B,2,0)</f>
        <v>ROCELI CONSULTORES, S.A DE C.V.</v>
      </c>
      <c r="H31" s="2">
        <f>1.75+0.88</f>
        <v>2.63</v>
      </c>
      <c r="I31" s="2">
        <v>0</v>
      </c>
      <c r="J31" s="2">
        <v>0</v>
      </c>
      <c r="K31" s="2">
        <v>24.22</v>
      </c>
      <c r="L31" s="2">
        <v>0</v>
      </c>
      <c r="M31" s="2">
        <v>0</v>
      </c>
      <c r="N31" s="2">
        <v>0</v>
      </c>
      <c r="O31" s="2">
        <f t="shared" si="2"/>
        <v>3.1486000000000001</v>
      </c>
      <c r="P31" s="2">
        <f t="shared" si="3"/>
        <v>29.998599999999996</v>
      </c>
      <c r="Q31">
        <v>3</v>
      </c>
    </row>
    <row r="32" spans="1:17" x14ac:dyDescent="0.25">
      <c r="A32" t="s">
        <v>70</v>
      </c>
      <c r="B32" s="3">
        <v>44299</v>
      </c>
      <c r="C32">
        <v>1</v>
      </c>
      <c r="D32" s="1" t="s">
        <v>168</v>
      </c>
      <c r="E32">
        <v>1060</v>
      </c>
      <c r="F32" s="1" t="s">
        <v>84</v>
      </c>
      <c r="G32" t="str">
        <f>+VLOOKUP(F32,'[1]BASE DE PROVEEDORES'!$A:$B,2,0)</f>
        <v>ROSA MIRIAM GONZALEZ DE ROMERO</v>
      </c>
      <c r="H32" s="2">
        <v>0</v>
      </c>
      <c r="I32" s="2">
        <v>0</v>
      </c>
      <c r="J32" s="2">
        <v>0</v>
      </c>
      <c r="K32" s="2">
        <v>44.25</v>
      </c>
      <c r="L32" s="2">
        <v>0</v>
      </c>
      <c r="M32" s="2">
        <v>0</v>
      </c>
      <c r="N32" s="2">
        <v>0</v>
      </c>
      <c r="O32" s="2">
        <f t="shared" si="2"/>
        <v>5.7525000000000004</v>
      </c>
      <c r="P32" s="2">
        <f t="shared" si="3"/>
        <v>50.002499999999998</v>
      </c>
      <c r="Q32">
        <v>3</v>
      </c>
    </row>
    <row r="33" spans="1:17" x14ac:dyDescent="0.25">
      <c r="A33" t="s">
        <v>70</v>
      </c>
      <c r="B33" s="3">
        <v>44299</v>
      </c>
      <c r="C33">
        <v>1</v>
      </c>
      <c r="D33" s="1" t="s">
        <v>168</v>
      </c>
      <c r="E33">
        <v>2531</v>
      </c>
      <c r="F33" s="1" t="s">
        <v>81</v>
      </c>
      <c r="G33" t="str">
        <f>+VLOOKUP(F33,'[1]BASE DE PROVEEDORES'!$A:$B,2,0)</f>
        <v>INVERSIONES ULTRAMAR</v>
      </c>
      <c r="H33" s="2">
        <v>0</v>
      </c>
      <c r="I33" s="2">
        <v>0</v>
      </c>
      <c r="J33" s="2">
        <v>0</v>
      </c>
      <c r="K33" s="2">
        <v>98.23</v>
      </c>
      <c r="L33" s="2">
        <v>0</v>
      </c>
      <c r="M33" s="2">
        <v>0</v>
      </c>
      <c r="N33" s="2">
        <v>0</v>
      </c>
      <c r="O33" s="2">
        <f t="shared" si="2"/>
        <v>12.769900000000002</v>
      </c>
      <c r="P33" s="2">
        <f t="shared" si="3"/>
        <v>110.99990000000001</v>
      </c>
      <c r="Q33">
        <v>3</v>
      </c>
    </row>
    <row r="34" spans="1:17" x14ac:dyDescent="0.25">
      <c r="A34" t="s">
        <v>70</v>
      </c>
      <c r="B34" s="3">
        <v>44302</v>
      </c>
      <c r="C34">
        <v>1</v>
      </c>
      <c r="D34" s="1" t="s">
        <v>168</v>
      </c>
      <c r="E34">
        <v>2534</v>
      </c>
      <c r="F34" s="1" t="s">
        <v>81</v>
      </c>
      <c r="G34" t="str">
        <f>+VLOOKUP(F34,'[1]BASE DE PROVEEDORES'!$A:$B,2,0)</f>
        <v>INVERSIONES ULTRAMAR</v>
      </c>
      <c r="H34" s="2">
        <v>0</v>
      </c>
      <c r="I34" s="2">
        <v>0</v>
      </c>
      <c r="J34" s="2">
        <v>0</v>
      </c>
      <c r="K34" s="2">
        <v>45.58</v>
      </c>
      <c r="L34" s="2">
        <v>0</v>
      </c>
      <c r="M34" s="2">
        <v>0</v>
      </c>
      <c r="N34" s="2">
        <v>0</v>
      </c>
      <c r="O34" s="2">
        <f t="shared" si="2"/>
        <v>5.9253999999999998</v>
      </c>
      <c r="P34" s="2">
        <f t="shared" si="3"/>
        <v>51.505399999999995</v>
      </c>
      <c r="Q34">
        <v>3</v>
      </c>
    </row>
    <row r="35" spans="1:17" x14ac:dyDescent="0.25">
      <c r="A35" t="s">
        <v>70</v>
      </c>
      <c r="B35" s="3">
        <v>44302</v>
      </c>
      <c r="C35">
        <v>1</v>
      </c>
      <c r="D35" s="1" t="s">
        <v>168</v>
      </c>
      <c r="E35">
        <v>686747</v>
      </c>
      <c r="F35" s="1" t="s">
        <v>83</v>
      </c>
      <c r="G35" t="str">
        <f>+VLOOKUP(F35,'[1]BASE DE PROVEEDORES'!$A:$B,2,0)</f>
        <v>GRUPO NSV S.A DE C.V.</v>
      </c>
      <c r="H35" s="2">
        <f>0.89+1.78</f>
        <v>2.67</v>
      </c>
      <c r="I35" s="2">
        <v>0</v>
      </c>
      <c r="J35" s="2">
        <v>0</v>
      </c>
      <c r="K35" s="2">
        <v>24.19</v>
      </c>
      <c r="L35" s="2">
        <v>0</v>
      </c>
      <c r="M35" s="2">
        <v>0</v>
      </c>
      <c r="N35" s="2">
        <v>0</v>
      </c>
      <c r="O35" s="2">
        <f t="shared" si="2"/>
        <v>3.1447000000000003</v>
      </c>
      <c r="P35" s="2">
        <f t="shared" si="3"/>
        <v>30.0047</v>
      </c>
      <c r="Q35">
        <v>3</v>
      </c>
    </row>
    <row r="36" spans="1:17" x14ac:dyDescent="0.25">
      <c r="A36" t="s">
        <v>70</v>
      </c>
      <c r="B36" s="3">
        <v>44306</v>
      </c>
      <c r="C36">
        <v>1</v>
      </c>
      <c r="D36" s="1" t="s">
        <v>168</v>
      </c>
      <c r="E36">
        <v>96670</v>
      </c>
      <c r="F36" s="1" t="s">
        <v>80</v>
      </c>
      <c r="G36" t="str">
        <f>+VLOOKUP(F36,'[1]BASE DE PROVEEDORES'!$A:$B,2,0)</f>
        <v>ROCELI CONSULTORES, S.A DE C.V.</v>
      </c>
      <c r="H36" s="2">
        <f>1.17+0.58</f>
        <v>1.75</v>
      </c>
      <c r="I36" s="2">
        <v>0</v>
      </c>
      <c r="J36" s="2">
        <v>0</v>
      </c>
      <c r="K36" s="2">
        <v>16.149999999999999</v>
      </c>
      <c r="L36" s="2">
        <v>0</v>
      </c>
      <c r="M36" s="2">
        <v>0</v>
      </c>
      <c r="N36" s="2">
        <v>0</v>
      </c>
      <c r="O36" s="2">
        <f t="shared" si="2"/>
        <v>2.0994999999999999</v>
      </c>
      <c r="P36" s="2">
        <f t="shared" si="3"/>
        <v>19.999499999999998</v>
      </c>
      <c r="Q36">
        <v>3</v>
      </c>
    </row>
    <row r="37" spans="1:17" x14ac:dyDescent="0.25">
      <c r="A37" t="s">
        <v>70</v>
      </c>
      <c r="B37" s="3">
        <v>44310</v>
      </c>
      <c r="C37">
        <v>1</v>
      </c>
      <c r="D37" s="1" t="s">
        <v>168</v>
      </c>
      <c r="E37">
        <v>67722</v>
      </c>
      <c r="F37" s="1" t="s">
        <v>80</v>
      </c>
      <c r="G37" t="str">
        <f>+VLOOKUP(F37,'[1]BASE DE PROVEEDORES'!$A:$B,2,0)</f>
        <v>ROCELI CONSULTORES, S.A DE C.V.</v>
      </c>
      <c r="H37" s="2">
        <f>0.89+1.78</f>
        <v>2.67</v>
      </c>
      <c r="I37" s="2">
        <v>0</v>
      </c>
      <c r="J37" s="2">
        <v>0</v>
      </c>
      <c r="K37" s="2">
        <v>24.19</v>
      </c>
      <c r="L37" s="2">
        <v>0</v>
      </c>
      <c r="M37" s="2">
        <v>0</v>
      </c>
      <c r="N37" s="2">
        <v>0</v>
      </c>
      <c r="O37" s="2">
        <f t="shared" ref="O37:O40" si="4">K37*0.13</f>
        <v>3.1447000000000003</v>
      </c>
      <c r="P37" s="2">
        <f t="shared" ref="P37:P40" si="5">SUM(H37:O37)</f>
        <v>30.0047</v>
      </c>
      <c r="Q37">
        <v>3</v>
      </c>
    </row>
    <row r="38" spans="1:17" x14ac:dyDescent="0.25">
      <c r="A38" t="s">
        <v>87</v>
      </c>
      <c r="B38" s="1" t="s">
        <v>118</v>
      </c>
      <c r="C38">
        <v>1</v>
      </c>
      <c r="D38" s="1" t="s">
        <v>168</v>
      </c>
      <c r="E38">
        <v>14379</v>
      </c>
      <c r="F38" s="1" t="s">
        <v>86</v>
      </c>
      <c r="G38" t="str">
        <f>+VLOOKUP(F38,'[1]BASE DE PROVEEDORES'!$A:$B,2,0)</f>
        <v>ZONA DIGITAL, S.A. DE C.V.</v>
      </c>
      <c r="H38" s="2">
        <v>0</v>
      </c>
      <c r="I38" s="2">
        <v>0</v>
      </c>
      <c r="J38" s="2">
        <v>0</v>
      </c>
      <c r="K38" s="2">
        <v>185.84</v>
      </c>
      <c r="L38" s="2">
        <v>0</v>
      </c>
      <c r="M38" s="2">
        <v>0</v>
      </c>
      <c r="N38" s="2">
        <v>0</v>
      </c>
      <c r="O38" s="2">
        <f t="shared" si="4"/>
        <v>24.159200000000002</v>
      </c>
      <c r="P38" s="2">
        <f t="shared" si="5"/>
        <v>209.9992</v>
      </c>
      <c r="Q38">
        <v>3</v>
      </c>
    </row>
    <row r="39" spans="1:17" x14ac:dyDescent="0.25">
      <c r="A39" t="s">
        <v>87</v>
      </c>
      <c r="B39" s="1" t="s">
        <v>118</v>
      </c>
      <c r="C39">
        <v>1</v>
      </c>
      <c r="D39" s="1" t="s">
        <v>168</v>
      </c>
      <c r="E39">
        <v>1214</v>
      </c>
      <c r="F39" s="1" t="s">
        <v>84</v>
      </c>
      <c r="G39" t="str">
        <f>+VLOOKUP(F39,'[1]BASE DE PROVEEDORES'!$A:$B,2,0)</f>
        <v>ROSA MIRIAM GONZALEZ DE ROMERO</v>
      </c>
      <c r="H39" s="2">
        <v>0</v>
      </c>
      <c r="I39" s="2">
        <v>0</v>
      </c>
      <c r="J39" s="2">
        <v>0</v>
      </c>
      <c r="K39" s="2">
        <v>63.68</v>
      </c>
      <c r="L39" s="2">
        <v>0</v>
      </c>
      <c r="M39" s="2">
        <v>0</v>
      </c>
      <c r="N39" s="2">
        <v>0</v>
      </c>
      <c r="O39" s="2">
        <f t="shared" si="4"/>
        <v>8.2783999999999995</v>
      </c>
      <c r="P39" s="2">
        <f t="shared" si="5"/>
        <v>71.958399999999997</v>
      </c>
      <c r="Q39">
        <v>3</v>
      </c>
    </row>
    <row r="40" spans="1:17" x14ac:dyDescent="0.25">
      <c r="A40" t="s">
        <v>87</v>
      </c>
      <c r="B40" s="1" t="s">
        <v>119</v>
      </c>
      <c r="C40">
        <v>1</v>
      </c>
      <c r="D40" s="1" t="s">
        <v>168</v>
      </c>
      <c r="E40">
        <v>68343</v>
      </c>
      <c r="F40" s="1" t="s">
        <v>80</v>
      </c>
      <c r="G40" t="str">
        <f>+VLOOKUP(F40,'[1]BASE DE PROVEEDORES'!$A:$B,2,0)</f>
        <v>ROCELI CONSULTORES, S.A DE C.V.</v>
      </c>
      <c r="H40" s="2">
        <f>0.9+1.79</f>
        <v>2.69</v>
      </c>
      <c r="I40" s="2">
        <v>0</v>
      </c>
      <c r="J40" s="2">
        <v>0</v>
      </c>
      <c r="K40" s="2">
        <v>24.17</v>
      </c>
      <c r="L40" s="2">
        <v>0</v>
      </c>
      <c r="M40" s="2">
        <v>0</v>
      </c>
      <c r="N40" s="2">
        <v>0</v>
      </c>
      <c r="O40" s="2">
        <f t="shared" si="4"/>
        <v>3.1421000000000001</v>
      </c>
      <c r="P40" s="2">
        <f t="shared" si="5"/>
        <v>30.002100000000002</v>
      </c>
      <c r="Q40">
        <v>3</v>
      </c>
    </row>
    <row r="41" spans="1:17" x14ac:dyDescent="0.25">
      <c r="A41" t="s">
        <v>87</v>
      </c>
      <c r="B41" s="1" t="s">
        <v>120</v>
      </c>
      <c r="C41">
        <v>1</v>
      </c>
      <c r="D41" s="1" t="s">
        <v>168</v>
      </c>
      <c r="E41">
        <v>2624</v>
      </c>
      <c r="F41" s="1" t="s">
        <v>81</v>
      </c>
      <c r="G41" t="str">
        <f>+VLOOKUP(F41,'[1]BASE DE PROVEEDORES'!$A:$B,2,0)</f>
        <v>INVERSIONES ULTRAMAR</v>
      </c>
      <c r="H41" s="2">
        <v>0</v>
      </c>
      <c r="I41" s="2">
        <v>0</v>
      </c>
      <c r="J41" s="2">
        <v>0</v>
      </c>
      <c r="K41" s="2">
        <v>69.91</v>
      </c>
      <c r="L41" s="2">
        <v>0</v>
      </c>
      <c r="M41" s="2">
        <v>0</v>
      </c>
      <c r="N41" s="2">
        <v>0</v>
      </c>
      <c r="O41" s="2">
        <f t="shared" ref="O41:O55" si="6">+K41*0.13</f>
        <v>9.0883000000000003</v>
      </c>
      <c r="P41" s="2">
        <f t="shared" ref="P41:P55" si="7">+K41+O41</f>
        <v>78.9983</v>
      </c>
      <c r="Q41">
        <v>3</v>
      </c>
    </row>
    <row r="42" spans="1:17" x14ac:dyDescent="0.25">
      <c r="A42" t="s">
        <v>87</v>
      </c>
      <c r="B42" s="1" t="s">
        <v>121</v>
      </c>
      <c r="C42">
        <v>1</v>
      </c>
      <c r="D42" s="1" t="s">
        <v>168</v>
      </c>
      <c r="E42">
        <v>2675</v>
      </c>
      <c r="F42" s="1" t="s">
        <v>81</v>
      </c>
      <c r="G42" t="str">
        <f>+VLOOKUP(F42,'[1]BASE DE PROVEEDORES'!$A:$B,2,0)</f>
        <v>INVERSIONES ULTRAMAR</v>
      </c>
      <c r="H42" s="2">
        <v>0</v>
      </c>
      <c r="I42" s="2">
        <v>0</v>
      </c>
      <c r="J42" s="2">
        <v>0</v>
      </c>
      <c r="K42" s="2">
        <v>44.24</v>
      </c>
      <c r="L42" s="2">
        <v>0</v>
      </c>
      <c r="M42" s="2">
        <v>0</v>
      </c>
      <c r="N42" s="2">
        <v>0</v>
      </c>
      <c r="O42" s="2">
        <f t="shared" si="6"/>
        <v>5.7512000000000008</v>
      </c>
      <c r="P42" s="2">
        <f t="shared" si="7"/>
        <v>49.991200000000006</v>
      </c>
      <c r="Q42">
        <v>3</v>
      </c>
    </row>
    <row r="43" spans="1:17" x14ac:dyDescent="0.25">
      <c r="A43" t="s">
        <v>87</v>
      </c>
      <c r="B43" s="1" t="s">
        <v>122</v>
      </c>
      <c r="C43">
        <v>1</v>
      </c>
      <c r="D43" s="1" t="s">
        <v>168</v>
      </c>
      <c r="E43">
        <v>2643</v>
      </c>
      <c r="F43" s="1" t="s">
        <v>81</v>
      </c>
      <c r="G43" t="str">
        <f>+VLOOKUP(F43,'[1]BASE DE PROVEEDORES'!$A:$B,2,0)</f>
        <v>INVERSIONES ULTRAMAR</v>
      </c>
      <c r="H43" s="2">
        <v>0</v>
      </c>
      <c r="I43" s="2">
        <v>0</v>
      </c>
      <c r="J43" s="2">
        <v>0</v>
      </c>
      <c r="K43" s="2">
        <v>61.95</v>
      </c>
      <c r="L43" s="2">
        <v>0</v>
      </c>
      <c r="M43" s="2">
        <v>0</v>
      </c>
      <c r="N43" s="2">
        <v>0</v>
      </c>
      <c r="O43" s="2">
        <f t="shared" si="6"/>
        <v>8.0535000000000014</v>
      </c>
      <c r="P43" s="2">
        <f t="shared" si="7"/>
        <v>70.003500000000003</v>
      </c>
      <c r="Q43">
        <v>3</v>
      </c>
    </row>
    <row r="44" spans="1:17" x14ac:dyDescent="0.25">
      <c r="A44" t="s">
        <v>87</v>
      </c>
      <c r="B44" s="1" t="s">
        <v>122</v>
      </c>
      <c r="C44">
        <v>1</v>
      </c>
      <c r="D44" s="1" t="s">
        <v>168</v>
      </c>
      <c r="E44">
        <v>23037</v>
      </c>
      <c r="F44" s="1" t="s">
        <v>123</v>
      </c>
      <c r="G44" t="str">
        <f>+VLOOKUP(F44,'[1]BASE DE PROVEEDORES'!$A:$B,2,0)</f>
        <v>LUIGEMI S.A DE C.V.</v>
      </c>
      <c r="H44" s="2">
        <f>1.17+0.59</f>
        <v>1.7599999999999998</v>
      </c>
      <c r="I44" s="2">
        <v>0</v>
      </c>
      <c r="J44" s="2">
        <v>0</v>
      </c>
      <c r="K44" s="2">
        <v>16.14</v>
      </c>
      <c r="L44" s="2">
        <v>0</v>
      </c>
      <c r="M44" s="2">
        <v>0</v>
      </c>
      <c r="N44" s="2">
        <v>0</v>
      </c>
      <c r="O44" s="2">
        <f t="shared" si="6"/>
        <v>2.0982000000000003</v>
      </c>
      <c r="P44" s="2">
        <f t="shared" si="7"/>
        <v>18.238199999999999</v>
      </c>
      <c r="Q44">
        <v>3</v>
      </c>
    </row>
    <row r="45" spans="1:17" x14ac:dyDescent="0.25">
      <c r="A45" t="s">
        <v>87</v>
      </c>
      <c r="B45" s="1" t="s">
        <v>124</v>
      </c>
      <c r="C45">
        <v>1</v>
      </c>
      <c r="D45" s="1" t="s">
        <v>168</v>
      </c>
      <c r="E45">
        <v>49940</v>
      </c>
      <c r="F45" s="1" t="s">
        <v>123</v>
      </c>
      <c r="G45" t="str">
        <f>+VLOOKUP(F45,'[1]BASE DE PROVEEDORES'!$A:$B,2,0)</f>
        <v>LUIGEMI S.A DE C.V.</v>
      </c>
      <c r="H45" s="2">
        <f>1.17+0.59</f>
        <v>1.7599999999999998</v>
      </c>
      <c r="I45" s="2">
        <v>0</v>
      </c>
      <c r="J45" s="2">
        <v>0</v>
      </c>
      <c r="K45" s="2">
        <v>16.14</v>
      </c>
      <c r="L45" s="2">
        <v>0</v>
      </c>
      <c r="M45" s="2">
        <v>0</v>
      </c>
      <c r="N45" s="2">
        <v>0</v>
      </c>
      <c r="O45" s="2">
        <f t="shared" si="6"/>
        <v>2.0982000000000003</v>
      </c>
      <c r="P45" s="2">
        <f t="shared" si="7"/>
        <v>18.238199999999999</v>
      </c>
      <c r="Q45">
        <v>3</v>
      </c>
    </row>
    <row r="46" spans="1:17" x14ac:dyDescent="0.25">
      <c r="A46" t="s">
        <v>87</v>
      </c>
      <c r="B46" s="1" t="s">
        <v>125</v>
      </c>
      <c r="C46">
        <v>1</v>
      </c>
      <c r="D46" s="1" t="s">
        <v>168</v>
      </c>
      <c r="E46">
        <v>45874</v>
      </c>
      <c r="F46" s="1" t="s">
        <v>123</v>
      </c>
      <c r="G46" t="str">
        <f>+VLOOKUP(F46,'[1]BASE DE PROVEEDORES'!$A:$B,2,0)</f>
        <v>LUIGEMI S.A DE C.V.</v>
      </c>
      <c r="H46" s="2">
        <f>1.17+0.59</f>
        <v>1.7599999999999998</v>
      </c>
      <c r="I46" s="2">
        <v>0</v>
      </c>
      <c r="J46" s="2">
        <v>0</v>
      </c>
      <c r="K46" s="2">
        <v>16.14</v>
      </c>
      <c r="L46" s="2">
        <v>0</v>
      </c>
      <c r="M46" s="2">
        <v>0</v>
      </c>
      <c r="N46" s="2">
        <v>0</v>
      </c>
      <c r="O46" s="2">
        <f t="shared" si="6"/>
        <v>2.0982000000000003</v>
      </c>
      <c r="P46" s="2">
        <f t="shared" si="7"/>
        <v>18.238199999999999</v>
      </c>
      <c r="Q46">
        <v>3</v>
      </c>
    </row>
    <row r="47" spans="1:17" x14ac:dyDescent="0.25">
      <c r="A47" t="s">
        <v>87</v>
      </c>
      <c r="B47" s="1" t="s">
        <v>126</v>
      </c>
      <c r="C47">
        <v>1</v>
      </c>
      <c r="D47" s="1" t="s">
        <v>168</v>
      </c>
      <c r="E47">
        <v>25551</v>
      </c>
      <c r="F47" s="1" t="s">
        <v>123</v>
      </c>
      <c r="G47" t="str">
        <f>+VLOOKUP(F47,'[1]BASE DE PROVEEDORES'!$A:$B,2,0)</f>
        <v>LUIGEMI S.A DE C.V.</v>
      </c>
      <c r="H47" s="2">
        <f>1.15+0.57</f>
        <v>1.7199999999999998</v>
      </c>
      <c r="I47" s="2">
        <v>0</v>
      </c>
      <c r="J47" s="2">
        <v>0</v>
      </c>
      <c r="K47" s="2">
        <v>16.18</v>
      </c>
      <c r="L47" s="2">
        <v>0</v>
      </c>
      <c r="M47" s="2">
        <v>0</v>
      </c>
      <c r="N47" s="2">
        <v>0</v>
      </c>
      <c r="O47" s="2">
        <f t="shared" si="6"/>
        <v>2.1034000000000002</v>
      </c>
      <c r="P47" s="2">
        <f t="shared" si="7"/>
        <v>18.2834</v>
      </c>
      <c r="Q47">
        <v>3</v>
      </c>
    </row>
    <row r="48" spans="1:17" x14ac:dyDescent="0.25">
      <c r="A48" t="s">
        <v>87</v>
      </c>
      <c r="B48" s="1" t="s">
        <v>159</v>
      </c>
      <c r="C48">
        <v>1</v>
      </c>
      <c r="D48" s="1" t="s">
        <v>168</v>
      </c>
      <c r="E48">
        <v>14543</v>
      </c>
      <c r="F48" s="1" t="s">
        <v>86</v>
      </c>
      <c r="G48" t="str">
        <f>+VLOOKUP(F48,'[1]BASE DE PROVEEDORES'!$A:$B,2,0)</f>
        <v>ZONA DIGITAL, S.A. DE C.V.</v>
      </c>
      <c r="H48" s="2">
        <v>0</v>
      </c>
      <c r="I48" s="2">
        <v>0</v>
      </c>
      <c r="J48" s="2">
        <v>0</v>
      </c>
      <c r="K48" s="2">
        <v>106.2</v>
      </c>
      <c r="L48" s="2">
        <v>0</v>
      </c>
      <c r="M48" s="2">
        <v>0</v>
      </c>
      <c r="N48" s="2">
        <v>0</v>
      </c>
      <c r="O48" s="2">
        <f t="shared" si="6"/>
        <v>13.806000000000001</v>
      </c>
      <c r="P48" s="2">
        <f t="shared" si="7"/>
        <v>120.006</v>
      </c>
      <c r="Q48">
        <v>3</v>
      </c>
    </row>
    <row r="49" spans="1:17" x14ac:dyDescent="0.25">
      <c r="A49" t="s">
        <v>87</v>
      </c>
      <c r="B49" s="1" t="s">
        <v>137</v>
      </c>
      <c r="C49">
        <v>1</v>
      </c>
      <c r="D49" s="1" t="s">
        <v>168</v>
      </c>
      <c r="E49">
        <v>16658</v>
      </c>
      <c r="F49" s="1" t="s">
        <v>160</v>
      </c>
      <c r="G49" t="str">
        <f>+VLOOKUP(F49,'[1]BASE DE PROVEEDORES'!$A:$B,2,0)</f>
        <v>ALSI S.A DE C.V.</v>
      </c>
      <c r="H49" s="2">
        <v>0</v>
      </c>
      <c r="I49" s="2">
        <v>0</v>
      </c>
      <c r="J49" s="2">
        <v>0</v>
      </c>
      <c r="K49" s="2">
        <v>107.3</v>
      </c>
      <c r="L49" s="2">
        <v>0</v>
      </c>
      <c r="M49" s="2">
        <v>0</v>
      </c>
      <c r="N49" s="2">
        <v>0</v>
      </c>
      <c r="O49" s="2">
        <f t="shared" si="6"/>
        <v>13.949</v>
      </c>
      <c r="P49" s="2">
        <f t="shared" si="7"/>
        <v>121.249</v>
      </c>
      <c r="Q49">
        <v>3</v>
      </c>
    </row>
    <row r="50" spans="1:17" x14ac:dyDescent="0.25">
      <c r="A50" t="s">
        <v>87</v>
      </c>
      <c r="B50" s="1" t="s">
        <v>122</v>
      </c>
      <c r="C50">
        <v>1</v>
      </c>
      <c r="D50" s="1" t="s">
        <v>168</v>
      </c>
      <c r="E50">
        <v>7574</v>
      </c>
      <c r="F50" s="1" t="s">
        <v>79</v>
      </c>
      <c r="G50" t="str">
        <f>+VLOOKUP(F50,'[1]BASE DE PROVEEDORES'!$A:$B,2,0)</f>
        <v>TECNOMOVIL</v>
      </c>
      <c r="H50" s="2">
        <v>0</v>
      </c>
      <c r="I50" s="2">
        <v>0</v>
      </c>
      <c r="J50" s="2">
        <v>0</v>
      </c>
      <c r="K50" s="2">
        <v>48.67</v>
      </c>
      <c r="L50" s="2">
        <v>0</v>
      </c>
      <c r="M50" s="2">
        <v>0</v>
      </c>
      <c r="N50" s="2">
        <v>0</v>
      </c>
      <c r="O50" s="2">
        <f t="shared" si="6"/>
        <v>6.3271000000000006</v>
      </c>
      <c r="P50" s="2">
        <f t="shared" si="7"/>
        <v>54.997100000000003</v>
      </c>
      <c r="Q50">
        <v>3</v>
      </c>
    </row>
    <row r="51" spans="1:17" x14ac:dyDescent="0.25">
      <c r="A51" t="s">
        <v>87</v>
      </c>
      <c r="B51" s="1" t="s">
        <v>161</v>
      </c>
      <c r="C51">
        <v>1</v>
      </c>
      <c r="D51" s="1" t="s">
        <v>168</v>
      </c>
      <c r="E51">
        <v>466</v>
      </c>
      <c r="F51" s="1" t="s">
        <v>162</v>
      </c>
      <c r="G51" t="str">
        <f>+VLOOKUP(F51,'[1]BASE DE PROVEEDORES'!$A:$B,2,0)</f>
        <v>ISHOP EL SALVADOR S.A DE C.V.</v>
      </c>
      <c r="H51" s="2">
        <v>0</v>
      </c>
      <c r="I51" s="2">
        <v>0</v>
      </c>
      <c r="J51" s="2">
        <v>0</v>
      </c>
      <c r="K51" s="2">
        <v>37.17</v>
      </c>
      <c r="L51" s="2">
        <v>0</v>
      </c>
      <c r="M51" s="2">
        <v>0</v>
      </c>
      <c r="N51" s="2">
        <v>0</v>
      </c>
      <c r="O51" s="2">
        <f t="shared" si="6"/>
        <v>4.8321000000000005</v>
      </c>
      <c r="P51" s="2">
        <f t="shared" si="7"/>
        <v>42.002099999999999</v>
      </c>
      <c r="Q51">
        <v>3</v>
      </c>
    </row>
    <row r="52" spans="1:17" x14ac:dyDescent="0.25">
      <c r="A52" t="s">
        <v>87</v>
      </c>
      <c r="B52" s="1" t="s">
        <v>138</v>
      </c>
      <c r="C52">
        <v>1</v>
      </c>
      <c r="D52" s="1" t="s">
        <v>168</v>
      </c>
      <c r="E52">
        <v>394</v>
      </c>
      <c r="F52" s="1" t="s">
        <v>163</v>
      </c>
      <c r="G52" t="str">
        <f>+VLOOKUP(F52,'[1]BASE DE PROVEEDORES'!$A:$B,2,0)</f>
        <v>PUBLIMAX PROMOS S.A DE C.V.</v>
      </c>
      <c r="H52" s="2">
        <v>0</v>
      </c>
      <c r="I52" s="2">
        <v>0</v>
      </c>
      <c r="J52" s="2">
        <v>0</v>
      </c>
      <c r="K52" s="2">
        <v>90.8</v>
      </c>
      <c r="L52" s="2">
        <v>0</v>
      </c>
      <c r="M52" s="2">
        <v>0</v>
      </c>
      <c r="N52" s="2">
        <v>0</v>
      </c>
      <c r="O52" s="2">
        <f t="shared" si="6"/>
        <v>11.804</v>
      </c>
      <c r="P52" s="2">
        <f t="shared" si="7"/>
        <v>102.604</v>
      </c>
      <c r="Q52">
        <v>3</v>
      </c>
    </row>
    <row r="53" spans="1:17" x14ac:dyDescent="0.25">
      <c r="A53" t="s">
        <v>87</v>
      </c>
      <c r="B53" s="1" t="s">
        <v>125</v>
      </c>
      <c r="C53">
        <v>1</v>
      </c>
      <c r="D53" s="1" t="s">
        <v>168</v>
      </c>
      <c r="E53">
        <v>42</v>
      </c>
      <c r="F53" s="1" t="s">
        <v>164</v>
      </c>
      <c r="G53" t="str">
        <f>+VLOOKUP(F53,'[1]BASE DE PROVEEDORES'!$A:$B,2,0)</f>
        <v>J Y A S.A DE C.V.</v>
      </c>
      <c r="H53" s="2">
        <v>0</v>
      </c>
      <c r="I53" s="2">
        <v>0</v>
      </c>
      <c r="J53" s="2">
        <v>0</v>
      </c>
      <c r="K53" s="2">
        <v>46.88</v>
      </c>
      <c r="L53" s="2">
        <v>0</v>
      </c>
      <c r="M53" s="2">
        <v>0</v>
      </c>
      <c r="N53" s="2">
        <v>0</v>
      </c>
      <c r="O53" s="2">
        <f t="shared" si="6"/>
        <v>6.0944000000000003</v>
      </c>
      <c r="P53" s="2">
        <f t="shared" si="7"/>
        <v>52.974400000000003</v>
      </c>
      <c r="Q53">
        <v>3</v>
      </c>
    </row>
    <row r="54" spans="1:17" x14ac:dyDescent="0.25">
      <c r="A54" t="s">
        <v>87</v>
      </c>
      <c r="B54" s="1" t="s">
        <v>134</v>
      </c>
      <c r="C54">
        <v>1</v>
      </c>
      <c r="D54" s="1" t="s">
        <v>168</v>
      </c>
      <c r="E54">
        <v>249</v>
      </c>
      <c r="F54" s="1" t="s">
        <v>165</v>
      </c>
      <c r="G54" t="str">
        <f>+VLOOKUP(F54,'[1]BASE DE PROVEEDORES'!$A:$B,2,0)</f>
        <v>GRUPO CENTRA S.A DE C.V.</v>
      </c>
      <c r="H54" s="2">
        <v>0</v>
      </c>
      <c r="I54" s="2">
        <v>0</v>
      </c>
      <c r="J54" s="2">
        <v>0</v>
      </c>
      <c r="K54" s="2">
        <v>32.5</v>
      </c>
      <c r="L54" s="2">
        <v>0</v>
      </c>
      <c r="M54" s="2">
        <v>0</v>
      </c>
      <c r="N54" s="2">
        <v>0</v>
      </c>
      <c r="O54" s="2">
        <f t="shared" si="6"/>
        <v>4.2250000000000005</v>
      </c>
      <c r="P54" s="2">
        <f t="shared" si="7"/>
        <v>36.725000000000001</v>
      </c>
      <c r="Q54">
        <v>3</v>
      </c>
    </row>
    <row r="55" spans="1:17" x14ac:dyDescent="0.25">
      <c r="A55" t="s">
        <v>87</v>
      </c>
      <c r="B55" s="1" t="s">
        <v>146</v>
      </c>
      <c r="C55">
        <v>1</v>
      </c>
      <c r="D55" s="1" t="s">
        <v>168</v>
      </c>
      <c r="E55">
        <v>44727</v>
      </c>
      <c r="F55" s="1" t="s">
        <v>166</v>
      </c>
      <c r="G55" t="str">
        <f>+VLOOKUP(F55,'[1]BASE DE PROVEEDORES'!$A:$B,2,0)</f>
        <v>INTCOMEX S.A DE C.V.</v>
      </c>
      <c r="H55" s="2">
        <v>0</v>
      </c>
      <c r="I55" s="2">
        <v>0</v>
      </c>
      <c r="J55" s="2">
        <v>0</v>
      </c>
      <c r="K55" s="2">
        <v>178.37</v>
      </c>
      <c r="L55" s="2">
        <v>0</v>
      </c>
      <c r="M55" s="2">
        <v>0</v>
      </c>
      <c r="N55" s="2">
        <v>0</v>
      </c>
      <c r="O55" s="2">
        <f t="shared" si="6"/>
        <v>23.188100000000002</v>
      </c>
      <c r="P55" s="2">
        <f t="shared" si="7"/>
        <v>201.5581</v>
      </c>
      <c r="Q55">
        <v>3</v>
      </c>
    </row>
    <row r="56" spans="1:17" x14ac:dyDescent="0.25">
      <c r="A56" t="s">
        <v>157</v>
      </c>
      <c r="B56" s="1" t="s">
        <v>127</v>
      </c>
      <c r="C56">
        <v>1</v>
      </c>
      <c r="D56" s="1" t="s">
        <v>168</v>
      </c>
      <c r="E56">
        <v>14031</v>
      </c>
      <c r="F56" s="1" t="s">
        <v>86</v>
      </c>
      <c r="G56" t="str">
        <f>+VLOOKUP(F56,'[1]BASE DE PROVEEDORES'!$A:$B,2,0)</f>
        <v>ZONA DIGITAL, S.A. DE C.V.</v>
      </c>
      <c r="H56" s="2">
        <v>0</v>
      </c>
      <c r="I56" s="2">
        <v>0</v>
      </c>
      <c r="J56" s="2">
        <v>0</v>
      </c>
      <c r="K56" s="2">
        <v>1167.26</v>
      </c>
      <c r="L56" s="2">
        <v>0</v>
      </c>
      <c r="M56" s="2">
        <v>0</v>
      </c>
      <c r="N56" s="2">
        <v>0</v>
      </c>
      <c r="O56" s="2">
        <f>+K56*0.13</f>
        <v>151.74379999999999</v>
      </c>
      <c r="P56" s="2">
        <f>+K56+O56</f>
        <v>1319.0038</v>
      </c>
      <c r="Q56">
        <v>3</v>
      </c>
    </row>
    <row r="57" spans="1:17" x14ac:dyDescent="0.25">
      <c r="A57" t="s">
        <v>157</v>
      </c>
      <c r="B57" s="1" t="s">
        <v>158</v>
      </c>
      <c r="C57">
        <v>1</v>
      </c>
      <c r="D57" s="1" t="s">
        <v>168</v>
      </c>
      <c r="E57">
        <v>950</v>
      </c>
      <c r="F57" s="1" t="s">
        <v>73</v>
      </c>
      <c r="G57" t="str">
        <f>+VLOOKUP(F57,'[1]BASE DE PROVEEDORES'!$A:$B,2,0)</f>
        <v>PLAZA MERLIOT</v>
      </c>
      <c r="H57" s="2">
        <v>0</v>
      </c>
      <c r="I57" s="2">
        <v>0</v>
      </c>
      <c r="J57" s="2">
        <v>0</v>
      </c>
      <c r="K57" s="2">
        <v>705.31</v>
      </c>
      <c r="L57" s="2">
        <v>0</v>
      </c>
      <c r="M57" s="2">
        <v>0</v>
      </c>
      <c r="N57" s="2">
        <v>0</v>
      </c>
      <c r="O57" s="2">
        <f>+K57*0.13</f>
        <v>91.690299999999993</v>
      </c>
      <c r="P57" s="2">
        <f>+K57+O57</f>
        <v>797.00029999999992</v>
      </c>
      <c r="Q57">
        <v>3</v>
      </c>
    </row>
    <row r="58" spans="1:17" x14ac:dyDescent="0.25">
      <c r="A58" t="s">
        <v>157</v>
      </c>
      <c r="B58" s="1" t="s">
        <v>119</v>
      </c>
      <c r="C58">
        <v>1</v>
      </c>
      <c r="D58" s="1" t="s">
        <v>168</v>
      </c>
      <c r="E58">
        <v>14532</v>
      </c>
      <c r="F58" s="1" t="s">
        <v>86</v>
      </c>
      <c r="G58" t="str">
        <f>+VLOOKUP(F58,'[1]BASE DE PROVEEDORES'!$A:$B,2,0)</f>
        <v>ZONA DIGITAL, S.A. DE C.V.</v>
      </c>
      <c r="H58" s="2">
        <v>0</v>
      </c>
      <c r="I58" s="2">
        <v>0</v>
      </c>
      <c r="J58" s="2">
        <v>0</v>
      </c>
      <c r="K58" s="2">
        <v>105.31</v>
      </c>
      <c r="L58" s="2">
        <v>0</v>
      </c>
      <c r="M58" s="2">
        <v>0</v>
      </c>
      <c r="N58" s="2">
        <v>0</v>
      </c>
      <c r="O58" s="2">
        <f>+K58*0.13</f>
        <v>13.690300000000001</v>
      </c>
      <c r="P58" s="2">
        <f>+K58+O58</f>
        <v>119.00030000000001</v>
      </c>
      <c r="Q58">
        <v>3</v>
      </c>
    </row>
    <row r="59" spans="1:17" x14ac:dyDescent="0.25">
      <c r="A59" t="s">
        <v>157</v>
      </c>
      <c r="B59" s="1" t="s">
        <v>119</v>
      </c>
      <c r="C59">
        <v>1</v>
      </c>
      <c r="D59" s="1" t="s">
        <v>168</v>
      </c>
      <c r="E59">
        <v>14532</v>
      </c>
      <c r="F59" s="1" t="s">
        <v>86</v>
      </c>
      <c r="G59" t="str">
        <f>+VLOOKUP(F59,'[1]BASE DE PROVEEDORES'!$A:$B,2,0)</f>
        <v>ZONA DIGITAL, S.A. DE C.V.</v>
      </c>
      <c r="H59" s="2">
        <v>0</v>
      </c>
      <c r="I59" s="2">
        <v>0</v>
      </c>
      <c r="J59" s="2">
        <v>0</v>
      </c>
      <c r="K59" s="2">
        <v>105.31</v>
      </c>
      <c r="L59" s="2">
        <v>0</v>
      </c>
      <c r="M59" s="2">
        <v>0</v>
      </c>
      <c r="N59" s="2">
        <v>0</v>
      </c>
      <c r="O59" s="2">
        <f>+K59*0.13</f>
        <v>13.690300000000001</v>
      </c>
      <c r="P59" s="2">
        <f>+K59+O59</f>
        <v>119.00030000000001</v>
      </c>
      <c r="Q59">
        <v>3</v>
      </c>
    </row>
    <row r="60" spans="1:17" x14ac:dyDescent="0.25">
      <c r="A60" t="s">
        <v>198</v>
      </c>
      <c r="B60" s="1" t="s">
        <v>124</v>
      </c>
      <c r="C60" s="1" t="s">
        <v>240</v>
      </c>
      <c r="D60" s="1" t="s">
        <v>168</v>
      </c>
      <c r="E60">
        <v>7583</v>
      </c>
      <c r="F60" s="1" t="s">
        <v>79</v>
      </c>
      <c r="G60" t="str">
        <f>+VLOOKUP(F60,'[1]BASE DE PROVEEDORES'!$A:$B,2,0)</f>
        <v>TECNOMOVIL</v>
      </c>
      <c r="H60" s="2">
        <v>0</v>
      </c>
      <c r="I60" s="2">
        <v>0</v>
      </c>
      <c r="J60" s="2">
        <v>0</v>
      </c>
      <c r="K60" s="2">
        <v>202.43</v>
      </c>
      <c r="L60" s="2">
        <v>0</v>
      </c>
      <c r="M60" s="2">
        <v>0</v>
      </c>
      <c r="N60" s="2">
        <v>0</v>
      </c>
      <c r="O60" s="2">
        <f>+K60*0.13</f>
        <v>26.315900000000003</v>
      </c>
      <c r="P60" s="2">
        <f>SUBTOTAL(9,H60:O60)</f>
        <v>228.74590000000001</v>
      </c>
      <c r="Q60">
        <v>3</v>
      </c>
    </row>
    <row r="61" spans="1:17" x14ac:dyDescent="0.25">
      <c r="A61" t="s">
        <v>198</v>
      </c>
      <c r="B61" s="1" t="s">
        <v>227</v>
      </c>
      <c r="C61" s="1" t="s">
        <v>240</v>
      </c>
      <c r="D61" s="1" t="s">
        <v>168</v>
      </c>
      <c r="E61">
        <v>14114</v>
      </c>
      <c r="F61" s="1" t="s">
        <v>80</v>
      </c>
      <c r="G61" t="str">
        <f>+VLOOKUP(F61,'[1]BASE DE PROVEEDORES'!$A:$B,2,0)</f>
        <v>ROCELI CONSULTORES, S.A DE C.V.</v>
      </c>
      <c r="H61" s="2">
        <f>1.08+0.53</f>
        <v>1.61</v>
      </c>
      <c r="I61" s="2">
        <v>0</v>
      </c>
      <c r="J61" s="2">
        <v>0</v>
      </c>
      <c r="K61" s="2">
        <v>16.27</v>
      </c>
      <c r="L61" s="2">
        <v>0</v>
      </c>
      <c r="M61" s="2">
        <v>0</v>
      </c>
      <c r="N61" s="2">
        <v>0</v>
      </c>
      <c r="O61" s="2">
        <f t="shared" ref="O61:O67" si="8">+K61*0.13</f>
        <v>2.1151</v>
      </c>
      <c r="P61" s="2">
        <f t="shared" ref="P61:P67" si="9">SUBTOTAL(9,H61:O61)</f>
        <v>19.995100000000001</v>
      </c>
      <c r="Q61">
        <v>3</v>
      </c>
    </row>
    <row r="62" spans="1:17" x14ac:dyDescent="0.25">
      <c r="A62" t="s">
        <v>198</v>
      </c>
      <c r="B62" s="1" t="s">
        <v>213</v>
      </c>
      <c r="C62" s="1" t="s">
        <v>240</v>
      </c>
      <c r="D62" s="1" t="s">
        <v>168</v>
      </c>
      <c r="E62">
        <v>27935</v>
      </c>
      <c r="F62" s="1" t="s">
        <v>80</v>
      </c>
      <c r="G62" t="str">
        <f>+VLOOKUP(F62,'[1]BASE DE PROVEEDORES'!$A:$B,2,0)</f>
        <v>ROCELI CONSULTORES, S.A DE C.V.</v>
      </c>
      <c r="H62" s="2">
        <v>2.31</v>
      </c>
      <c r="I62" s="2">
        <v>0</v>
      </c>
      <c r="J62" s="2">
        <v>0</v>
      </c>
      <c r="K62" s="2">
        <v>24.5</v>
      </c>
      <c r="L62" s="2">
        <v>0</v>
      </c>
      <c r="M62" s="2">
        <v>0</v>
      </c>
      <c r="N62" s="2">
        <v>0</v>
      </c>
      <c r="O62" s="2">
        <f t="shared" si="8"/>
        <v>3.1850000000000001</v>
      </c>
      <c r="P62" s="2">
        <f t="shared" si="9"/>
        <v>29.994999999999997</v>
      </c>
      <c r="Q62">
        <v>3</v>
      </c>
    </row>
    <row r="63" spans="1:17" x14ac:dyDescent="0.25">
      <c r="A63" t="s">
        <v>198</v>
      </c>
      <c r="B63" s="1" t="s">
        <v>206</v>
      </c>
      <c r="C63" s="1" t="s">
        <v>240</v>
      </c>
      <c r="D63" s="1" t="s">
        <v>168</v>
      </c>
      <c r="E63">
        <v>2877</v>
      </c>
      <c r="F63" s="1" t="s">
        <v>81</v>
      </c>
      <c r="G63" t="str">
        <f>+VLOOKUP(F63,'[1]BASE DE PROVEEDORES'!$A:$B,2,0)</f>
        <v>INVERSIONES ULTRAMAR</v>
      </c>
      <c r="H63" s="2">
        <v>0</v>
      </c>
      <c r="I63" s="2">
        <v>0</v>
      </c>
      <c r="J63" s="2">
        <v>0</v>
      </c>
      <c r="K63" s="2">
        <v>121.24</v>
      </c>
      <c r="L63" s="2">
        <v>0</v>
      </c>
      <c r="M63" s="2">
        <v>0</v>
      </c>
      <c r="N63" s="2">
        <v>0</v>
      </c>
      <c r="O63" s="2">
        <f t="shared" si="8"/>
        <v>15.761200000000001</v>
      </c>
      <c r="P63" s="2">
        <f t="shared" si="9"/>
        <v>137.00119999999998</v>
      </c>
      <c r="Q63">
        <v>3</v>
      </c>
    </row>
    <row r="64" spans="1:17" x14ac:dyDescent="0.25">
      <c r="A64" t="s">
        <v>198</v>
      </c>
      <c r="B64" s="1" t="s">
        <v>225</v>
      </c>
      <c r="C64" s="1" t="s">
        <v>240</v>
      </c>
      <c r="D64" s="1" t="s">
        <v>168</v>
      </c>
      <c r="E64">
        <v>2117</v>
      </c>
      <c r="F64" s="1" t="s">
        <v>238</v>
      </c>
      <c r="G64" t="str">
        <f>+VLOOKUP(F64,'[1]BASE DE PROVEEDORES'!$A:$B,2,0)</f>
        <v>IMPORTADORA 1688 S.A DE C.V.</v>
      </c>
      <c r="H64" s="2">
        <v>0</v>
      </c>
      <c r="I64" s="2">
        <v>0</v>
      </c>
      <c r="J64" s="2">
        <v>0</v>
      </c>
      <c r="K64" s="2">
        <v>201.77</v>
      </c>
      <c r="L64" s="2">
        <v>0</v>
      </c>
      <c r="M64" s="2">
        <v>0</v>
      </c>
      <c r="N64" s="2">
        <v>0</v>
      </c>
      <c r="O64" s="2">
        <f t="shared" si="8"/>
        <v>26.230100000000004</v>
      </c>
      <c r="P64" s="2">
        <f t="shared" si="9"/>
        <v>228.0001</v>
      </c>
      <c r="Q64">
        <v>3</v>
      </c>
    </row>
    <row r="65" spans="1:17" x14ac:dyDescent="0.25">
      <c r="A65" t="s">
        <v>198</v>
      </c>
      <c r="B65" s="1" t="s">
        <v>219</v>
      </c>
      <c r="C65" s="1" t="s">
        <v>240</v>
      </c>
      <c r="D65" s="1" t="s">
        <v>168</v>
      </c>
      <c r="E65">
        <v>7787</v>
      </c>
      <c r="F65" s="1" t="s">
        <v>79</v>
      </c>
      <c r="G65" t="str">
        <f>+VLOOKUP(F65,'[1]BASE DE PROVEEDORES'!$A:$B,2,0)</f>
        <v>TECNOMOVIL</v>
      </c>
      <c r="H65" s="2">
        <v>0</v>
      </c>
      <c r="I65" s="2">
        <v>0</v>
      </c>
      <c r="J65" s="2">
        <v>0</v>
      </c>
      <c r="K65" s="2">
        <v>173.45</v>
      </c>
      <c r="L65" s="2">
        <v>0</v>
      </c>
      <c r="M65" s="2">
        <v>0</v>
      </c>
      <c r="N65" s="2">
        <v>0</v>
      </c>
      <c r="O65" s="2">
        <f t="shared" si="8"/>
        <v>22.548500000000001</v>
      </c>
      <c r="P65" s="2">
        <f t="shared" si="9"/>
        <v>195.99849999999998</v>
      </c>
      <c r="Q65">
        <v>3</v>
      </c>
    </row>
    <row r="66" spans="1:17" x14ac:dyDescent="0.25">
      <c r="A66" t="s">
        <v>198</v>
      </c>
      <c r="B66" s="1" t="s">
        <v>188</v>
      </c>
      <c r="C66" s="1" t="s">
        <v>240</v>
      </c>
      <c r="D66" s="1" t="s">
        <v>168</v>
      </c>
      <c r="E66">
        <v>4091695</v>
      </c>
      <c r="F66" s="1" t="s">
        <v>74</v>
      </c>
      <c r="G66" t="str">
        <f>+VLOOKUP(F66,'[1]BASE DE PROVEEDORES'!$A:$B,2,0)</f>
        <v>CTE TELECOM PERSONAL S.A DE C.V.</v>
      </c>
      <c r="H66" s="2">
        <v>0</v>
      </c>
      <c r="I66" s="2">
        <v>0</v>
      </c>
      <c r="J66" s="2">
        <v>0</v>
      </c>
      <c r="K66" s="2">
        <v>21.8</v>
      </c>
      <c r="L66" s="2">
        <v>0</v>
      </c>
      <c r="M66" s="2">
        <v>0</v>
      </c>
      <c r="N66" s="2">
        <v>0</v>
      </c>
      <c r="O66" s="2">
        <f t="shared" si="8"/>
        <v>2.8340000000000001</v>
      </c>
      <c r="P66" s="2">
        <f t="shared" si="9"/>
        <v>24.634</v>
      </c>
      <c r="Q66">
        <v>3</v>
      </c>
    </row>
    <row r="67" spans="1:17" x14ac:dyDescent="0.25">
      <c r="A67" t="s">
        <v>198</v>
      </c>
      <c r="B67" s="1" t="s">
        <v>218</v>
      </c>
      <c r="C67" s="1" t="s">
        <v>240</v>
      </c>
      <c r="D67" s="1" t="s">
        <v>168</v>
      </c>
      <c r="E67">
        <v>2223</v>
      </c>
      <c r="F67" s="1" t="s">
        <v>239</v>
      </c>
      <c r="G67" t="str">
        <f>+VLOOKUP(F67,'[1]BASE DE PROVEEDORES'!$A:$B,2,0)</f>
        <v>GRUPO KHARIS S.A DE C.V.</v>
      </c>
      <c r="H67" s="2">
        <v>0</v>
      </c>
      <c r="I67" s="2">
        <v>0</v>
      </c>
      <c r="J67" s="2">
        <v>0</v>
      </c>
      <c r="K67" s="2">
        <v>195</v>
      </c>
      <c r="L67" s="2">
        <v>0</v>
      </c>
      <c r="M67" s="2">
        <v>0</v>
      </c>
      <c r="N67" s="2">
        <v>0</v>
      </c>
      <c r="O67" s="2">
        <f t="shared" si="8"/>
        <v>25.35</v>
      </c>
      <c r="P67" s="2">
        <f t="shared" si="9"/>
        <v>220.35</v>
      </c>
      <c r="Q67">
        <v>3</v>
      </c>
    </row>
  </sheetData>
  <autoFilter ref="A1:Q79" xr:uid="{00000000-0009-0000-0000-000002000000}"/>
  <conditionalFormatting sqref="E58">
    <cfRule type="duplicateValues" dxfId="5" priority="5"/>
  </conditionalFormatting>
  <conditionalFormatting sqref="E59 E63:E1048576 E1:E57">
    <cfRule type="duplicateValues" dxfId="4" priority="6"/>
  </conditionalFormatting>
  <conditionalFormatting sqref="E59">
    <cfRule type="duplicateValues" dxfId="3" priority="2"/>
  </conditionalFormatting>
  <conditionalFormatting sqref="E60">
    <cfRule type="duplicateValues" dxfId="2" priority="1"/>
    <cfRule type="duplicateValues" dxfId="1" priority="4"/>
  </conditionalFormatting>
  <conditionalFormatting sqref="E62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a consumidores</vt:lpstr>
      <vt:lpstr>ventas a contribuyentes</vt:lpstr>
      <vt:lpstr>compras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Rivas</dc:creator>
  <cp:lastModifiedBy>cesar Perez</cp:lastModifiedBy>
  <dcterms:created xsi:type="dcterms:W3CDTF">2021-05-31T23:57:14Z</dcterms:created>
  <dcterms:modified xsi:type="dcterms:W3CDTF">2024-05-07T13:59:42Z</dcterms:modified>
</cp:coreProperties>
</file>