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GUILLERMO MARTINEZ\2024\"/>
    </mc:Choice>
  </mc:AlternateContent>
  <xr:revisionPtr revIDLastSave="0" documentId="13_ncr:1_{61564F38-6D75-4086-AC9D-DB03809898BA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RETENCIONES'!$A$1:$J$9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FD3" i="13" l="1"/>
  <c r="XFC3" i="13"/>
  <c r="XFB3" i="13"/>
  <c r="XFA3" i="13"/>
  <c r="XEZ3" i="13"/>
  <c r="XEY3" i="13"/>
  <c r="XEX3" i="13"/>
  <c r="XEW3" i="13"/>
  <c r="XEV3" i="13"/>
  <c r="XEU3" i="13"/>
  <c r="XET3" i="13"/>
  <c r="XES3" i="13"/>
  <c r="XER3" i="13"/>
  <c r="XEQ3" i="13"/>
  <c r="XEP3" i="13"/>
  <c r="XEO3" i="13"/>
  <c r="XEN3" i="13"/>
  <c r="XEM3" i="13"/>
  <c r="XEL3" i="13"/>
  <c r="XEK3" i="13"/>
  <c r="XEJ3" i="13"/>
  <c r="XEI3" i="13"/>
  <c r="XEH3" i="13"/>
  <c r="XEG3" i="13"/>
  <c r="XEF3" i="13"/>
  <c r="XEE3" i="13"/>
  <c r="XED3" i="13"/>
  <c r="XEC3" i="13"/>
  <c r="XEB3" i="13"/>
  <c r="XEA3" i="13"/>
  <c r="XDZ3" i="13"/>
  <c r="XDY3" i="13"/>
  <c r="XDX3" i="13"/>
  <c r="XDW3" i="13"/>
  <c r="XDV3" i="13"/>
  <c r="XDU3" i="13"/>
  <c r="XDT3" i="13"/>
  <c r="XDS3" i="13"/>
  <c r="XDR3" i="13"/>
  <c r="XDQ3" i="13"/>
  <c r="XDP3" i="13"/>
  <c r="XDO3" i="13"/>
  <c r="XDN3" i="13"/>
  <c r="XDM3" i="13"/>
  <c r="XDL3" i="13"/>
  <c r="XDK3" i="13"/>
  <c r="XDJ3" i="13"/>
  <c r="XDI3" i="13"/>
  <c r="XDH3" i="13"/>
  <c r="XDG3" i="13"/>
  <c r="XDF3" i="13"/>
  <c r="XDE3" i="13"/>
  <c r="XDD3" i="13"/>
  <c r="XDC3" i="13"/>
  <c r="XDB3" i="13"/>
  <c r="XDA3" i="13"/>
  <c r="XCZ3" i="13"/>
  <c r="XCY3" i="13"/>
  <c r="XCX3" i="13"/>
  <c r="XCW3" i="13"/>
  <c r="XCV3" i="13"/>
  <c r="XCU3" i="13"/>
  <c r="XCT3" i="13"/>
  <c r="XCS3" i="13"/>
  <c r="XCR3" i="13"/>
  <c r="XCQ3" i="13"/>
  <c r="XCP3" i="13"/>
  <c r="XCO3" i="13"/>
  <c r="XCN3" i="13"/>
  <c r="XCM3" i="13"/>
  <c r="XCL3" i="13"/>
  <c r="XCK3" i="13"/>
  <c r="XCJ3" i="13"/>
  <c r="XCI3" i="13"/>
  <c r="XCH3" i="13"/>
  <c r="XCG3" i="13"/>
  <c r="XCF3" i="13"/>
  <c r="XCE3" i="13"/>
  <c r="XCD3" i="13"/>
  <c r="XCC3" i="13"/>
  <c r="XCB3" i="13"/>
  <c r="XCA3" i="13"/>
  <c r="XBZ3" i="13"/>
  <c r="XBY3" i="13"/>
  <c r="XBX3" i="13"/>
  <c r="XBW3" i="13"/>
  <c r="XBV3" i="13"/>
  <c r="XBU3" i="13"/>
  <c r="XBT3" i="13"/>
  <c r="XBS3" i="13"/>
  <c r="XBR3" i="13"/>
  <c r="XBQ3" i="13"/>
  <c r="XBP3" i="13"/>
  <c r="XBO3" i="13"/>
  <c r="XBN3" i="13"/>
  <c r="XBM3" i="13"/>
  <c r="XBL3" i="13"/>
  <c r="XBK3" i="13"/>
  <c r="XBJ3" i="13"/>
  <c r="XBI3" i="13"/>
  <c r="XBH3" i="13"/>
  <c r="XBG3" i="13"/>
  <c r="XBF3" i="13"/>
  <c r="XBE3" i="13"/>
  <c r="XBD3" i="13"/>
  <c r="XBC3" i="13"/>
  <c r="XBB3" i="13"/>
  <c r="XBA3" i="13"/>
  <c r="XAZ3" i="13"/>
  <c r="XAY3" i="13"/>
  <c r="XAX3" i="13"/>
  <c r="XAW3" i="13"/>
  <c r="XAV3" i="13"/>
  <c r="XAU3" i="13"/>
  <c r="XAT3" i="13"/>
  <c r="XAS3" i="13"/>
  <c r="XAR3" i="13"/>
  <c r="XAQ3" i="13"/>
  <c r="XAP3" i="13"/>
  <c r="XAO3" i="13"/>
  <c r="XAN3" i="13"/>
  <c r="XAM3" i="13"/>
  <c r="XAL3" i="13"/>
  <c r="XAK3" i="13"/>
  <c r="XAJ3" i="13"/>
  <c r="XAI3" i="13"/>
  <c r="XAH3" i="13"/>
  <c r="XAG3" i="13"/>
  <c r="XAF3" i="13"/>
  <c r="XAE3" i="13"/>
  <c r="XAD3" i="13"/>
  <c r="XAC3" i="13"/>
  <c r="XAB3" i="13"/>
  <c r="XAA3" i="13"/>
  <c r="WZZ3" i="13"/>
  <c r="WZY3" i="13"/>
  <c r="WZX3" i="13"/>
  <c r="WZW3" i="13"/>
  <c r="WZV3" i="13"/>
  <c r="WZU3" i="13"/>
  <c r="WZT3" i="13"/>
  <c r="WZS3" i="13"/>
  <c r="WZR3" i="13"/>
  <c r="WZQ3" i="13"/>
  <c r="WZP3" i="13"/>
  <c r="WZO3" i="13"/>
  <c r="WZN3" i="13"/>
  <c r="WZM3" i="13"/>
  <c r="WZL3" i="13"/>
  <c r="WZK3" i="13"/>
  <c r="WZJ3" i="13"/>
  <c r="WZI3" i="13"/>
  <c r="WZH3" i="13"/>
  <c r="WZG3" i="13"/>
  <c r="WZF3" i="13"/>
  <c r="WZE3" i="13"/>
  <c r="WZD3" i="13"/>
  <c r="WZC3" i="13"/>
  <c r="WZB3" i="13"/>
  <c r="WZA3" i="13"/>
  <c r="WYZ3" i="13"/>
  <c r="WYY3" i="13"/>
  <c r="WYX3" i="13"/>
  <c r="WYW3" i="13"/>
  <c r="WYV3" i="13"/>
  <c r="WYU3" i="13"/>
  <c r="WYT3" i="13"/>
  <c r="WYS3" i="13"/>
  <c r="WYR3" i="13"/>
  <c r="WYQ3" i="13"/>
  <c r="WYP3" i="13"/>
  <c r="WYO3" i="13"/>
  <c r="WYN3" i="13"/>
  <c r="WYM3" i="13"/>
  <c r="WYL3" i="13"/>
  <c r="WYK3" i="13"/>
  <c r="WYJ3" i="13"/>
  <c r="WYI3" i="13"/>
  <c r="WYH3" i="13"/>
  <c r="WYG3" i="13"/>
  <c r="WYF3" i="13"/>
  <c r="WYE3" i="13"/>
  <c r="WYD3" i="13"/>
  <c r="WYC3" i="13"/>
  <c r="WYB3" i="13"/>
  <c r="WYA3" i="13"/>
  <c r="WXZ3" i="13"/>
  <c r="WXY3" i="13"/>
  <c r="WXX3" i="13"/>
  <c r="WXW3" i="13"/>
  <c r="WXV3" i="13"/>
  <c r="WXU3" i="13"/>
  <c r="WXT3" i="13"/>
  <c r="WXS3" i="13"/>
  <c r="WXR3" i="13"/>
  <c r="WXQ3" i="13"/>
  <c r="WXP3" i="13"/>
  <c r="WXO3" i="13"/>
  <c r="WXN3" i="13"/>
  <c r="WXM3" i="13"/>
  <c r="WXL3" i="13"/>
  <c r="WXK3" i="13"/>
  <c r="WXJ3" i="13"/>
  <c r="WXI3" i="13"/>
  <c r="WXH3" i="13"/>
  <c r="WXG3" i="13"/>
  <c r="WXF3" i="13"/>
  <c r="WXE3" i="13"/>
  <c r="WXD3" i="13"/>
  <c r="WXC3" i="13"/>
  <c r="WXB3" i="13"/>
  <c r="WXA3" i="13"/>
  <c r="WWZ3" i="13"/>
  <c r="WWY3" i="13"/>
  <c r="WWX3" i="13"/>
  <c r="WWW3" i="13"/>
  <c r="WWV3" i="13"/>
  <c r="WWU3" i="13"/>
  <c r="WWT3" i="13"/>
  <c r="WWS3" i="13"/>
  <c r="WWR3" i="13"/>
  <c r="WWQ3" i="13"/>
  <c r="WWP3" i="13"/>
  <c r="WWO3" i="13"/>
  <c r="WWN3" i="13"/>
  <c r="WWM3" i="13"/>
  <c r="WWL3" i="13"/>
  <c r="WWK3" i="13"/>
  <c r="WWJ3" i="13"/>
  <c r="WWI3" i="13"/>
  <c r="WWH3" i="13"/>
  <c r="WWG3" i="13"/>
  <c r="WWF3" i="13"/>
  <c r="WWE3" i="13"/>
  <c r="WWD3" i="13"/>
  <c r="WWC3" i="13"/>
  <c r="WWB3" i="13"/>
  <c r="WWA3" i="13"/>
  <c r="WVZ3" i="13"/>
  <c r="WVY3" i="13"/>
  <c r="WVX3" i="13"/>
  <c r="WVW3" i="13"/>
  <c r="WVV3" i="13"/>
  <c r="WVU3" i="13"/>
  <c r="WVT3" i="13"/>
  <c r="WVS3" i="13"/>
  <c r="WVR3" i="13"/>
  <c r="WVQ3" i="13"/>
  <c r="WVP3" i="13"/>
  <c r="WVO3" i="13"/>
  <c r="WVN3" i="13"/>
  <c r="WVM3" i="13"/>
  <c r="WVL3" i="13"/>
  <c r="WVK3" i="13"/>
  <c r="WVJ3" i="13"/>
  <c r="WVI3" i="13"/>
  <c r="WVH3" i="13"/>
  <c r="WVG3" i="13"/>
  <c r="WVF3" i="13"/>
  <c r="WVE3" i="13"/>
  <c r="WVD3" i="13"/>
  <c r="WVC3" i="13"/>
  <c r="WVB3" i="13"/>
  <c r="WVA3" i="13"/>
  <c r="WUZ3" i="13"/>
  <c r="WUY3" i="13"/>
  <c r="WUX3" i="13"/>
  <c r="WUW3" i="13"/>
  <c r="WUV3" i="13"/>
  <c r="WUU3" i="13"/>
  <c r="WUT3" i="13"/>
  <c r="WUS3" i="13"/>
  <c r="WUR3" i="13"/>
  <c r="WUQ3" i="13"/>
  <c r="WUP3" i="13"/>
  <c r="WUO3" i="13"/>
  <c r="WUN3" i="13"/>
  <c r="WUM3" i="13"/>
  <c r="WUL3" i="13"/>
  <c r="WUK3" i="13"/>
  <c r="WUJ3" i="13"/>
  <c r="WUI3" i="13"/>
  <c r="WUH3" i="13"/>
  <c r="WUG3" i="13"/>
  <c r="WUF3" i="13"/>
  <c r="WUE3" i="13"/>
  <c r="WUD3" i="13"/>
  <c r="WUC3" i="13"/>
  <c r="WUB3" i="13"/>
  <c r="WUA3" i="13"/>
  <c r="WTZ3" i="13"/>
  <c r="WTY3" i="13"/>
  <c r="WTX3" i="13"/>
  <c r="WTW3" i="13"/>
  <c r="WTV3" i="13"/>
  <c r="WTU3" i="13"/>
  <c r="WTT3" i="13"/>
  <c r="WTS3" i="13"/>
  <c r="WTR3" i="13"/>
  <c r="WTQ3" i="13"/>
  <c r="WTP3" i="13"/>
  <c r="WTO3" i="13"/>
  <c r="WTN3" i="13"/>
  <c r="WTM3" i="13"/>
  <c r="WTL3" i="13"/>
  <c r="WTK3" i="13"/>
  <c r="WTJ3" i="13"/>
  <c r="WTI3" i="13"/>
  <c r="WTH3" i="13"/>
  <c r="WTG3" i="13"/>
  <c r="WTF3" i="13"/>
  <c r="WTE3" i="13"/>
  <c r="WTD3" i="13"/>
  <c r="WTC3" i="13"/>
  <c r="WTB3" i="13"/>
  <c r="WTA3" i="13"/>
  <c r="WSZ3" i="13"/>
  <c r="WSY3" i="13"/>
  <c r="WSX3" i="13"/>
  <c r="WSW3" i="13"/>
  <c r="WSV3" i="13"/>
  <c r="WSU3" i="13"/>
  <c r="WST3" i="13"/>
  <c r="WSS3" i="13"/>
  <c r="WSR3" i="13"/>
  <c r="WSQ3" i="13"/>
  <c r="WSP3" i="13"/>
  <c r="WSO3" i="13"/>
  <c r="WSN3" i="13"/>
  <c r="WSM3" i="13"/>
  <c r="WSL3" i="13"/>
  <c r="WSK3" i="13"/>
  <c r="WSJ3" i="13"/>
  <c r="WSI3" i="13"/>
  <c r="WSH3" i="13"/>
  <c r="WSG3" i="13"/>
  <c r="WSF3" i="13"/>
  <c r="WSE3" i="13"/>
  <c r="WSD3" i="13"/>
  <c r="WSC3" i="13"/>
  <c r="WSB3" i="13"/>
  <c r="WSA3" i="13"/>
  <c r="WRZ3" i="13"/>
  <c r="WRY3" i="13"/>
  <c r="WRX3" i="13"/>
  <c r="WRW3" i="13"/>
  <c r="WRV3" i="13"/>
  <c r="WRU3" i="13"/>
  <c r="WRT3" i="13"/>
  <c r="WRS3" i="13"/>
  <c r="WRR3" i="13"/>
  <c r="WRQ3" i="13"/>
  <c r="WRP3" i="13"/>
  <c r="WRO3" i="13"/>
  <c r="WRN3" i="13"/>
  <c r="WRM3" i="13"/>
  <c r="WRL3" i="13"/>
  <c r="WRK3" i="13"/>
  <c r="WRJ3" i="13"/>
  <c r="WRI3" i="13"/>
  <c r="WRH3" i="13"/>
  <c r="WRG3" i="13"/>
  <c r="WRF3" i="13"/>
  <c r="WRE3" i="13"/>
  <c r="WRD3" i="13"/>
  <c r="WRC3" i="13"/>
  <c r="WRB3" i="13"/>
  <c r="WRA3" i="13"/>
  <c r="WQZ3" i="13"/>
  <c r="WQY3" i="13"/>
  <c r="WQX3" i="13"/>
  <c r="WQW3" i="13"/>
  <c r="WQV3" i="13"/>
  <c r="WQU3" i="13"/>
  <c r="WQT3" i="13"/>
  <c r="WQS3" i="13"/>
  <c r="WQR3" i="13"/>
  <c r="WQQ3" i="13"/>
  <c r="WQP3" i="13"/>
  <c r="WQO3" i="13"/>
  <c r="WQN3" i="13"/>
  <c r="WQM3" i="13"/>
  <c r="WQL3" i="13"/>
  <c r="WQK3" i="13"/>
  <c r="WQJ3" i="13"/>
  <c r="WQI3" i="13"/>
  <c r="WQH3" i="13"/>
  <c r="WQG3" i="13"/>
  <c r="WQF3" i="13"/>
  <c r="WQE3" i="13"/>
  <c r="WQD3" i="13"/>
  <c r="WQC3" i="13"/>
  <c r="WQB3" i="13"/>
  <c r="WQA3" i="13"/>
  <c r="WPZ3" i="13"/>
  <c r="WPY3" i="13"/>
  <c r="WPX3" i="13"/>
  <c r="WPW3" i="13"/>
  <c r="WPV3" i="13"/>
  <c r="WPU3" i="13"/>
  <c r="WPT3" i="13"/>
  <c r="WPS3" i="13"/>
  <c r="WPR3" i="13"/>
  <c r="WPQ3" i="13"/>
  <c r="WPP3" i="13"/>
  <c r="WPO3" i="13"/>
  <c r="WPN3" i="13"/>
  <c r="WPM3" i="13"/>
  <c r="WPL3" i="13"/>
  <c r="WPK3" i="13"/>
  <c r="WPJ3" i="13"/>
  <c r="WPI3" i="13"/>
  <c r="WPH3" i="13"/>
  <c r="WPG3" i="13"/>
  <c r="WPF3" i="13"/>
  <c r="WPE3" i="13"/>
  <c r="WPD3" i="13"/>
  <c r="WPC3" i="13"/>
  <c r="WPB3" i="13"/>
  <c r="WPA3" i="13"/>
  <c r="WOZ3" i="13"/>
  <c r="WOY3" i="13"/>
  <c r="WOX3" i="13"/>
  <c r="WOW3" i="13"/>
  <c r="WOV3" i="13"/>
  <c r="WOU3" i="13"/>
  <c r="WOT3" i="13"/>
  <c r="WOS3" i="13"/>
  <c r="WOR3" i="13"/>
  <c r="WOQ3" i="13"/>
  <c r="WOP3" i="13"/>
  <c r="WOO3" i="13"/>
  <c r="WON3" i="13"/>
  <c r="WOM3" i="13"/>
  <c r="WOL3" i="13"/>
  <c r="WOK3" i="13"/>
  <c r="WOJ3" i="13"/>
  <c r="WOI3" i="13"/>
  <c r="WOH3" i="13"/>
  <c r="WOG3" i="13"/>
  <c r="WOF3" i="13"/>
  <c r="WOE3" i="13"/>
  <c r="WOD3" i="13"/>
  <c r="WOC3" i="13"/>
  <c r="WOB3" i="13"/>
  <c r="WOA3" i="13"/>
  <c r="WNZ3" i="13"/>
  <c r="WNY3" i="13"/>
  <c r="WNX3" i="13"/>
  <c r="WNW3" i="13"/>
  <c r="WNV3" i="13"/>
  <c r="WNU3" i="13"/>
  <c r="WNT3" i="13"/>
  <c r="WNS3" i="13"/>
  <c r="WNR3" i="13"/>
  <c r="WNQ3" i="13"/>
  <c r="WNP3" i="13"/>
  <c r="WNO3" i="13"/>
  <c r="WNN3" i="13"/>
  <c r="WNM3" i="13"/>
  <c r="WNL3" i="13"/>
  <c r="WNK3" i="13"/>
  <c r="WNJ3" i="13"/>
  <c r="WNI3" i="13"/>
  <c r="WNH3" i="13"/>
  <c r="WNG3" i="13"/>
  <c r="WNF3" i="13"/>
  <c r="WNE3" i="13"/>
  <c r="WND3" i="13"/>
  <c r="WNC3" i="13"/>
  <c r="WNB3" i="13"/>
  <c r="WNA3" i="13"/>
  <c r="WMZ3" i="13"/>
  <c r="WMY3" i="13"/>
  <c r="WMX3" i="13"/>
  <c r="WMW3" i="13"/>
  <c r="WMV3" i="13"/>
  <c r="WMU3" i="13"/>
  <c r="WMT3" i="13"/>
  <c r="WMS3" i="13"/>
  <c r="WMR3" i="13"/>
  <c r="WMQ3" i="13"/>
  <c r="WMP3" i="13"/>
  <c r="WMO3" i="13"/>
  <c r="WMN3" i="13"/>
  <c r="WMM3" i="13"/>
  <c r="WML3" i="13"/>
  <c r="WMK3" i="13"/>
  <c r="WMJ3" i="13"/>
  <c r="WMI3" i="13"/>
  <c r="WMH3" i="13"/>
  <c r="WMG3" i="13"/>
  <c r="WMF3" i="13"/>
  <c r="WME3" i="13"/>
  <c r="WMD3" i="13"/>
  <c r="WMC3" i="13"/>
  <c r="WMB3" i="13"/>
  <c r="WMA3" i="13"/>
  <c r="WLZ3" i="13"/>
  <c r="WLY3" i="13"/>
  <c r="WLX3" i="13"/>
  <c r="WLW3" i="13"/>
  <c r="WLV3" i="13"/>
  <c r="WLU3" i="13"/>
  <c r="WLT3" i="13"/>
  <c r="WLS3" i="13"/>
  <c r="WLR3" i="13"/>
  <c r="WLQ3" i="13"/>
  <c r="WLP3" i="13"/>
  <c r="WLO3" i="13"/>
  <c r="WLN3" i="13"/>
  <c r="WLM3" i="13"/>
  <c r="WLL3" i="13"/>
  <c r="WLK3" i="13"/>
  <c r="WLJ3" i="13"/>
  <c r="WLI3" i="13"/>
  <c r="WLH3" i="13"/>
  <c r="WLG3" i="13"/>
  <c r="WLF3" i="13"/>
  <c r="WLE3" i="13"/>
  <c r="WLD3" i="13"/>
  <c r="WLC3" i="13"/>
  <c r="WLB3" i="13"/>
  <c r="WLA3" i="13"/>
  <c r="WKZ3" i="13"/>
  <c r="WKY3" i="13"/>
  <c r="WKX3" i="13"/>
  <c r="WKW3" i="13"/>
  <c r="WKV3" i="13"/>
  <c r="WKU3" i="13"/>
  <c r="WKT3" i="13"/>
  <c r="WKS3" i="13"/>
  <c r="WKR3" i="13"/>
  <c r="WKQ3" i="13"/>
  <c r="WKP3" i="13"/>
  <c r="WKO3" i="13"/>
  <c r="WKN3" i="13"/>
  <c r="WKM3" i="13"/>
  <c r="WKL3" i="13"/>
  <c r="WKK3" i="13"/>
  <c r="WKJ3" i="13"/>
  <c r="WKI3" i="13"/>
  <c r="WKH3" i="13"/>
  <c r="WKG3" i="13"/>
  <c r="WKF3" i="13"/>
  <c r="WKE3" i="13"/>
  <c r="WKD3" i="13"/>
  <c r="WKC3" i="13"/>
  <c r="WKB3" i="13"/>
  <c r="WKA3" i="13"/>
  <c r="WJZ3" i="13"/>
  <c r="WJY3" i="13"/>
  <c r="WJX3" i="13"/>
  <c r="WJW3" i="13"/>
  <c r="WJV3" i="13"/>
  <c r="WJU3" i="13"/>
  <c r="WJT3" i="13"/>
  <c r="WJS3" i="13"/>
  <c r="WJR3" i="13"/>
  <c r="WJQ3" i="13"/>
  <c r="WJP3" i="13"/>
  <c r="WJO3" i="13"/>
  <c r="WJN3" i="13"/>
  <c r="WJM3" i="13"/>
  <c r="WJL3" i="13"/>
  <c r="WJK3" i="13"/>
  <c r="WJJ3" i="13"/>
  <c r="WJI3" i="13"/>
  <c r="WJH3" i="13"/>
  <c r="WJG3" i="13"/>
  <c r="WJF3" i="13"/>
  <c r="WJE3" i="13"/>
  <c r="WJD3" i="13"/>
  <c r="WJC3" i="13"/>
  <c r="WJB3" i="13"/>
  <c r="WJA3" i="13"/>
  <c r="WIZ3" i="13"/>
  <c r="WIY3" i="13"/>
  <c r="WIX3" i="13"/>
  <c r="WIW3" i="13"/>
  <c r="WIV3" i="13"/>
  <c r="WIU3" i="13"/>
  <c r="WIT3" i="13"/>
  <c r="WIS3" i="13"/>
  <c r="WIR3" i="13"/>
  <c r="WIQ3" i="13"/>
  <c r="WIP3" i="13"/>
  <c r="WIO3" i="13"/>
  <c r="WIN3" i="13"/>
  <c r="WIM3" i="13"/>
  <c r="WIL3" i="13"/>
  <c r="WIK3" i="13"/>
  <c r="WIJ3" i="13"/>
  <c r="WII3" i="13"/>
  <c r="WIH3" i="13"/>
  <c r="WIG3" i="13"/>
  <c r="WIF3" i="13"/>
  <c r="WIE3" i="13"/>
  <c r="WID3" i="13"/>
  <c r="WIC3" i="13"/>
  <c r="WIB3" i="13"/>
  <c r="WIA3" i="13"/>
  <c r="WHZ3" i="13"/>
  <c r="WHY3" i="13"/>
  <c r="WHX3" i="13"/>
  <c r="WHW3" i="13"/>
  <c r="WHV3" i="13"/>
  <c r="WHU3" i="13"/>
  <c r="WHT3" i="13"/>
  <c r="WHS3" i="13"/>
  <c r="WHR3" i="13"/>
  <c r="WHQ3" i="13"/>
  <c r="WHP3" i="13"/>
  <c r="WHO3" i="13"/>
  <c r="WHN3" i="13"/>
  <c r="WHM3" i="13"/>
  <c r="WHL3" i="13"/>
  <c r="WHK3" i="13"/>
  <c r="WHJ3" i="13"/>
  <c r="WHI3" i="13"/>
  <c r="WHH3" i="13"/>
  <c r="WHG3" i="13"/>
  <c r="WHF3" i="13"/>
  <c r="WHE3" i="13"/>
  <c r="WHD3" i="13"/>
  <c r="WHC3" i="13"/>
  <c r="WHB3" i="13"/>
  <c r="WHA3" i="13"/>
  <c r="WGZ3" i="13"/>
  <c r="WGY3" i="13"/>
  <c r="WGX3" i="13"/>
  <c r="WGW3" i="13"/>
  <c r="WGV3" i="13"/>
  <c r="WGU3" i="13"/>
  <c r="WGT3" i="13"/>
  <c r="WGS3" i="13"/>
  <c r="WGR3" i="13"/>
  <c r="WGQ3" i="13"/>
  <c r="WGP3" i="13"/>
  <c r="WGO3" i="13"/>
  <c r="WGN3" i="13"/>
  <c r="WGM3" i="13"/>
  <c r="WGL3" i="13"/>
  <c r="WGK3" i="13"/>
  <c r="WGJ3" i="13"/>
  <c r="WGI3" i="13"/>
  <c r="WGH3" i="13"/>
  <c r="WGG3" i="13"/>
  <c r="WGF3" i="13"/>
  <c r="WGE3" i="13"/>
  <c r="WGD3" i="13"/>
  <c r="WGC3" i="13"/>
  <c r="WGB3" i="13"/>
  <c r="WGA3" i="13"/>
  <c r="WFZ3" i="13"/>
  <c r="WFY3" i="13"/>
  <c r="WFX3" i="13"/>
  <c r="WFW3" i="13"/>
  <c r="WFV3" i="13"/>
  <c r="WFU3" i="13"/>
  <c r="WFT3" i="13"/>
  <c r="WFS3" i="13"/>
  <c r="WFR3" i="13"/>
  <c r="WFQ3" i="13"/>
  <c r="WFP3" i="13"/>
  <c r="WFO3" i="13"/>
  <c r="WFN3" i="13"/>
  <c r="WFM3" i="13"/>
  <c r="WFL3" i="13"/>
  <c r="WFK3" i="13"/>
  <c r="WFJ3" i="13"/>
  <c r="WFI3" i="13"/>
  <c r="WFH3" i="13"/>
  <c r="WFG3" i="13"/>
  <c r="WFF3" i="13"/>
  <c r="WFE3" i="13"/>
  <c r="WFD3" i="13"/>
  <c r="WFC3" i="13"/>
  <c r="WFB3" i="13"/>
  <c r="WFA3" i="13"/>
  <c r="WEZ3" i="13"/>
  <c r="WEY3" i="13"/>
  <c r="WEX3" i="13"/>
  <c r="WEW3" i="13"/>
  <c r="WEV3" i="13"/>
  <c r="WEU3" i="13"/>
  <c r="WET3" i="13"/>
  <c r="WES3" i="13"/>
  <c r="WER3" i="13"/>
  <c r="WEQ3" i="13"/>
  <c r="WEP3" i="13"/>
  <c r="WEO3" i="13"/>
  <c r="WEN3" i="13"/>
  <c r="WEM3" i="13"/>
  <c r="WEL3" i="13"/>
  <c r="WEK3" i="13"/>
  <c r="WEJ3" i="13"/>
  <c r="WEI3" i="13"/>
  <c r="WEH3" i="13"/>
  <c r="WEG3" i="13"/>
  <c r="WEF3" i="13"/>
  <c r="WEE3" i="13"/>
  <c r="WED3" i="13"/>
  <c r="WEC3" i="13"/>
  <c r="WEB3" i="13"/>
  <c r="WEA3" i="13"/>
  <c r="WDZ3" i="13"/>
  <c r="WDY3" i="13"/>
  <c r="WDX3" i="13"/>
  <c r="WDW3" i="13"/>
  <c r="WDV3" i="13"/>
  <c r="WDU3" i="13"/>
  <c r="WDT3" i="13"/>
  <c r="WDS3" i="13"/>
  <c r="WDR3" i="13"/>
  <c r="WDQ3" i="13"/>
  <c r="WDP3" i="13"/>
  <c r="WDO3" i="13"/>
  <c r="WDN3" i="13"/>
  <c r="WDM3" i="13"/>
  <c r="WDL3" i="13"/>
  <c r="WDK3" i="13"/>
  <c r="WDJ3" i="13"/>
  <c r="WDI3" i="13"/>
  <c r="WDH3" i="13"/>
  <c r="WDG3" i="13"/>
  <c r="WDF3" i="13"/>
  <c r="WDE3" i="13"/>
  <c r="WDD3" i="13"/>
  <c r="WDC3" i="13"/>
  <c r="WDB3" i="13"/>
  <c r="WDA3" i="13"/>
  <c r="WCZ3" i="13"/>
  <c r="WCY3" i="13"/>
  <c r="WCX3" i="13"/>
  <c r="WCW3" i="13"/>
  <c r="WCV3" i="13"/>
  <c r="WCU3" i="13"/>
  <c r="WCT3" i="13"/>
  <c r="WCS3" i="13"/>
  <c r="WCR3" i="13"/>
  <c r="WCQ3" i="13"/>
  <c r="WCP3" i="13"/>
  <c r="WCO3" i="13"/>
  <c r="WCN3" i="13"/>
  <c r="WCM3" i="13"/>
  <c r="WCL3" i="13"/>
  <c r="WCK3" i="13"/>
  <c r="WCJ3" i="13"/>
  <c r="WCI3" i="13"/>
  <c r="WCH3" i="13"/>
  <c r="WCG3" i="13"/>
  <c r="WCF3" i="13"/>
  <c r="WCE3" i="13"/>
  <c r="WCD3" i="13"/>
  <c r="WCC3" i="13"/>
  <c r="WCB3" i="13"/>
  <c r="WCA3" i="13"/>
  <c r="WBZ3" i="13"/>
  <c r="WBY3" i="13"/>
  <c r="WBX3" i="13"/>
  <c r="WBW3" i="13"/>
  <c r="WBV3" i="13"/>
  <c r="WBU3" i="13"/>
  <c r="WBT3" i="13"/>
  <c r="WBS3" i="13"/>
  <c r="WBR3" i="13"/>
  <c r="WBQ3" i="13"/>
  <c r="WBP3" i="13"/>
  <c r="WBO3" i="13"/>
  <c r="WBN3" i="13"/>
  <c r="WBM3" i="13"/>
  <c r="WBL3" i="13"/>
  <c r="WBK3" i="13"/>
  <c r="WBJ3" i="13"/>
  <c r="WBI3" i="13"/>
  <c r="WBH3" i="13"/>
  <c r="WBG3" i="13"/>
  <c r="WBF3" i="13"/>
  <c r="WBE3" i="13"/>
  <c r="WBD3" i="13"/>
  <c r="WBC3" i="13"/>
  <c r="WBB3" i="13"/>
  <c r="WBA3" i="13"/>
  <c r="WAZ3" i="13"/>
  <c r="WAY3" i="13"/>
  <c r="WAX3" i="13"/>
  <c r="WAW3" i="13"/>
  <c r="WAV3" i="13"/>
  <c r="WAU3" i="13"/>
  <c r="WAT3" i="13"/>
  <c r="WAS3" i="13"/>
  <c r="WAR3" i="13"/>
  <c r="WAQ3" i="13"/>
  <c r="WAP3" i="13"/>
  <c r="WAO3" i="13"/>
  <c r="WAN3" i="13"/>
  <c r="WAM3" i="13"/>
  <c r="WAL3" i="13"/>
  <c r="WAK3" i="13"/>
  <c r="WAJ3" i="13"/>
  <c r="WAI3" i="13"/>
  <c r="WAH3" i="13"/>
  <c r="WAG3" i="13"/>
  <c r="WAF3" i="13"/>
  <c r="WAE3" i="13"/>
  <c r="WAD3" i="13"/>
  <c r="WAC3" i="13"/>
  <c r="WAB3" i="13"/>
  <c r="WAA3" i="13"/>
  <c r="VZZ3" i="13"/>
  <c r="VZY3" i="13"/>
  <c r="VZX3" i="13"/>
  <c r="VZW3" i="13"/>
  <c r="VZV3" i="13"/>
  <c r="VZU3" i="13"/>
  <c r="VZT3" i="13"/>
  <c r="VZS3" i="13"/>
  <c r="VZR3" i="13"/>
  <c r="VZQ3" i="13"/>
  <c r="VZP3" i="13"/>
  <c r="VZO3" i="13"/>
  <c r="VZN3" i="13"/>
  <c r="VZM3" i="13"/>
  <c r="VZL3" i="13"/>
  <c r="VZK3" i="13"/>
  <c r="VZJ3" i="13"/>
  <c r="VZI3" i="13"/>
  <c r="VZH3" i="13"/>
  <c r="VZG3" i="13"/>
  <c r="VZF3" i="13"/>
  <c r="VZE3" i="13"/>
  <c r="VZD3" i="13"/>
  <c r="VZC3" i="13"/>
  <c r="VZB3" i="13"/>
  <c r="VZA3" i="13"/>
  <c r="VYZ3" i="13"/>
  <c r="VYY3" i="13"/>
  <c r="VYX3" i="13"/>
  <c r="VYW3" i="13"/>
  <c r="VYV3" i="13"/>
  <c r="VYU3" i="13"/>
  <c r="VYT3" i="13"/>
  <c r="VYS3" i="13"/>
  <c r="VYR3" i="13"/>
  <c r="VYQ3" i="13"/>
  <c r="VYP3" i="13"/>
  <c r="VYO3" i="13"/>
  <c r="VYN3" i="13"/>
  <c r="VYM3" i="13"/>
  <c r="VYL3" i="13"/>
  <c r="VYK3" i="13"/>
  <c r="VYJ3" i="13"/>
  <c r="VYI3" i="13"/>
  <c r="VYH3" i="13"/>
  <c r="VYG3" i="13"/>
  <c r="VYF3" i="13"/>
  <c r="VYE3" i="13"/>
  <c r="VYD3" i="13"/>
  <c r="VYC3" i="13"/>
  <c r="VYB3" i="13"/>
  <c r="VYA3" i="13"/>
  <c r="VXZ3" i="13"/>
  <c r="VXY3" i="13"/>
  <c r="VXX3" i="13"/>
  <c r="VXW3" i="13"/>
  <c r="VXV3" i="13"/>
  <c r="VXU3" i="13"/>
  <c r="VXT3" i="13"/>
  <c r="VXS3" i="13"/>
  <c r="VXR3" i="13"/>
  <c r="VXQ3" i="13"/>
  <c r="VXP3" i="13"/>
  <c r="VXO3" i="13"/>
  <c r="VXN3" i="13"/>
  <c r="VXM3" i="13"/>
  <c r="VXL3" i="13"/>
  <c r="VXK3" i="13"/>
  <c r="VXJ3" i="13"/>
  <c r="VXI3" i="13"/>
  <c r="VXH3" i="13"/>
  <c r="VXG3" i="13"/>
  <c r="VXF3" i="13"/>
  <c r="VXE3" i="13"/>
  <c r="VXD3" i="13"/>
  <c r="VXC3" i="13"/>
  <c r="VXB3" i="13"/>
  <c r="VXA3" i="13"/>
  <c r="VWZ3" i="13"/>
  <c r="VWY3" i="13"/>
  <c r="VWX3" i="13"/>
  <c r="VWW3" i="13"/>
  <c r="VWV3" i="13"/>
  <c r="VWU3" i="13"/>
  <c r="VWT3" i="13"/>
  <c r="VWS3" i="13"/>
  <c r="VWR3" i="13"/>
  <c r="VWQ3" i="13"/>
  <c r="VWP3" i="13"/>
  <c r="VWO3" i="13"/>
  <c r="VWN3" i="13"/>
  <c r="VWM3" i="13"/>
  <c r="VWL3" i="13"/>
  <c r="VWK3" i="13"/>
  <c r="VWJ3" i="13"/>
  <c r="VWI3" i="13"/>
  <c r="VWH3" i="13"/>
  <c r="VWG3" i="13"/>
  <c r="VWF3" i="13"/>
  <c r="VWE3" i="13"/>
  <c r="VWD3" i="13"/>
  <c r="VWC3" i="13"/>
  <c r="VWB3" i="13"/>
  <c r="VWA3" i="13"/>
  <c r="VVZ3" i="13"/>
  <c r="VVY3" i="13"/>
  <c r="VVX3" i="13"/>
  <c r="VVW3" i="13"/>
  <c r="VVV3" i="13"/>
  <c r="VVU3" i="13"/>
  <c r="VVT3" i="13"/>
  <c r="VVS3" i="13"/>
  <c r="VVR3" i="13"/>
  <c r="VVQ3" i="13"/>
  <c r="VVP3" i="13"/>
  <c r="VVO3" i="13"/>
  <c r="VVN3" i="13"/>
  <c r="VVM3" i="13"/>
  <c r="VVL3" i="13"/>
  <c r="VVK3" i="13"/>
  <c r="VVJ3" i="13"/>
  <c r="VVI3" i="13"/>
  <c r="VVH3" i="13"/>
  <c r="VVG3" i="13"/>
  <c r="VVF3" i="13"/>
  <c r="VVE3" i="13"/>
  <c r="VVD3" i="13"/>
  <c r="VVC3" i="13"/>
  <c r="VVB3" i="13"/>
  <c r="VVA3" i="13"/>
  <c r="VUZ3" i="13"/>
  <c r="VUY3" i="13"/>
  <c r="VUX3" i="13"/>
  <c r="VUW3" i="13"/>
  <c r="VUV3" i="13"/>
  <c r="VUU3" i="13"/>
  <c r="VUT3" i="13"/>
  <c r="VUS3" i="13"/>
  <c r="VUR3" i="13"/>
  <c r="VUQ3" i="13"/>
  <c r="VUP3" i="13"/>
  <c r="VUO3" i="13"/>
  <c r="VUN3" i="13"/>
  <c r="VUM3" i="13"/>
  <c r="VUL3" i="13"/>
  <c r="VUK3" i="13"/>
  <c r="VUJ3" i="13"/>
  <c r="VUI3" i="13"/>
  <c r="VUH3" i="13"/>
  <c r="VUG3" i="13"/>
  <c r="VUF3" i="13"/>
  <c r="VUE3" i="13"/>
  <c r="VUD3" i="13"/>
  <c r="VUC3" i="13"/>
  <c r="VUB3" i="13"/>
  <c r="VUA3" i="13"/>
  <c r="VTZ3" i="13"/>
  <c r="VTY3" i="13"/>
  <c r="VTX3" i="13"/>
  <c r="VTW3" i="13"/>
  <c r="VTV3" i="13"/>
  <c r="VTU3" i="13"/>
  <c r="VTT3" i="13"/>
  <c r="VTS3" i="13"/>
  <c r="VTR3" i="13"/>
  <c r="VTQ3" i="13"/>
  <c r="VTP3" i="13"/>
  <c r="VTO3" i="13"/>
  <c r="VTN3" i="13"/>
  <c r="VTM3" i="13"/>
  <c r="VTL3" i="13"/>
  <c r="VTK3" i="13"/>
  <c r="VTJ3" i="13"/>
  <c r="VTI3" i="13"/>
  <c r="VTH3" i="13"/>
  <c r="VTG3" i="13"/>
  <c r="VTF3" i="13"/>
  <c r="VTE3" i="13"/>
  <c r="VTD3" i="13"/>
  <c r="VTC3" i="13"/>
  <c r="VTB3" i="13"/>
  <c r="VTA3" i="13"/>
  <c r="VSZ3" i="13"/>
  <c r="VSY3" i="13"/>
  <c r="VSX3" i="13"/>
  <c r="VSW3" i="13"/>
  <c r="VSV3" i="13"/>
  <c r="VSU3" i="13"/>
  <c r="VST3" i="13"/>
  <c r="VSS3" i="13"/>
  <c r="VSR3" i="13"/>
  <c r="VSQ3" i="13"/>
  <c r="VSP3" i="13"/>
  <c r="VSO3" i="13"/>
  <c r="VSN3" i="13"/>
  <c r="VSM3" i="13"/>
  <c r="VSL3" i="13"/>
  <c r="VSK3" i="13"/>
  <c r="VSJ3" i="13"/>
  <c r="VSI3" i="13"/>
  <c r="VSH3" i="13"/>
  <c r="VSG3" i="13"/>
  <c r="VSF3" i="13"/>
  <c r="VSE3" i="13"/>
  <c r="VSD3" i="13"/>
  <c r="VSC3" i="13"/>
  <c r="VSB3" i="13"/>
  <c r="VSA3" i="13"/>
  <c r="VRZ3" i="13"/>
  <c r="VRY3" i="13"/>
  <c r="VRX3" i="13"/>
  <c r="VRW3" i="13"/>
  <c r="VRV3" i="13"/>
  <c r="VRU3" i="13"/>
  <c r="VRT3" i="13"/>
  <c r="VRS3" i="13"/>
  <c r="VRR3" i="13"/>
  <c r="VRQ3" i="13"/>
  <c r="VRP3" i="13"/>
  <c r="VRO3" i="13"/>
  <c r="VRN3" i="13"/>
  <c r="VRM3" i="13"/>
  <c r="VRL3" i="13"/>
  <c r="VRK3" i="13"/>
  <c r="VRJ3" i="13"/>
  <c r="VRI3" i="13"/>
  <c r="VRH3" i="13"/>
  <c r="VRG3" i="13"/>
  <c r="VRF3" i="13"/>
  <c r="VRE3" i="13"/>
  <c r="VRD3" i="13"/>
  <c r="VRC3" i="13"/>
  <c r="VRB3" i="13"/>
  <c r="VRA3" i="13"/>
  <c r="VQZ3" i="13"/>
  <c r="VQY3" i="13"/>
  <c r="VQX3" i="13"/>
  <c r="VQW3" i="13"/>
  <c r="VQV3" i="13"/>
  <c r="VQU3" i="13"/>
  <c r="VQT3" i="13"/>
  <c r="VQS3" i="13"/>
  <c r="VQR3" i="13"/>
  <c r="VQQ3" i="13"/>
  <c r="VQP3" i="13"/>
  <c r="VQO3" i="13"/>
  <c r="VQN3" i="13"/>
  <c r="VQM3" i="13"/>
  <c r="VQL3" i="13"/>
  <c r="VQK3" i="13"/>
  <c r="VQJ3" i="13"/>
  <c r="VQI3" i="13"/>
  <c r="VQH3" i="13"/>
  <c r="VQG3" i="13"/>
  <c r="VQF3" i="13"/>
  <c r="VQE3" i="13"/>
  <c r="VQD3" i="13"/>
  <c r="VQC3" i="13"/>
  <c r="VQB3" i="13"/>
  <c r="VQA3" i="13"/>
  <c r="VPZ3" i="13"/>
  <c r="VPY3" i="13"/>
  <c r="VPX3" i="13"/>
  <c r="VPW3" i="13"/>
  <c r="VPV3" i="13"/>
  <c r="VPU3" i="13"/>
  <c r="VPT3" i="13"/>
  <c r="VPS3" i="13"/>
  <c r="VPR3" i="13"/>
  <c r="VPQ3" i="13"/>
  <c r="VPP3" i="13"/>
  <c r="VPO3" i="13"/>
  <c r="VPN3" i="13"/>
  <c r="VPM3" i="13"/>
  <c r="VPL3" i="13"/>
  <c r="VPK3" i="13"/>
  <c r="VPJ3" i="13"/>
  <c r="VPI3" i="13"/>
  <c r="VPH3" i="13"/>
  <c r="VPG3" i="13"/>
  <c r="VPF3" i="13"/>
  <c r="VPE3" i="13"/>
  <c r="VPD3" i="13"/>
  <c r="VPC3" i="13"/>
  <c r="VPB3" i="13"/>
  <c r="VPA3" i="13"/>
  <c r="VOZ3" i="13"/>
  <c r="VOY3" i="13"/>
  <c r="VOX3" i="13"/>
  <c r="VOW3" i="13"/>
  <c r="VOV3" i="13"/>
  <c r="VOU3" i="13"/>
  <c r="VOT3" i="13"/>
  <c r="VOS3" i="13"/>
  <c r="VOR3" i="13"/>
  <c r="VOQ3" i="13"/>
  <c r="VOP3" i="13"/>
  <c r="VOO3" i="13"/>
  <c r="VON3" i="13"/>
  <c r="VOM3" i="13"/>
  <c r="VOL3" i="13"/>
  <c r="VOK3" i="13"/>
  <c r="VOJ3" i="13"/>
  <c r="VOI3" i="13"/>
  <c r="VOH3" i="13"/>
  <c r="VOG3" i="13"/>
  <c r="VOF3" i="13"/>
  <c r="VOE3" i="13"/>
  <c r="VOD3" i="13"/>
  <c r="VOC3" i="13"/>
  <c r="VOB3" i="13"/>
  <c r="VOA3" i="13"/>
  <c r="VNZ3" i="13"/>
  <c r="VNY3" i="13"/>
  <c r="VNX3" i="13"/>
  <c r="VNW3" i="13"/>
  <c r="VNV3" i="13"/>
  <c r="VNU3" i="13"/>
  <c r="VNT3" i="13"/>
  <c r="VNS3" i="13"/>
  <c r="VNR3" i="13"/>
  <c r="VNQ3" i="13"/>
  <c r="VNP3" i="13"/>
  <c r="VNO3" i="13"/>
  <c r="VNN3" i="13"/>
  <c r="VNM3" i="13"/>
  <c r="VNL3" i="13"/>
  <c r="VNK3" i="13"/>
  <c r="VNJ3" i="13"/>
  <c r="VNI3" i="13"/>
  <c r="VNH3" i="13"/>
  <c r="VNG3" i="13"/>
  <c r="VNF3" i="13"/>
  <c r="VNE3" i="13"/>
  <c r="VND3" i="13"/>
  <c r="VNC3" i="13"/>
  <c r="VNB3" i="13"/>
  <c r="VNA3" i="13"/>
  <c r="VMZ3" i="13"/>
  <c r="VMY3" i="13"/>
  <c r="VMX3" i="13"/>
  <c r="VMW3" i="13"/>
  <c r="VMV3" i="13"/>
  <c r="VMU3" i="13"/>
  <c r="VMT3" i="13"/>
  <c r="VMS3" i="13"/>
  <c r="VMR3" i="13"/>
  <c r="VMQ3" i="13"/>
  <c r="VMP3" i="13"/>
  <c r="VMO3" i="13"/>
  <c r="VMN3" i="13"/>
  <c r="VMM3" i="13"/>
  <c r="VML3" i="13"/>
  <c r="VMK3" i="13"/>
  <c r="VMJ3" i="13"/>
  <c r="VMI3" i="13"/>
  <c r="VMH3" i="13"/>
  <c r="VMG3" i="13"/>
  <c r="VMF3" i="13"/>
  <c r="VME3" i="13"/>
  <c r="VMD3" i="13"/>
  <c r="VMC3" i="13"/>
  <c r="VMB3" i="13"/>
  <c r="VMA3" i="13"/>
  <c r="VLZ3" i="13"/>
  <c r="VLY3" i="13"/>
  <c r="VLX3" i="13"/>
  <c r="VLW3" i="13"/>
  <c r="VLV3" i="13"/>
  <c r="VLU3" i="13"/>
  <c r="VLT3" i="13"/>
  <c r="VLS3" i="13"/>
  <c r="VLR3" i="13"/>
  <c r="VLQ3" i="13"/>
  <c r="VLP3" i="13"/>
  <c r="VLO3" i="13"/>
  <c r="VLN3" i="13"/>
  <c r="VLM3" i="13"/>
  <c r="VLL3" i="13"/>
  <c r="VLK3" i="13"/>
  <c r="VLJ3" i="13"/>
  <c r="VLI3" i="13"/>
  <c r="VLH3" i="13"/>
  <c r="VLG3" i="13"/>
  <c r="VLF3" i="13"/>
  <c r="VLE3" i="13"/>
  <c r="VLD3" i="13"/>
  <c r="VLC3" i="13"/>
  <c r="VLB3" i="13"/>
  <c r="VLA3" i="13"/>
  <c r="VKZ3" i="13"/>
  <c r="VKY3" i="13"/>
  <c r="VKX3" i="13"/>
  <c r="VKW3" i="13"/>
  <c r="VKV3" i="13"/>
  <c r="VKU3" i="13"/>
  <c r="VKT3" i="13"/>
  <c r="VKS3" i="13"/>
  <c r="VKR3" i="13"/>
  <c r="VKQ3" i="13"/>
  <c r="VKP3" i="13"/>
  <c r="VKO3" i="13"/>
  <c r="VKN3" i="13"/>
  <c r="VKM3" i="13"/>
  <c r="VKL3" i="13"/>
  <c r="VKK3" i="13"/>
  <c r="VKJ3" i="13"/>
  <c r="VKI3" i="13"/>
  <c r="VKH3" i="13"/>
  <c r="VKG3" i="13"/>
  <c r="VKF3" i="13"/>
  <c r="VKE3" i="13"/>
  <c r="VKD3" i="13"/>
  <c r="VKC3" i="13"/>
  <c r="VKB3" i="13"/>
  <c r="VKA3" i="13"/>
  <c r="VJZ3" i="13"/>
  <c r="VJY3" i="13"/>
  <c r="VJX3" i="13"/>
  <c r="VJW3" i="13"/>
  <c r="VJV3" i="13"/>
  <c r="VJU3" i="13"/>
  <c r="VJT3" i="13"/>
  <c r="VJS3" i="13"/>
  <c r="VJR3" i="13"/>
  <c r="VJQ3" i="13"/>
  <c r="VJP3" i="13"/>
  <c r="VJO3" i="13"/>
  <c r="VJN3" i="13"/>
  <c r="VJM3" i="13"/>
  <c r="VJL3" i="13"/>
  <c r="VJK3" i="13"/>
  <c r="VJJ3" i="13"/>
  <c r="VJI3" i="13"/>
  <c r="VJH3" i="13"/>
  <c r="VJG3" i="13"/>
  <c r="VJF3" i="13"/>
  <c r="VJE3" i="13"/>
  <c r="VJD3" i="13"/>
  <c r="VJC3" i="13"/>
  <c r="VJB3" i="13"/>
  <c r="VJA3" i="13"/>
  <c r="VIZ3" i="13"/>
  <c r="VIY3" i="13"/>
  <c r="VIX3" i="13"/>
  <c r="VIW3" i="13"/>
  <c r="VIV3" i="13"/>
  <c r="VIU3" i="13"/>
  <c r="VIT3" i="13"/>
  <c r="VIS3" i="13"/>
  <c r="VIR3" i="13"/>
  <c r="VIQ3" i="13"/>
  <c r="VIP3" i="13"/>
  <c r="VIO3" i="13"/>
  <c r="VIN3" i="13"/>
  <c r="VIM3" i="13"/>
  <c r="VIL3" i="13"/>
  <c r="VIK3" i="13"/>
  <c r="VIJ3" i="13"/>
  <c r="VII3" i="13"/>
  <c r="VIH3" i="13"/>
  <c r="VIG3" i="13"/>
  <c r="VIF3" i="13"/>
  <c r="VIE3" i="13"/>
  <c r="VID3" i="13"/>
  <c r="VIC3" i="13"/>
  <c r="VIB3" i="13"/>
  <c r="VIA3" i="13"/>
  <c r="VHZ3" i="13"/>
  <c r="VHY3" i="13"/>
  <c r="VHX3" i="13"/>
  <c r="VHW3" i="13"/>
  <c r="VHV3" i="13"/>
  <c r="VHU3" i="13"/>
  <c r="VHT3" i="13"/>
  <c r="VHS3" i="13"/>
  <c r="VHR3" i="13"/>
  <c r="VHQ3" i="13"/>
  <c r="VHP3" i="13"/>
  <c r="VHO3" i="13"/>
  <c r="VHN3" i="13"/>
  <c r="VHM3" i="13"/>
  <c r="VHL3" i="13"/>
  <c r="VHK3" i="13"/>
  <c r="VHJ3" i="13"/>
  <c r="VHI3" i="13"/>
  <c r="VHH3" i="13"/>
  <c r="VHG3" i="13"/>
  <c r="VHF3" i="13"/>
  <c r="VHE3" i="13"/>
  <c r="VHD3" i="13"/>
  <c r="VHC3" i="13"/>
  <c r="VHB3" i="13"/>
  <c r="VHA3" i="13"/>
  <c r="VGZ3" i="13"/>
  <c r="VGY3" i="13"/>
  <c r="VGX3" i="13"/>
  <c r="VGW3" i="13"/>
  <c r="VGV3" i="13"/>
  <c r="VGU3" i="13"/>
  <c r="VGT3" i="13"/>
  <c r="VGS3" i="13"/>
  <c r="VGR3" i="13"/>
  <c r="VGQ3" i="13"/>
  <c r="VGP3" i="13"/>
  <c r="VGO3" i="13"/>
  <c r="VGN3" i="13"/>
  <c r="VGM3" i="13"/>
  <c r="VGL3" i="13"/>
  <c r="VGK3" i="13"/>
  <c r="VGJ3" i="13"/>
  <c r="VGI3" i="13"/>
  <c r="VGH3" i="13"/>
  <c r="VGG3" i="13"/>
  <c r="VGF3" i="13"/>
  <c r="VGE3" i="13"/>
  <c r="VGD3" i="13"/>
  <c r="VGC3" i="13"/>
  <c r="VGB3" i="13"/>
  <c r="VGA3" i="13"/>
  <c r="VFZ3" i="13"/>
  <c r="VFY3" i="13"/>
  <c r="VFX3" i="13"/>
  <c r="VFW3" i="13"/>
  <c r="VFV3" i="13"/>
  <c r="VFU3" i="13"/>
  <c r="VFT3" i="13"/>
  <c r="VFS3" i="13"/>
  <c r="VFR3" i="13"/>
  <c r="VFQ3" i="13"/>
  <c r="VFP3" i="13"/>
  <c r="VFO3" i="13"/>
  <c r="VFN3" i="13"/>
  <c r="VFM3" i="13"/>
  <c r="VFL3" i="13"/>
  <c r="VFK3" i="13"/>
  <c r="VFJ3" i="13"/>
  <c r="VFI3" i="13"/>
  <c r="VFH3" i="13"/>
  <c r="VFG3" i="13"/>
  <c r="VFF3" i="13"/>
  <c r="VFE3" i="13"/>
  <c r="VFD3" i="13"/>
  <c r="VFC3" i="13"/>
  <c r="VFB3" i="13"/>
  <c r="VFA3" i="13"/>
  <c r="VEZ3" i="13"/>
  <c r="VEY3" i="13"/>
  <c r="VEX3" i="13"/>
  <c r="VEW3" i="13"/>
  <c r="VEV3" i="13"/>
  <c r="VEU3" i="13"/>
  <c r="VET3" i="13"/>
  <c r="VES3" i="13"/>
  <c r="VER3" i="13"/>
  <c r="VEQ3" i="13"/>
  <c r="VEP3" i="13"/>
  <c r="VEO3" i="13"/>
  <c r="VEN3" i="13"/>
  <c r="VEM3" i="13"/>
  <c r="VEL3" i="13"/>
  <c r="VEK3" i="13"/>
  <c r="VEJ3" i="13"/>
  <c r="VEI3" i="13"/>
  <c r="VEH3" i="13"/>
  <c r="VEG3" i="13"/>
  <c r="VEF3" i="13"/>
  <c r="VEE3" i="13"/>
  <c r="VED3" i="13"/>
  <c r="VEC3" i="13"/>
  <c r="VEB3" i="13"/>
  <c r="VEA3" i="13"/>
  <c r="VDZ3" i="13"/>
  <c r="VDY3" i="13"/>
  <c r="VDX3" i="13"/>
  <c r="VDW3" i="13"/>
  <c r="VDV3" i="13"/>
  <c r="VDU3" i="13"/>
  <c r="VDT3" i="13"/>
  <c r="VDS3" i="13"/>
  <c r="VDR3" i="13"/>
  <c r="VDQ3" i="13"/>
  <c r="VDP3" i="13"/>
  <c r="VDO3" i="13"/>
  <c r="VDN3" i="13"/>
  <c r="VDM3" i="13"/>
  <c r="VDL3" i="13"/>
  <c r="VDK3" i="13"/>
  <c r="VDJ3" i="13"/>
  <c r="VDI3" i="13"/>
  <c r="VDH3" i="13"/>
  <c r="VDG3" i="13"/>
  <c r="VDF3" i="13"/>
  <c r="VDE3" i="13"/>
  <c r="VDD3" i="13"/>
  <c r="VDC3" i="13"/>
  <c r="VDB3" i="13"/>
  <c r="VDA3" i="13"/>
  <c r="VCZ3" i="13"/>
  <c r="VCY3" i="13"/>
  <c r="VCX3" i="13"/>
  <c r="VCW3" i="13"/>
  <c r="VCV3" i="13"/>
  <c r="VCU3" i="13"/>
  <c r="VCT3" i="13"/>
  <c r="VCS3" i="13"/>
  <c r="VCR3" i="13"/>
  <c r="VCQ3" i="13"/>
  <c r="VCP3" i="13"/>
  <c r="VCO3" i="13"/>
  <c r="VCN3" i="13"/>
  <c r="VCM3" i="13"/>
  <c r="VCL3" i="13"/>
  <c r="VCK3" i="13"/>
  <c r="VCJ3" i="13"/>
  <c r="VCI3" i="13"/>
  <c r="VCH3" i="13"/>
  <c r="VCG3" i="13"/>
  <c r="VCF3" i="13"/>
  <c r="VCE3" i="13"/>
  <c r="VCD3" i="13"/>
  <c r="VCC3" i="13"/>
  <c r="VCB3" i="13"/>
  <c r="VCA3" i="13"/>
  <c r="VBZ3" i="13"/>
  <c r="VBY3" i="13"/>
  <c r="VBX3" i="13"/>
  <c r="VBW3" i="13"/>
  <c r="VBV3" i="13"/>
  <c r="VBU3" i="13"/>
  <c r="VBT3" i="13"/>
  <c r="VBS3" i="13"/>
  <c r="VBR3" i="13"/>
  <c r="VBQ3" i="13"/>
  <c r="VBP3" i="13"/>
  <c r="VBO3" i="13"/>
  <c r="VBN3" i="13"/>
  <c r="VBM3" i="13"/>
  <c r="VBL3" i="13"/>
  <c r="VBK3" i="13"/>
  <c r="VBJ3" i="13"/>
  <c r="VBI3" i="13"/>
  <c r="VBH3" i="13"/>
  <c r="VBG3" i="13"/>
  <c r="VBF3" i="13"/>
  <c r="VBE3" i="13"/>
  <c r="VBD3" i="13"/>
  <c r="VBC3" i="13"/>
  <c r="VBB3" i="13"/>
  <c r="VBA3" i="13"/>
  <c r="VAZ3" i="13"/>
  <c r="VAY3" i="13"/>
  <c r="VAX3" i="13"/>
  <c r="VAW3" i="13"/>
  <c r="VAV3" i="13"/>
  <c r="VAU3" i="13"/>
  <c r="VAT3" i="13"/>
  <c r="VAS3" i="13"/>
  <c r="VAR3" i="13"/>
  <c r="VAQ3" i="13"/>
  <c r="VAP3" i="13"/>
  <c r="VAO3" i="13"/>
  <c r="VAN3" i="13"/>
  <c r="VAM3" i="13"/>
  <c r="VAL3" i="13"/>
  <c r="VAK3" i="13"/>
  <c r="VAJ3" i="13"/>
  <c r="VAI3" i="13"/>
  <c r="VAH3" i="13"/>
  <c r="VAG3" i="13"/>
  <c r="VAF3" i="13"/>
  <c r="VAE3" i="13"/>
  <c r="VAD3" i="13"/>
  <c r="VAC3" i="13"/>
  <c r="VAB3" i="13"/>
  <c r="VAA3" i="13"/>
  <c r="UZZ3" i="13"/>
  <c r="UZY3" i="13"/>
  <c r="UZX3" i="13"/>
  <c r="UZW3" i="13"/>
  <c r="UZV3" i="13"/>
  <c r="UZU3" i="13"/>
  <c r="UZT3" i="13"/>
  <c r="UZS3" i="13"/>
  <c r="UZR3" i="13"/>
  <c r="UZQ3" i="13"/>
  <c r="UZP3" i="13"/>
  <c r="UZO3" i="13"/>
  <c r="UZN3" i="13"/>
  <c r="UZM3" i="13"/>
  <c r="UZL3" i="13"/>
  <c r="UZK3" i="13"/>
  <c r="UZJ3" i="13"/>
  <c r="UZI3" i="13"/>
  <c r="UZH3" i="13"/>
  <c r="UZG3" i="13"/>
  <c r="UZF3" i="13"/>
  <c r="UZE3" i="13"/>
  <c r="UZD3" i="13"/>
  <c r="UZC3" i="13"/>
  <c r="UZB3" i="13"/>
  <c r="UZA3" i="13"/>
  <c r="UYZ3" i="13"/>
  <c r="UYY3" i="13"/>
  <c r="UYX3" i="13"/>
  <c r="UYW3" i="13"/>
  <c r="UYV3" i="13"/>
  <c r="UYU3" i="13"/>
  <c r="UYT3" i="13"/>
  <c r="UYS3" i="13"/>
  <c r="UYR3" i="13"/>
  <c r="UYQ3" i="13"/>
  <c r="UYP3" i="13"/>
  <c r="UYO3" i="13"/>
  <c r="UYN3" i="13"/>
  <c r="UYM3" i="13"/>
  <c r="UYL3" i="13"/>
  <c r="UYK3" i="13"/>
  <c r="UYJ3" i="13"/>
  <c r="UYI3" i="13"/>
  <c r="UYH3" i="13"/>
  <c r="UYG3" i="13"/>
  <c r="UYF3" i="13"/>
  <c r="UYE3" i="13"/>
  <c r="UYD3" i="13"/>
  <c r="UYC3" i="13"/>
  <c r="UYB3" i="13"/>
  <c r="UYA3" i="13"/>
  <c r="UXZ3" i="13"/>
  <c r="UXY3" i="13"/>
  <c r="UXX3" i="13"/>
  <c r="UXW3" i="13"/>
  <c r="UXV3" i="13"/>
  <c r="UXU3" i="13"/>
  <c r="UXT3" i="13"/>
  <c r="UXS3" i="13"/>
  <c r="UXR3" i="13"/>
  <c r="UXQ3" i="13"/>
  <c r="UXP3" i="13"/>
  <c r="UXO3" i="13"/>
  <c r="UXN3" i="13"/>
  <c r="UXM3" i="13"/>
  <c r="UXL3" i="13"/>
  <c r="UXK3" i="13"/>
  <c r="UXJ3" i="13"/>
  <c r="UXI3" i="13"/>
  <c r="UXH3" i="13"/>
  <c r="UXG3" i="13"/>
  <c r="UXF3" i="13"/>
  <c r="UXE3" i="13"/>
  <c r="UXD3" i="13"/>
  <c r="UXC3" i="13"/>
  <c r="UXB3" i="13"/>
  <c r="UXA3" i="13"/>
  <c r="UWZ3" i="13"/>
  <c r="UWY3" i="13"/>
  <c r="UWX3" i="13"/>
  <c r="UWW3" i="13"/>
  <c r="UWV3" i="13"/>
  <c r="UWU3" i="13"/>
  <c r="UWT3" i="13"/>
  <c r="UWS3" i="13"/>
  <c r="UWR3" i="13"/>
  <c r="UWQ3" i="13"/>
  <c r="UWP3" i="13"/>
  <c r="UWO3" i="13"/>
  <c r="UWN3" i="13"/>
  <c r="UWM3" i="13"/>
  <c r="UWL3" i="13"/>
  <c r="UWK3" i="13"/>
  <c r="UWJ3" i="13"/>
  <c r="UWI3" i="13"/>
  <c r="UWH3" i="13"/>
  <c r="UWG3" i="13"/>
  <c r="UWF3" i="13"/>
  <c r="UWE3" i="13"/>
  <c r="UWD3" i="13"/>
  <c r="UWC3" i="13"/>
  <c r="UWB3" i="13"/>
  <c r="UWA3" i="13"/>
  <c r="UVZ3" i="13"/>
  <c r="UVY3" i="13"/>
  <c r="UVX3" i="13"/>
  <c r="UVW3" i="13"/>
  <c r="UVV3" i="13"/>
  <c r="UVU3" i="13"/>
  <c r="UVT3" i="13"/>
  <c r="UVS3" i="13"/>
  <c r="UVR3" i="13"/>
  <c r="UVQ3" i="13"/>
  <c r="UVP3" i="13"/>
  <c r="UVO3" i="13"/>
  <c r="UVN3" i="13"/>
  <c r="UVM3" i="13"/>
  <c r="UVL3" i="13"/>
  <c r="UVK3" i="13"/>
  <c r="UVJ3" i="13"/>
  <c r="UVI3" i="13"/>
  <c r="UVH3" i="13"/>
  <c r="UVG3" i="13"/>
  <c r="UVF3" i="13"/>
  <c r="UVE3" i="13"/>
  <c r="UVD3" i="13"/>
  <c r="UVC3" i="13"/>
  <c r="UVB3" i="13"/>
  <c r="UVA3" i="13"/>
  <c r="UUZ3" i="13"/>
  <c r="UUY3" i="13"/>
  <c r="UUX3" i="13"/>
  <c r="UUW3" i="13"/>
  <c r="UUV3" i="13"/>
  <c r="UUU3" i="13"/>
  <c r="UUT3" i="13"/>
  <c r="UUS3" i="13"/>
  <c r="UUR3" i="13"/>
  <c r="UUQ3" i="13"/>
  <c r="UUP3" i="13"/>
  <c r="UUO3" i="13"/>
  <c r="UUN3" i="13"/>
  <c r="UUM3" i="13"/>
  <c r="UUL3" i="13"/>
  <c r="UUK3" i="13"/>
  <c r="UUJ3" i="13"/>
  <c r="UUI3" i="13"/>
  <c r="UUH3" i="13"/>
  <c r="UUG3" i="13"/>
  <c r="UUF3" i="13"/>
  <c r="UUE3" i="13"/>
  <c r="UUD3" i="13"/>
  <c r="UUC3" i="13"/>
  <c r="UUB3" i="13"/>
  <c r="UUA3" i="13"/>
  <c r="UTZ3" i="13"/>
  <c r="UTY3" i="13"/>
  <c r="UTX3" i="13"/>
  <c r="UTW3" i="13"/>
  <c r="UTV3" i="13"/>
  <c r="UTU3" i="13"/>
  <c r="UTT3" i="13"/>
  <c r="UTS3" i="13"/>
  <c r="UTR3" i="13"/>
  <c r="UTQ3" i="13"/>
  <c r="UTP3" i="13"/>
  <c r="UTO3" i="13"/>
  <c r="UTN3" i="13"/>
  <c r="UTM3" i="13"/>
  <c r="UTL3" i="13"/>
  <c r="UTK3" i="13"/>
  <c r="UTJ3" i="13"/>
  <c r="UTI3" i="13"/>
  <c r="UTH3" i="13"/>
  <c r="UTG3" i="13"/>
  <c r="UTF3" i="13"/>
  <c r="UTE3" i="13"/>
  <c r="UTD3" i="13"/>
  <c r="UTC3" i="13"/>
  <c r="UTB3" i="13"/>
  <c r="UTA3" i="13"/>
  <c r="USZ3" i="13"/>
  <c r="USY3" i="13"/>
  <c r="USX3" i="13"/>
  <c r="USW3" i="13"/>
  <c r="USV3" i="13"/>
  <c r="USU3" i="13"/>
  <c r="UST3" i="13"/>
  <c r="USS3" i="13"/>
  <c r="USR3" i="13"/>
  <c r="USQ3" i="13"/>
  <c r="USP3" i="13"/>
  <c r="USO3" i="13"/>
  <c r="USN3" i="13"/>
  <c r="USM3" i="13"/>
  <c r="USL3" i="13"/>
  <c r="USK3" i="13"/>
  <c r="USJ3" i="13"/>
  <c r="USI3" i="13"/>
  <c r="USH3" i="13"/>
  <c r="USG3" i="13"/>
  <c r="USF3" i="13"/>
  <c r="USE3" i="13"/>
  <c r="USD3" i="13"/>
  <c r="USC3" i="13"/>
  <c r="USB3" i="13"/>
  <c r="USA3" i="13"/>
  <c r="URZ3" i="13"/>
  <c r="URY3" i="13"/>
  <c r="URX3" i="13"/>
  <c r="URW3" i="13"/>
  <c r="URV3" i="13"/>
  <c r="URU3" i="13"/>
  <c r="URT3" i="13"/>
  <c r="URS3" i="13"/>
  <c r="URR3" i="13"/>
  <c r="URQ3" i="13"/>
  <c r="URP3" i="13"/>
  <c r="URO3" i="13"/>
  <c r="URN3" i="13"/>
  <c r="URM3" i="13"/>
  <c r="URL3" i="13"/>
  <c r="URK3" i="13"/>
  <c r="URJ3" i="13"/>
  <c r="URI3" i="13"/>
  <c r="URH3" i="13"/>
  <c r="URG3" i="13"/>
  <c r="URF3" i="13"/>
  <c r="URE3" i="13"/>
  <c r="URD3" i="13"/>
  <c r="URC3" i="13"/>
  <c r="URB3" i="13"/>
  <c r="URA3" i="13"/>
  <c r="UQZ3" i="13"/>
  <c r="UQY3" i="13"/>
  <c r="UQX3" i="13"/>
  <c r="UQW3" i="13"/>
  <c r="UQV3" i="13"/>
  <c r="UQU3" i="13"/>
  <c r="UQT3" i="13"/>
  <c r="UQS3" i="13"/>
  <c r="UQR3" i="13"/>
  <c r="UQQ3" i="13"/>
  <c r="UQP3" i="13"/>
  <c r="UQO3" i="13"/>
  <c r="UQN3" i="13"/>
  <c r="UQM3" i="13"/>
  <c r="UQL3" i="13"/>
  <c r="UQK3" i="13"/>
  <c r="UQJ3" i="13"/>
  <c r="UQI3" i="13"/>
  <c r="UQH3" i="13"/>
  <c r="UQG3" i="13"/>
  <c r="UQF3" i="13"/>
  <c r="UQE3" i="13"/>
  <c r="UQD3" i="13"/>
  <c r="UQC3" i="13"/>
  <c r="UQB3" i="13"/>
  <c r="UQA3" i="13"/>
  <c r="UPZ3" i="13"/>
  <c r="UPY3" i="13"/>
  <c r="UPX3" i="13"/>
  <c r="UPW3" i="13"/>
  <c r="UPV3" i="13"/>
  <c r="UPU3" i="13"/>
  <c r="UPT3" i="13"/>
  <c r="UPS3" i="13"/>
  <c r="UPR3" i="13"/>
  <c r="UPQ3" i="13"/>
  <c r="UPP3" i="13"/>
  <c r="UPO3" i="13"/>
  <c r="UPN3" i="13"/>
  <c r="UPM3" i="13"/>
  <c r="UPL3" i="13"/>
  <c r="UPK3" i="13"/>
  <c r="UPJ3" i="13"/>
  <c r="UPI3" i="13"/>
  <c r="UPH3" i="13"/>
  <c r="UPG3" i="13"/>
  <c r="UPF3" i="13"/>
  <c r="UPE3" i="13"/>
  <c r="UPD3" i="13"/>
  <c r="UPC3" i="13"/>
  <c r="UPB3" i="13"/>
  <c r="UPA3" i="13"/>
  <c r="UOZ3" i="13"/>
  <c r="UOY3" i="13"/>
  <c r="UOX3" i="13"/>
  <c r="UOW3" i="13"/>
  <c r="UOV3" i="13"/>
  <c r="UOU3" i="13"/>
  <c r="UOT3" i="13"/>
  <c r="UOS3" i="13"/>
  <c r="UOR3" i="13"/>
  <c r="UOQ3" i="13"/>
  <c r="UOP3" i="13"/>
  <c r="UOO3" i="13"/>
  <c r="UON3" i="13"/>
  <c r="UOM3" i="13"/>
  <c r="UOL3" i="13"/>
  <c r="UOK3" i="13"/>
  <c r="UOJ3" i="13"/>
  <c r="UOI3" i="13"/>
  <c r="UOH3" i="13"/>
  <c r="UOG3" i="13"/>
  <c r="UOF3" i="13"/>
  <c r="UOE3" i="13"/>
  <c r="UOD3" i="13"/>
  <c r="UOC3" i="13"/>
  <c r="UOB3" i="13"/>
  <c r="UOA3" i="13"/>
  <c r="UNZ3" i="13"/>
  <c r="UNY3" i="13"/>
  <c r="UNX3" i="13"/>
  <c r="UNW3" i="13"/>
  <c r="UNV3" i="13"/>
  <c r="UNU3" i="13"/>
  <c r="UNT3" i="13"/>
  <c r="UNS3" i="13"/>
  <c r="UNR3" i="13"/>
  <c r="UNQ3" i="13"/>
  <c r="UNP3" i="13"/>
  <c r="UNO3" i="13"/>
  <c r="UNN3" i="13"/>
  <c r="UNM3" i="13"/>
  <c r="UNL3" i="13"/>
  <c r="UNK3" i="13"/>
  <c r="UNJ3" i="13"/>
  <c r="UNI3" i="13"/>
  <c r="UNH3" i="13"/>
  <c r="UNG3" i="13"/>
  <c r="UNF3" i="13"/>
  <c r="UNE3" i="13"/>
  <c r="UND3" i="13"/>
  <c r="UNC3" i="13"/>
  <c r="UNB3" i="13"/>
  <c r="UNA3" i="13"/>
  <c r="UMZ3" i="13"/>
  <c r="UMY3" i="13"/>
  <c r="UMX3" i="13"/>
  <c r="UMW3" i="13"/>
  <c r="UMV3" i="13"/>
  <c r="UMU3" i="13"/>
  <c r="UMT3" i="13"/>
  <c r="UMS3" i="13"/>
  <c r="UMR3" i="13"/>
  <c r="UMQ3" i="13"/>
  <c r="UMP3" i="13"/>
  <c r="UMO3" i="13"/>
  <c r="UMN3" i="13"/>
  <c r="UMM3" i="13"/>
  <c r="UML3" i="13"/>
  <c r="UMK3" i="13"/>
  <c r="UMJ3" i="13"/>
  <c r="UMI3" i="13"/>
  <c r="UMH3" i="13"/>
  <c r="UMG3" i="13"/>
  <c r="UMF3" i="13"/>
  <c r="UME3" i="13"/>
  <c r="UMD3" i="13"/>
  <c r="UMC3" i="13"/>
  <c r="UMB3" i="13"/>
  <c r="UMA3" i="13"/>
  <c r="ULZ3" i="13"/>
  <c r="ULY3" i="13"/>
  <c r="ULX3" i="13"/>
  <c r="ULW3" i="13"/>
  <c r="ULV3" i="13"/>
  <c r="ULU3" i="13"/>
  <c r="ULT3" i="13"/>
  <c r="ULS3" i="13"/>
  <c r="ULR3" i="13"/>
  <c r="ULQ3" i="13"/>
  <c r="ULP3" i="13"/>
  <c r="ULO3" i="13"/>
  <c r="ULN3" i="13"/>
  <c r="ULM3" i="13"/>
  <c r="ULL3" i="13"/>
  <c r="ULK3" i="13"/>
  <c r="ULJ3" i="13"/>
  <c r="ULI3" i="13"/>
  <c r="ULH3" i="13"/>
  <c r="ULG3" i="13"/>
  <c r="ULF3" i="13"/>
  <c r="ULE3" i="13"/>
  <c r="ULD3" i="13"/>
  <c r="ULC3" i="13"/>
  <c r="ULB3" i="13"/>
  <c r="ULA3" i="13"/>
  <c r="UKZ3" i="13"/>
  <c r="UKY3" i="13"/>
  <c r="UKX3" i="13"/>
  <c r="UKW3" i="13"/>
  <c r="UKV3" i="13"/>
  <c r="UKU3" i="13"/>
  <c r="UKT3" i="13"/>
  <c r="UKS3" i="13"/>
  <c r="UKR3" i="13"/>
  <c r="UKQ3" i="13"/>
  <c r="UKP3" i="13"/>
  <c r="UKO3" i="13"/>
  <c r="UKN3" i="13"/>
  <c r="UKM3" i="13"/>
  <c r="UKL3" i="13"/>
  <c r="UKK3" i="13"/>
  <c r="UKJ3" i="13"/>
  <c r="UKI3" i="13"/>
  <c r="UKH3" i="13"/>
  <c r="UKG3" i="13"/>
  <c r="UKF3" i="13"/>
  <c r="UKE3" i="13"/>
  <c r="UKD3" i="13"/>
  <c r="UKC3" i="13"/>
  <c r="UKB3" i="13"/>
  <c r="UKA3" i="13"/>
  <c r="UJZ3" i="13"/>
  <c r="UJY3" i="13"/>
  <c r="UJX3" i="13"/>
  <c r="UJW3" i="13"/>
  <c r="UJV3" i="13"/>
  <c r="UJU3" i="13"/>
  <c r="UJT3" i="13"/>
  <c r="UJS3" i="13"/>
  <c r="UJR3" i="13"/>
  <c r="UJQ3" i="13"/>
  <c r="UJP3" i="13"/>
  <c r="UJO3" i="13"/>
  <c r="UJN3" i="13"/>
  <c r="UJM3" i="13"/>
  <c r="UJL3" i="13"/>
  <c r="UJK3" i="13"/>
  <c r="UJJ3" i="13"/>
  <c r="UJI3" i="13"/>
  <c r="UJH3" i="13"/>
  <c r="UJG3" i="13"/>
  <c r="UJF3" i="13"/>
  <c r="UJE3" i="13"/>
  <c r="UJD3" i="13"/>
  <c r="UJC3" i="13"/>
  <c r="UJB3" i="13"/>
  <c r="UJA3" i="13"/>
  <c r="UIZ3" i="13"/>
  <c r="UIY3" i="13"/>
  <c r="UIX3" i="13"/>
  <c r="UIW3" i="13"/>
  <c r="UIV3" i="13"/>
  <c r="UIU3" i="13"/>
  <c r="UIT3" i="13"/>
  <c r="UIS3" i="13"/>
  <c r="UIR3" i="13"/>
  <c r="UIQ3" i="13"/>
  <c r="UIP3" i="13"/>
  <c r="UIO3" i="13"/>
  <c r="UIN3" i="13"/>
  <c r="UIM3" i="13"/>
  <c r="UIL3" i="13"/>
  <c r="UIK3" i="13"/>
  <c r="UIJ3" i="13"/>
  <c r="UII3" i="13"/>
  <c r="UIH3" i="13"/>
  <c r="UIG3" i="13"/>
  <c r="UIF3" i="13"/>
  <c r="UIE3" i="13"/>
  <c r="UID3" i="13"/>
  <c r="UIC3" i="13"/>
  <c r="UIB3" i="13"/>
  <c r="UIA3" i="13"/>
  <c r="UHZ3" i="13"/>
  <c r="UHY3" i="13"/>
  <c r="UHX3" i="13"/>
  <c r="UHW3" i="13"/>
  <c r="UHV3" i="13"/>
  <c r="UHU3" i="13"/>
  <c r="UHT3" i="13"/>
  <c r="UHS3" i="13"/>
  <c r="UHR3" i="13"/>
  <c r="UHQ3" i="13"/>
  <c r="UHP3" i="13"/>
  <c r="UHO3" i="13"/>
  <c r="UHN3" i="13"/>
  <c r="UHM3" i="13"/>
  <c r="UHL3" i="13"/>
  <c r="UHK3" i="13"/>
  <c r="UHJ3" i="13"/>
  <c r="UHI3" i="13"/>
  <c r="UHH3" i="13"/>
  <c r="UHG3" i="13"/>
  <c r="UHF3" i="13"/>
  <c r="UHE3" i="13"/>
  <c r="UHD3" i="13"/>
  <c r="UHC3" i="13"/>
  <c r="UHB3" i="13"/>
  <c r="UHA3" i="13"/>
  <c r="UGZ3" i="13"/>
  <c r="UGY3" i="13"/>
  <c r="UGX3" i="13"/>
  <c r="UGW3" i="13"/>
  <c r="UGV3" i="13"/>
  <c r="UGU3" i="13"/>
  <c r="UGT3" i="13"/>
  <c r="UGS3" i="13"/>
  <c r="UGR3" i="13"/>
  <c r="UGQ3" i="13"/>
  <c r="UGP3" i="13"/>
  <c r="UGO3" i="13"/>
  <c r="UGN3" i="13"/>
  <c r="UGM3" i="13"/>
  <c r="UGL3" i="13"/>
  <c r="UGK3" i="13"/>
  <c r="UGJ3" i="13"/>
  <c r="UGI3" i="13"/>
  <c r="UGH3" i="13"/>
  <c r="UGG3" i="13"/>
  <c r="UGF3" i="13"/>
  <c r="UGE3" i="13"/>
  <c r="UGD3" i="13"/>
  <c r="UGC3" i="13"/>
  <c r="UGB3" i="13"/>
  <c r="UGA3" i="13"/>
  <c r="UFZ3" i="13"/>
  <c r="UFY3" i="13"/>
  <c r="UFX3" i="13"/>
  <c r="UFW3" i="13"/>
  <c r="UFV3" i="13"/>
  <c r="UFU3" i="13"/>
  <c r="UFT3" i="13"/>
  <c r="UFS3" i="13"/>
  <c r="UFR3" i="13"/>
  <c r="UFQ3" i="13"/>
  <c r="UFP3" i="13"/>
  <c r="UFO3" i="13"/>
  <c r="UFN3" i="13"/>
  <c r="UFM3" i="13"/>
  <c r="UFL3" i="13"/>
  <c r="UFK3" i="13"/>
  <c r="UFJ3" i="13"/>
  <c r="UFI3" i="13"/>
  <c r="UFH3" i="13"/>
  <c r="UFG3" i="13"/>
  <c r="UFF3" i="13"/>
  <c r="UFE3" i="13"/>
  <c r="UFD3" i="13"/>
  <c r="UFC3" i="13"/>
  <c r="UFB3" i="13"/>
  <c r="UFA3" i="13"/>
  <c r="UEZ3" i="13"/>
  <c r="UEY3" i="13"/>
  <c r="UEX3" i="13"/>
  <c r="UEW3" i="13"/>
  <c r="UEV3" i="13"/>
  <c r="UEU3" i="13"/>
  <c r="UET3" i="13"/>
  <c r="UES3" i="13"/>
  <c r="UER3" i="13"/>
  <c r="UEQ3" i="13"/>
  <c r="UEP3" i="13"/>
  <c r="UEO3" i="13"/>
  <c r="UEN3" i="13"/>
  <c r="UEM3" i="13"/>
  <c r="UEL3" i="13"/>
  <c r="UEK3" i="13"/>
  <c r="UEJ3" i="13"/>
  <c r="UEI3" i="13"/>
  <c r="UEH3" i="13"/>
  <c r="UEG3" i="13"/>
  <c r="UEF3" i="13"/>
  <c r="UEE3" i="13"/>
  <c r="UED3" i="13"/>
  <c r="UEC3" i="13"/>
  <c r="UEB3" i="13"/>
  <c r="UEA3" i="13"/>
  <c r="UDZ3" i="13"/>
  <c r="UDY3" i="13"/>
  <c r="UDX3" i="13"/>
  <c r="UDW3" i="13"/>
  <c r="UDV3" i="13"/>
  <c r="UDU3" i="13"/>
  <c r="UDT3" i="13"/>
  <c r="UDS3" i="13"/>
  <c r="UDR3" i="13"/>
  <c r="UDQ3" i="13"/>
  <c r="UDP3" i="13"/>
  <c r="UDO3" i="13"/>
  <c r="UDN3" i="13"/>
  <c r="UDM3" i="13"/>
  <c r="UDL3" i="13"/>
  <c r="UDK3" i="13"/>
  <c r="UDJ3" i="13"/>
  <c r="UDI3" i="13"/>
  <c r="UDH3" i="13"/>
  <c r="UDG3" i="13"/>
  <c r="UDF3" i="13"/>
  <c r="UDE3" i="13"/>
  <c r="UDD3" i="13"/>
  <c r="UDC3" i="13"/>
  <c r="UDB3" i="13"/>
  <c r="UDA3" i="13"/>
  <c r="UCZ3" i="13"/>
  <c r="UCY3" i="13"/>
  <c r="UCX3" i="13"/>
  <c r="UCW3" i="13"/>
  <c r="UCV3" i="13"/>
  <c r="UCU3" i="13"/>
  <c r="UCT3" i="13"/>
  <c r="UCS3" i="13"/>
  <c r="UCR3" i="13"/>
  <c r="UCQ3" i="13"/>
  <c r="UCP3" i="13"/>
  <c r="UCO3" i="13"/>
  <c r="UCN3" i="13"/>
  <c r="UCM3" i="13"/>
  <c r="UCL3" i="13"/>
  <c r="UCK3" i="13"/>
  <c r="UCJ3" i="13"/>
  <c r="UCI3" i="13"/>
  <c r="UCH3" i="13"/>
  <c r="UCG3" i="13"/>
  <c r="UCF3" i="13"/>
  <c r="UCE3" i="13"/>
  <c r="UCD3" i="13"/>
  <c r="UCC3" i="13"/>
  <c r="UCB3" i="13"/>
  <c r="UCA3" i="13"/>
  <c r="UBZ3" i="13"/>
  <c r="UBY3" i="13"/>
  <c r="UBX3" i="13"/>
  <c r="UBW3" i="13"/>
  <c r="UBV3" i="13"/>
  <c r="UBU3" i="13"/>
  <c r="UBT3" i="13"/>
  <c r="UBS3" i="13"/>
  <c r="UBR3" i="13"/>
  <c r="UBQ3" i="13"/>
  <c r="UBP3" i="13"/>
  <c r="UBO3" i="13"/>
  <c r="UBN3" i="13"/>
  <c r="UBM3" i="13"/>
  <c r="UBL3" i="13"/>
  <c r="UBK3" i="13"/>
  <c r="UBJ3" i="13"/>
  <c r="UBI3" i="13"/>
  <c r="UBH3" i="13"/>
  <c r="UBG3" i="13"/>
  <c r="UBF3" i="13"/>
  <c r="UBE3" i="13"/>
  <c r="UBD3" i="13"/>
  <c r="UBC3" i="13"/>
  <c r="UBB3" i="13"/>
  <c r="UBA3" i="13"/>
  <c r="UAZ3" i="13"/>
  <c r="UAY3" i="13"/>
  <c r="UAX3" i="13"/>
  <c r="UAW3" i="13"/>
  <c r="UAV3" i="13"/>
  <c r="UAU3" i="13"/>
  <c r="UAT3" i="13"/>
  <c r="UAS3" i="13"/>
  <c r="UAR3" i="13"/>
  <c r="UAQ3" i="13"/>
  <c r="UAP3" i="13"/>
  <c r="UAO3" i="13"/>
  <c r="UAN3" i="13"/>
  <c r="UAM3" i="13"/>
  <c r="UAL3" i="13"/>
  <c r="UAK3" i="13"/>
  <c r="UAJ3" i="13"/>
  <c r="UAI3" i="13"/>
  <c r="UAH3" i="13"/>
  <c r="UAG3" i="13"/>
  <c r="UAF3" i="13"/>
  <c r="UAE3" i="13"/>
  <c r="UAD3" i="13"/>
  <c r="UAC3" i="13"/>
  <c r="UAB3" i="13"/>
  <c r="UAA3" i="13"/>
  <c r="TZZ3" i="13"/>
  <c r="TZY3" i="13"/>
  <c r="TZX3" i="13"/>
  <c r="TZW3" i="13"/>
  <c r="TZV3" i="13"/>
  <c r="TZU3" i="13"/>
  <c r="TZT3" i="13"/>
  <c r="TZS3" i="13"/>
  <c r="TZR3" i="13"/>
  <c r="TZQ3" i="13"/>
  <c r="TZP3" i="13"/>
  <c r="TZO3" i="13"/>
  <c r="TZN3" i="13"/>
  <c r="TZM3" i="13"/>
  <c r="TZL3" i="13"/>
  <c r="TZK3" i="13"/>
  <c r="TZJ3" i="13"/>
  <c r="TZI3" i="13"/>
  <c r="TZH3" i="13"/>
  <c r="TZG3" i="13"/>
  <c r="TZF3" i="13"/>
  <c r="TZE3" i="13"/>
  <c r="TZD3" i="13"/>
  <c r="TZC3" i="13"/>
  <c r="TZB3" i="13"/>
  <c r="TZA3" i="13"/>
  <c r="TYZ3" i="13"/>
  <c r="TYY3" i="13"/>
  <c r="TYX3" i="13"/>
  <c r="TYW3" i="13"/>
  <c r="TYV3" i="13"/>
  <c r="TYU3" i="13"/>
  <c r="TYT3" i="13"/>
  <c r="TYS3" i="13"/>
  <c r="TYR3" i="13"/>
  <c r="TYQ3" i="13"/>
  <c r="TYP3" i="13"/>
  <c r="TYO3" i="13"/>
  <c r="TYN3" i="13"/>
  <c r="TYM3" i="13"/>
  <c r="TYL3" i="13"/>
  <c r="TYK3" i="13"/>
  <c r="TYJ3" i="13"/>
  <c r="TYI3" i="13"/>
  <c r="TYH3" i="13"/>
  <c r="TYG3" i="13"/>
  <c r="TYF3" i="13"/>
  <c r="TYE3" i="13"/>
  <c r="TYD3" i="13"/>
  <c r="TYC3" i="13"/>
  <c r="TYB3" i="13"/>
  <c r="TYA3" i="13"/>
  <c r="TXZ3" i="13"/>
  <c r="TXY3" i="13"/>
  <c r="TXX3" i="13"/>
  <c r="TXW3" i="13"/>
  <c r="TXV3" i="13"/>
  <c r="TXU3" i="13"/>
  <c r="TXT3" i="13"/>
  <c r="TXS3" i="13"/>
  <c r="TXR3" i="13"/>
  <c r="TXQ3" i="13"/>
  <c r="TXP3" i="13"/>
  <c r="TXO3" i="13"/>
  <c r="TXN3" i="13"/>
  <c r="TXM3" i="13"/>
  <c r="TXL3" i="13"/>
  <c r="TXK3" i="13"/>
  <c r="TXJ3" i="13"/>
  <c r="TXI3" i="13"/>
  <c r="TXH3" i="13"/>
  <c r="TXG3" i="13"/>
  <c r="TXF3" i="13"/>
  <c r="TXE3" i="13"/>
  <c r="TXD3" i="13"/>
  <c r="TXC3" i="13"/>
  <c r="TXB3" i="13"/>
  <c r="TXA3" i="13"/>
  <c r="TWZ3" i="13"/>
  <c r="TWY3" i="13"/>
  <c r="TWX3" i="13"/>
  <c r="TWW3" i="13"/>
  <c r="TWV3" i="13"/>
  <c r="TWU3" i="13"/>
  <c r="TWT3" i="13"/>
  <c r="TWS3" i="13"/>
  <c r="TWR3" i="13"/>
  <c r="TWQ3" i="13"/>
  <c r="TWP3" i="13"/>
  <c r="TWO3" i="13"/>
  <c r="TWN3" i="13"/>
  <c r="TWM3" i="13"/>
  <c r="TWL3" i="13"/>
  <c r="TWK3" i="13"/>
  <c r="TWJ3" i="13"/>
  <c r="TWI3" i="13"/>
  <c r="TWH3" i="13"/>
  <c r="TWG3" i="13"/>
  <c r="TWF3" i="13"/>
  <c r="TWE3" i="13"/>
  <c r="TWD3" i="13"/>
  <c r="TWC3" i="13"/>
  <c r="TWB3" i="13"/>
  <c r="TWA3" i="13"/>
  <c r="TVZ3" i="13"/>
  <c r="TVY3" i="13"/>
  <c r="TVX3" i="13"/>
  <c r="TVW3" i="13"/>
  <c r="TVV3" i="13"/>
  <c r="TVU3" i="13"/>
  <c r="TVT3" i="13"/>
  <c r="TVS3" i="13"/>
  <c r="TVR3" i="13"/>
  <c r="TVQ3" i="13"/>
  <c r="TVP3" i="13"/>
  <c r="TVO3" i="13"/>
  <c r="TVN3" i="13"/>
  <c r="TVM3" i="13"/>
  <c r="TVL3" i="13"/>
  <c r="TVK3" i="13"/>
  <c r="TVJ3" i="13"/>
  <c r="TVI3" i="13"/>
  <c r="TVH3" i="13"/>
  <c r="TVG3" i="13"/>
  <c r="TVF3" i="13"/>
  <c r="TVE3" i="13"/>
  <c r="TVD3" i="13"/>
  <c r="TVC3" i="13"/>
  <c r="TVB3" i="13"/>
  <c r="TVA3" i="13"/>
  <c r="TUZ3" i="13"/>
  <c r="TUY3" i="13"/>
  <c r="TUX3" i="13"/>
  <c r="TUW3" i="13"/>
  <c r="TUV3" i="13"/>
  <c r="TUU3" i="13"/>
  <c r="TUT3" i="13"/>
  <c r="TUS3" i="13"/>
  <c r="TUR3" i="13"/>
  <c r="TUQ3" i="13"/>
  <c r="TUP3" i="13"/>
  <c r="TUO3" i="13"/>
  <c r="TUN3" i="13"/>
  <c r="TUM3" i="13"/>
  <c r="TUL3" i="13"/>
  <c r="TUK3" i="13"/>
  <c r="TUJ3" i="13"/>
  <c r="TUI3" i="13"/>
  <c r="TUH3" i="13"/>
  <c r="TUG3" i="13"/>
  <c r="TUF3" i="13"/>
  <c r="TUE3" i="13"/>
  <c r="TUD3" i="13"/>
  <c r="TUC3" i="13"/>
  <c r="TUB3" i="13"/>
  <c r="TUA3" i="13"/>
  <c r="TTZ3" i="13"/>
  <c r="TTY3" i="13"/>
  <c r="TTX3" i="13"/>
  <c r="TTW3" i="13"/>
  <c r="TTV3" i="13"/>
  <c r="TTU3" i="13"/>
  <c r="TTT3" i="13"/>
  <c r="TTS3" i="13"/>
  <c r="TTR3" i="13"/>
  <c r="TTQ3" i="13"/>
  <c r="TTP3" i="13"/>
  <c r="TTO3" i="13"/>
  <c r="TTN3" i="13"/>
  <c r="TTM3" i="13"/>
  <c r="TTL3" i="13"/>
  <c r="TTK3" i="13"/>
  <c r="TTJ3" i="13"/>
  <c r="TTI3" i="13"/>
  <c r="TTH3" i="13"/>
  <c r="TTG3" i="13"/>
  <c r="TTF3" i="13"/>
  <c r="TTE3" i="13"/>
  <c r="TTD3" i="13"/>
  <c r="TTC3" i="13"/>
  <c r="TTB3" i="13"/>
  <c r="TTA3" i="13"/>
  <c r="TSZ3" i="13"/>
  <c r="TSY3" i="13"/>
  <c r="TSX3" i="13"/>
  <c r="TSW3" i="13"/>
  <c r="TSV3" i="13"/>
  <c r="TSU3" i="13"/>
  <c r="TST3" i="13"/>
  <c r="TSS3" i="13"/>
  <c r="TSR3" i="13"/>
  <c r="TSQ3" i="13"/>
  <c r="TSP3" i="13"/>
  <c r="TSO3" i="13"/>
  <c r="TSN3" i="13"/>
  <c r="TSM3" i="13"/>
  <c r="TSL3" i="13"/>
  <c r="TSK3" i="13"/>
  <c r="TSJ3" i="13"/>
  <c r="TSI3" i="13"/>
  <c r="TSH3" i="13"/>
  <c r="TSG3" i="13"/>
  <c r="TSF3" i="13"/>
  <c r="TSE3" i="13"/>
  <c r="TSD3" i="13"/>
  <c r="TSC3" i="13"/>
  <c r="TSB3" i="13"/>
  <c r="TSA3" i="13"/>
  <c r="TRZ3" i="13"/>
  <c r="TRY3" i="13"/>
  <c r="TRX3" i="13"/>
  <c r="TRW3" i="13"/>
  <c r="TRV3" i="13"/>
  <c r="TRU3" i="13"/>
  <c r="TRT3" i="13"/>
  <c r="TRS3" i="13"/>
  <c r="TRR3" i="13"/>
  <c r="TRQ3" i="13"/>
  <c r="TRP3" i="13"/>
  <c r="TRO3" i="13"/>
  <c r="TRN3" i="13"/>
  <c r="TRM3" i="13"/>
  <c r="TRL3" i="13"/>
  <c r="TRK3" i="13"/>
  <c r="TRJ3" i="13"/>
  <c r="TRI3" i="13"/>
  <c r="TRH3" i="13"/>
  <c r="TRG3" i="13"/>
  <c r="TRF3" i="13"/>
  <c r="TRE3" i="13"/>
  <c r="TRD3" i="13"/>
  <c r="TRC3" i="13"/>
  <c r="TRB3" i="13"/>
  <c r="TRA3" i="13"/>
  <c r="TQZ3" i="13"/>
  <c r="TQY3" i="13"/>
  <c r="TQX3" i="13"/>
  <c r="TQW3" i="13"/>
  <c r="TQV3" i="13"/>
  <c r="TQU3" i="13"/>
  <c r="TQT3" i="13"/>
  <c r="TQS3" i="13"/>
  <c r="TQR3" i="13"/>
  <c r="TQQ3" i="13"/>
  <c r="TQP3" i="13"/>
  <c r="TQO3" i="13"/>
  <c r="TQN3" i="13"/>
  <c r="TQM3" i="13"/>
  <c r="TQL3" i="13"/>
  <c r="TQK3" i="13"/>
  <c r="TQJ3" i="13"/>
  <c r="TQI3" i="13"/>
  <c r="TQH3" i="13"/>
  <c r="TQG3" i="13"/>
  <c r="TQF3" i="13"/>
  <c r="TQE3" i="13"/>
  <c r="TQD3" i="13"/>
  <c r="TQC3" i="13"/>
  <c r="TQB3" i="13"/>
  <c r="TQA3" i="13"/>
  <c r="TPZ3" i="13"/>
  <c r="TPY3" i="13"/>
  <c r="TPX3" i="13"/>
  <c r="TPW3" i="13"/>
  <c r="TPV3" i="13"/>
  <c r="TPU3" i="13"/>
  <c r="TPT3" i="13"/>
  <c r="TPS3" i="13"/>
  <c r="TPR3" i="13"/>
  <c r="TPQ3" i="13"/>
  <c r="TPP3" i="13"/>
  <c r="TPO3" i="13"/>
  <c r="TPN3" i="13"/>
  <c r="TPM3" i="13"/>
  <c r="TPL3" i="13"/>
  <c r="TPK3" i="13"/>
  <c r="TPJ3" i="13"/>
  <c r="TPI3" i="13"/>
  <c r="TPH3" i="13"/>
  <c r="TPG3" i="13"/>
  <c r="TPF3" i="13"/>
  <c r="TPE3" i="13"/>
  <c r="TPD3" i="13"/>
  <c r="TPC3" i="13"/>
  <c r="TPB3" i="13"/>
  <c r="TPA3" i="13"/>
  <c r="TOZ3" i="13"/>
  <c r="TOY3" i="13"/>
  <c r="TOX3" i="13"/>
  <c r="TOW3" i="13"/>
  <c r="TOV3" i="13"/>
  <c r="TOU3" i="13"/>
  <c r="TOT3" i="13"/>
  <c r="TOS3" i="13"/>
  <c r="TOR3" i="13"/>
  <c r="TOQ3" i="13"/>
  <c r="TOP3" i="13"/>
  <c r="TOO3" i="13"/>
  <c r="TON3" i="13"/>
  <c r="TOM3" i="13"/>
  <c r="TOL3" i="13"/>
  <c r="TOK3" i="13"/>
  <c r="TOJ3" i="13"/>
  <c r="TOI3" i="13"/>
  <c r="TOH3" i="13"/>
  <c r="TOG3" i="13"/>
  <c r="TOF3" i="13"/>
  <c r="TOE3" i="13"/>
  <c r="TOD3" i="13"/>
  <c r="TOC3" i="13"/>
  <c r="TOB3" i="13"/>
  <c r="TOA3" i="13"/>
  <c r="TNZ3" i="13"/>
  <c r="TNY3" i="13"/>
  <c r="TNX3" i="13"/>
  <c r="TNW3" i="13"/>
  <c r="TNV3" i="13"/>
  <c r="TNU3" i="13"/>
  <c r="TNT3" i="13"/>
  <c r="TNS3" i="13"/>
  <c r="TNR3" i="13"/>
  <c r="TNQ3" i="13"/>
  <c r="TNP3" i="13"/>
  <c r="TNO3" i="13"/>
  <c r="TNN3" i="13"/>
  <c r="TNM3" i="13"/>
  <c r="TNL3" i="13"/>
  <c r="TNK3" i="13"/>
  <c r="TNJ3" i="13"/>
  <c r="TNI3" i="13"/>
  <c r="TNH3" i="13"/>
  <c r="TNG3" i="13"/>
  <c r="TNF3" i="13"/>
  <c r="TNE3" i="13"/>
  <c r="TND3" i="13"/>
  <c r="TNC3" i="13"/>
  <c r="TNB3" i="13"/>
  <c r="TNA3" i="13"/>
  <c r="TMZ3" i="13"/>
  <c r="TMY3" i="13"/>
  <c r="TMX3" i="13"/>
  <c r="TMW3" i="13"/>
  <c r="TMV3" i="13"/>
  <c r="TMU3" i="13"/>
  <c r="TMT3" i="13"/>
  <c r="TMS3" i="13"/>
  <c r="TMR3" i="13"/>
  <c r="TMQ3" i="13"/>
  <c r="TMP3" i="13"/>
  <c r="TMO3" i="13"/>
  <c r="TMN3" i="13"/>
  <c r="TMM3" i="13"/>
  <c r="TML3" i="13"/>
  <c r="TMK3" i="13"/>
  <c r="TMJ3" i="13"/>
  <c r="TMI3" i="13"/>
  <c r="TMH3" i="13"/>
  <c r="TMG3" i="13"/>
  <c r="TMF3" i="13"/>
  <c r="TME3" i="13"/>
  <c r="TMD3" i="13"/>
  <c r="TMC3" i="13"/>
  <c r="TMB3" i="13"/>
  <c r="TMA3" i="13"/>
  <c r="TLZ3" i="13"/>
  <c r="TLY3" i="13"/>
  <c r="TLX3" i="13"/>
  <c r="TLW3" i="13"/>
  <c r="TLV3" i="13"/>
  <c r="TLU3" i="13"/>
  <c r="TLT3" i="13"/>
  <c r="TLS3" i="13"/>
  <c r="TLR3" i="13"/>
  <c r="TLQ3" i="13"/>
  <c r="TLP3" i="13"/>
  <c r="TLO3" i="13"/>
  <c r="TLN3" i="13"/>
  <c r="TLM3" i="13"/>
  <c r="TLL3" i="13"/>
  <c r="TLK3" i="13"/>
  <c r="TLJ3" i="13"/>
  <c r="TLI3" i="13"/>
  <c r="TLH3" i="13"/>
  <c r="TLG3" i="13"/>
  <c r="TLF3" i="13"/>
  <c r="TLE3" i="13"/>
  <c r="TLD3" i="13"/>
  <c r="TLC3" i="13"/>
  <c r="TLB3" i="13"/>
  <c r="TLA3" i="13"/>
  <c r="TKZ3" i="13"/>
  <c r="TKY3" i="13"/>
  <c r="TKX3" i="13"/>
  <c r="TKW3" i="13"/>
  <c r="TKV3" i="13"/>
  <c r="TKU3" i="13"/>
  <c r="TKT3" i="13"/>
  <c r="TKS3" i="13"/>
  <c r="TKR3" i="13"/>
  <c r="TKQ3" i="13"/>
  <c r="TKP3" i="13"/>
  <c r="TKO3" i="13"/>
  <c r="TKN3" i="13"/>
  <c r="TKM3" i="13"/>
  <c r="TKL3" i="13"/>
  <c r="TKK3" i="13"/>
  <c r="TKJ3" i="13"/>
  <c r="TKI3" i="13"/>
  <c r="TKH3" i="13"/>
  <c r="TKG3" i="13"/>
  <c r="TKF3" i="13"/>
  <c r="TKE3" i="13"/>
  <c r="TKD3" i="13"/>
  <c r="TKC3" i="13"/>
  <c r="TKB3" i="13"/>
  <c r="TKA3" i="13"/>
  <c r="TJZ3" i="13"/>
  <c r="TJY3" i="13"/>
  <c r="TJX3" i="13"/>
  <c r="TJW3" i="13"/>
  <c r="TJV3" i="13"/>
  <c r="TJU3" i="13"/>
  <c r="TJT3" i="13"/>
  <c r="TJS3" i="13"/>
  <c r="TJR3" i="13"/>
  <c r="TJQ3" i="13"/>
  <c r="TJP3" i="13"/>
  <c r="TJO3" i="13"/>
  <c r="TJN3" i="13"/>
  <c r="TJM3" i="13"/>
  <c r="TJL3" i="13"/>
  <c r="TJK3" i="13"/>
  <c r="TJJ3" i="13"/>
  <c r="TJI3" i="13"/>
  <c r="TJH3" i="13"/>
  <c r="TJG3" i="13"/>
  <c r="TJF3" i="13"/>
  <c r="TJE3" i="13"/>
  <c r="TJD3" i="13"/>
  <c r="TJC3" i="13"/>
  <c r="TJB3" i="13"/>
  <c r="TJA3" i="13"/>
  <c r="TIZ3" i="13"/>
  <c r="TIY3" i="13"/>
  <c r="TIX3" i="13"/>
  <c r="TIW3" i="13"/>
  <c r="TIV3" i="13"/>
  <c r="TIU3" i="13"/>
  <c r="TIT3" i="13"/>
  <c r="TIS3" i="13"/>
  <c r="TIR3" i="13"/>
  <c r="TIQ3" i="13"/>
  <c r="TIP3" i="13"/>
  <c r="TIO3" i="13"/>
  <c r="TIN3" i="13"/>
  <c r="TIM3" i="13"/>
  <c r="TIL3" i="13"/>
  <c r="TIK3" i="13"/>
  <c r="TIJ3" i="13"/>
  <c r="TII3" i="13"/>
  <c r="TIH3" i="13"/>
  <c r="TIG3" i="13"/>
  <c r="TIF3" i="13"/>
  <c r="TIE3" i="13"/>
  <c r="TID3" i="13"/>
  <c r="TIC3" i="13"/>
  <c r="TIB3" i="13"/>
  <c r="TIA3" i="13"/>
  <c r="THZ3" i="13"/>
  <c r="THY3" i="13"/>
  <c r="THX3" i="13"/>
  <c r="THW3" i="13"/>
  <c r="THV3" i="13"/>
  <c r="THU3" i="13"/>
  <c r="THT3" i="13"/>
  <c r="THS3" i="13"/>
  <c r="THR3" i="13"/>
  <c r="THQ3" i="13"/>
  <c r="THP3" i="13"/>
  <c r="THO3" i="13"/>
  <c r="THN3" i="13"/>
  <c r="THM3" i="13"/>
  <c r="THL3" i="13"/>
  <c r="THK3" i="13"/>
  <c r="THJ3" i="13"/>
  <c r="THI3" i="13"/>
  <c r="THH3" i="13"/>
  <c r="THG3" i="13"/>
  <c r="THF3" i="13"/>
  <c r="THE3" i="13"/>
  <c r="THD3" i="13"/>
  <c r="THC3" i="13"/>
  <c r="THB3" i="13"/>
  <c r="THA3" i="13"/>
  <c r="TGZ3" i="13"/>
  <c r="TGY3" i="13"/>
  <c r="TGX3" i="13"/>
  <c r="TGW3" i="13"/>
  <c r="TGV3" i="13"/>
  <c r="TGU3" i="13"/>
  <c r="TGT3" i="13"/>
  <c r="TGS3" i="13"/>
  <c r="TGR3" i="13"/>
  <c r="TGQ3" i="13"/>
  <c r="TGP3" i="13"/>
  <c r="TGO3" i="13"/>
  <c r="TGN3" i="13"/>
  <c r="TGM3" i="13"/>
  <c r="TGL3" i="13"/>
  <c r="TGK3" i="13"/>
  <c r="TGJ3" i="13"/>
  <c r="TGI3" i="13"/>
  <c r="TGH3" i="13"/>
  <c r="TGG3" i="13"/>
  <c r="TGF3" i="13"/>
  <c r="TGE3" i="13"/>
  <c r="TGD3" i="13"/>
  <c r="TGC3" i="13"/>
  <c r="TGB3" i="13"/>
  <c r="TGA3" i="13"/>
  <c r="TFZ3" i="13"/>
  <c r="TFY3" i="13"/>
  <c r="TFX3" i="13"/>
  <c r="TFW3" i="13"/>
  <c r="TFV3" i="13"/>
  <c r="TFU3" i="13"/>
  <c r="TFT3" i="13"/>
  <c r="TFS3" i="13"/>
  <c r="TFR3" i="13"/>
  <c r="TFQ3" i="13"/>
  <c r="TFP3" i="13"/>
  <c r="TFO3" i="13"/>
  <c r="TFN3" i="13"/>
  <c r="TFM3" i="13"/>
  <c r="TFL3" i="13"/>
  <c r="TFK3" i="13"/>
  <c r="TFJ3" i="13"/>
  <c r="TFI3" i="13"/>
  <c r="TFH3" i="13"/>
  <c r="TFG3" i="13"/>
  <c r="TFF3" i="13"/>
  <c r="TFE3" i="13"/>
  <c r="TFD3" i="13"/>
  <c r="TFC3" i="13"/>
  <c r="TFB3" i="13"/>
  <c r="TFA3" i="13"/>
  <c r="TEZ3" i="13"/>
  <c r="TEY3" i="13"/>
  <c r="TEX3" i="13"/>
  <c r="TEW3" i="13"/>
  <c r="TEV3" i="13"/>
  <c r="TEU3" i="13"/>
  <c r="TET3" i="13"/>
  <c r="TES3" i="13"/>
  <c r="TER3" i="13"/>
  <c r="TEQ3" i="13"/>
  <c r="TEP3" i="13"/>
  <c r="TEO3" i="13"/>
  <c r="TEN3" i="13"/>
  <c r="TEM3" i="13"/>
  <c r="TEL3" i="13"/>
  <c r="TEK3" i="13"/>
  <c r="TEJ3" i="13"/>
  <c r="TEI3" i="13"/>
  <c r="TEH3" i="13"/>
  <c r="TEG3" i="13"/>
  <c r="TEF3" i="13"/>
  <c r="TEE3" i="13"/>
  <c r="TED3" i="13"/>
  <c r="TEC3" i="13"/>
  <c r="TEB3" i="13"/>
  <c r="TEA3" i="13"/>
  <c r="TDZ3" i="13"/>
  <c r="TDY3" i="13"/>
  <c r="TDX3" i="13"/>
  <c r="TDW3" i="13"/>
  <c r="TDV3" i="13"/>
  <c r="TDU3" i="13"/>
  <c r="TDT3" i="13"/>
  <c r="TDS3" i="13"/>
  <c r="TDR3" i="13"/>
  <c r="TDQ3" i="13"/>
  <c r="TDP3" i="13"/>
  <c r="TDO3" i="13"/>
  <c r="TDN3" i="13"/>
  <c r="TDM3" i="13"/>
  <c r="TDL3" i="13"/>
  <c r="TDK3" i="13"/>
  <c r="TDJ3" i="13"/>
  <c r="TDI3" i="13"/>
  <c r="TDH3" i="13"/>
  <c r="TDG3" i="13"/>
  <c r="TDF3" i="13"/>
  <c r="TDE3" i="13"/>
  <c r="TDD3" i="13"/>
  <c r="TDC3" i="13"/>
  <c r="TDB3" i="13"/>
  <c r="TDA3" i="13"/>
  <c r="TCZ3" i="13"/>
  <c r="TCY3" i="13"/>
  <c r="TCX3" i="13"/>
  <c r="TCW3" i="13"/>
  <c r="TCV3" i="13"/>
  <c r="TCU3" i="13"/>
  <c r="TCT3" i="13"/>
  <c r="TCS3" i="13"/>
  <c r="TCR3" i="13"/>
  <c r="TCQ3" i="13"/>
  <c r="TCP3" i="13"/>
  <c r="TCO3" i="13"/>
  <c r="TCN3" i="13"/>
  <c r="TCM3" i="13"/>
  <c r="TCL3" i="13"/>
  <c r="TCK3" i="13"/>
  <c r="TCJ3" i="13"/>
  <c r="TCI3" i="13"/>
  <c r="TCH3" i="13"/>
  <c r="TCG3" i="13"/>
  <c r="TCF3" i="13"/>
  <c r="TCE3" i="13"/>
  <c r="TCD3" i="13"/>
  <c r="TCC3" i="13"/>
  <c r="TCB3" i="13"/>
  <c r="TCA3" i="13"/>
  <c r="TBZ3" i="13"/>
  <c r="TBY3" i="13"/>
  <c r="TBX3" i="13"/>
  <c r="TBW3" i="13"/>
  <c r="TBV3" i="13"/>
  <c r="TBU3" i="13"/>
  <c r="TBT3" i="13"/>
  <c r="TBS3" i="13"/>
  <c r="TBR3" i="13"/>
  <c r="TBQ3" i="13"/>
  <c r="TBP3" i="13"/>
  <c r="TBO3" i="13"/>
  <c r="TBN3" i="13"/>
  <c r="TBM3" i="13"/>
  <c r="TBL3" i="13"/>
  <c r="TBK3" i="13"/>
  <c r="TBJ3" i="13"/>
  <c r="TBI3" i="13"/>
  <c r="TBH3" i="13"/>
  <c r="TBG3" i="13"/>
  <c r="TBF3" i="13"/>
  <c r="TBE3" i="13"/>
  <c r="TBD3" i="13"/>
  <c r="TBC3" i="13"/>
  <c r="TBB3" i="13"/>
  <c r="TBA3" i="13"/>
  <c r="TAZ3" i="13"/>
  <c r="TAY3" i="13"/>
  <c r="TAX3" i="13"/>
  <c r="TAW3" i="13"/>
  <c r="TAV3" i="13"/>
  <c r="TAU3" i="13"/>
  <c r="TAT3" i="13"/>
  <c r="TAS3" i="13"/>
  <c r="TAR3" i="13"/>
  <c r="TAQ3" i="13"/>
  <c r="TAP3" i="13"/>
  <c r="TAO3" i="13"/>
  <c r="TAN3" i="13"/>
  <c r="TAM3" i="13"/>
  <c r="TAL3" i="13"/>
  <c r="TAK3" i="13"/>
  <c r="TAJ3" i="13"/>
  <c r="TAI3" i="13"/>
  <c r="TAH3" i="13"/>
  <c r="TAG3" i="13"/>
  <c r="TAF3" i="13"/>
  <c r="TAE3" i="13"/>
  <c r="TAD3" i="13"/>
  <c r="TAC3" i="13"/>
  <c r="TAB3" i="13"/>
  <c r="TAA3" i="13"/>
  <c r="SZZ3" i="13"/>
  <c r="SZY3" i="13"/>
  <c r="SZX3" i="13"/>
  <c r="SZW3" i="13"/>
  <c r="SZV3" i="13"/>
  <c r="SZU3" i="13"/>
  <c r="SZT3" i="13"/>
  <c r="SZS3" i="13"/>
  <c r="SZR3" i="13"/>
  <c r="SZQ3" i="13"/>
  <c r="SZP3" i="13"/>
  <c r="SZO3" i="13"/>
  <c r="SZN3" i="13"/>
  <c r="SZM3" i="13"/>
  <c r="SZL3" i="13"/>
  <c r="SZK3" i="13"/>
  <c r="SZJ3" i="13"/>
  <c r="SZI3" i="13"/>
  <c r="SZH3" i="13"/>
  <c r="SZG3" i="13"/>
  <c r="SZF3" i="13"/>
  <c r="SZE3" i="13"/>
  <c r="SZD3" i="13"/>
  <c r="SZC3" i="13"/>
  <c r="SZB3" i="13"/>
  <c r="SZA3" i="13"/>
  <c r="SYZ3" i="13"/>
  <c r="SYY3" i="13"/>
  <c r="SYX3" i="13"/>
  <c r="SYW3" i="13"/>
  <c r="SYV3" i="13"/>
  <c r="SYU3" i="13"/>
  <c r="SYT3" i="13"/>
  <c r="SYS3" i="13"/>
  <c r="SYR3" i="13"/>
  <c r="SYQ3" i="13"/>
  <c r="SYP3" i="13"/>
  <c r="SYO3" i="13"/>
  <c r="SYN3" i="13"/>
  <c r="SYM3" i="13"/>
  <c r="SYL3" i="13"/>
  <c r="SYK3" i="13"/>
  <c r="SYJ3" i="13"/>
  <c r="SYI3" i="13"/>
  <c r="SYH3" i="13"/>
  <c r="SYG3" i="13"/>
  <c r="SYF3" i="13"/>
  <c r="SYE3" i="13"/>
  <c r="SYD3" i="13"/>
  <c r="SYC3" i="13"/>
  <c r="SYB3" i="13"/>
  <c r="SYA3" i="13"/>
  <c r="SXZ3" i="13"/>
  <c r="SXY3" i="13"/>
  <c r="SXX3" i="13"/>
  <c r="SXW3" i="13"/>
  <c r="SXV3" i="13"/>
  <c r="SXU3" i="13"/>
  <c r="SXT3" i="13"/>
  <c r="SXS3" i="13"/>
  <c r="SXR3" i="13"/>
  <c r="SXQ3" i="13"/>
  <c r="SXP3" i="13"/>
  <c r="SXO3" i="13"/>
  <c r="SXN3" i="13"/>
  <c r="SXM3" i="13"/>
  <c r="SXL3" i="13"/>
  <c r="SXK3" i="13"/>
  <c r="SXJ3" i="13"/>
  <c r="SXI3" i="13"/>
  <c r="SXH3" i="13"/>
  <c r="SXG3" i="13"/>
  <c r="SXF3" i="13"/>
  <c r="SXE3" i="13"/>
  <c r="SXD3" i="13"/>
  <c r="SXC3" i="13"/>
  <c r="SXB3" i="13"/>
  <c r="SXA3" i="13"/>
  <c r="SWZ3" i="13"/>
  <c r="SWY3" i="13"/>
  <c r="SWX3" i="13"/>
  <c r="SWW3" i="13"/>
  <c r="SWV3" i="13"/>
  <c r="SWU3" i="13"/>
  <c r="SWT3" i="13"/>
  <c r="SWS3" i="13"/>
  <c r="SWR3" i="13"/>
  <c r="SWQ3" i="13"/>
  <c r="SWP3" i="13"/>
  <c r="SWO3" i="13"/>
  <c r="SWN3" i="13"/>
  <c r="SWM3" i="13"/>
  <c r="SWL3" i="13"/>
  <c r="SWK3" i="13"/>
  <c r="SWJ3" i="13"/>
  <c r="SWI3" i="13"/>
  <c r="SWH3" i="13"/>
  <c r="SWG3" i="13"/>
  <c r="SWF3" i="13"/>
  <c r="SWE3" i="13"/>
  <c r="SWD3" i="13"/>
  <c r="SWC3" i="13"/>
  <c r="SWB3" i="13"/>
  <c r="SWA3" i="13"/>
  <c r="SVZ3" i="13"/>
  <c r="SVY3" i="13"/>
  <c r="SVX3" i="13"/>
  <c r="SVW3" i="13"/>
  <c r="SVV3" i="13"/>
  <c r="SVU3" i="13"/>
  <c r="SVT3" i="13"/>
  <c r="SVS3" i="13"/>
  <c r="SVR3" i="13"/>
  <c r="SVQ3" i="13"/>
  <c r="SVP3" i="13"/>
  <c r="SVO3" i="13"/>
  <c r="SVN3" i="13"/>
  <c r="SVM3" i="13"/>
  <c r="SVL3" i="13"/>
  <c r="SVK3" i="13"/>
  <c r="SVJ3" i="13"/>
  <c r="SVI3" i="13"/>
  <c r="SVH3" i="13"/>
  <c r="SVG3" i="13"/>
  <c r="SVF3" i="13"/>
  <c r="SVE3" i="13"/>
  <c r="SVD3" i="13"/>
  <c r="SVC3" i="13"/>
  <c r="SVB3" i="13"/>
  <c r="SVA3" i="13"/>
  <c r="SUZ3" i="13"/>
  <c r="SUY3" i="13"/>
  <c r="SUX3" i="13"/>
  <c r="SUW3" i="13"/>
  <c r="SUV3" i="13"/>
  <c r="SUU3" i="13"/>
  <c r="SUT3" i="13"/>
  <c r="SUS3" i="13"/>
  <c r="SUR3" i="13"/>
  <c r="SUQ3" i="13"/>
  <c r="SUP3" i="13"/>
  <c r="SUO3" i="13"/>
  <c r="SUN3" i="13"/>
  <c r="SUM3" i="13"/>
  <c r="SUL3" i="13"/>
  <c r="SUK3" i="13"/>
  <c r="SUJ3" i="13"/>
  <c r="SUI3" i="13"/>
  <c r="SUH3" i="13"/>
  <c r="SUG3" i="13"/>
  <c r="SUF3" i="13"/>
  <c r="SUE3" i="13"/>
  <c r="SUD3" i="13"/>
  <c r="SUC3" i="13"/>
  <c r="SUB3" i="13"/>
  <c r="SUA3" i="13"/>
  <c r="STZ3" i="13"/>
  <c r="STY3" i="13"/>
  <c r="STX3" i="13"/>
  <c r="STW3" i="13"/>
  <c r="STV3" i="13"/>
  <c r="STU3" i="13"/>
  <c r="STT3" i="13"/>
  <c r="STS3" i="13"/>
  <c r="STR3" i="13"/>
  <c r="STQ3" i="13"/>
  <c r="STP3" i="13"/>
  <c r="STO3" i="13"/>
  <c r="STN3" i="13"/>
  <c r="STM3" i="13"/>
  <c r="STL3" i="13"/>
  <c r="STK3" i="13"/>
  <c r="STJ3" i="13"/>
  <c r="STI3" i="13"/>
  <c r="STH3" i="13"/>
  <c r="STG3" i="13"/>
  <c r="STF3" i="13"/>
  <c r="STE3" i="13"/>
  <c r="STD3" i="13"/>
  <c r="STC3" i="13"/>
  <c r="STB3" i="13"/>
  <c r="STA3" i="13"/>
  <c r="SSZ3" i="13"/>
  <c r="SSY3" i="13"/>
  <c r="SSX3" i="13"/>
  <c r="SSW3" i="13"/>
  <c r="SSV3" i="13"/>
  <c r="SSU3" i="13"/>
  <c r="SST3" i="13"/>
  <c r="SSS3" i="13"/>
  <c r="SSR3" i="13"/>
  <c r="SSQ3" i="13"/>
  <c r="SSP3" i="13"/>
  <c r="SSO3" i="13"/>
  <c r="SSN3" i="13"/>
  <c r="SSM3" i="13"/>
  <c r="SSL3" i="13"/>
  <c r="SSK3" i="13"/>
  <c r="SSJ3" i="13"/>
  <c r="SSI3" i="13"/>
  <c r="SSH3" i="13"/>
  <c r="SSG3" i="13"/>
  <c r="SSF3" i="13"/>
  <c r="SSE3" i="13"/>
  <c r="SSD3" i="13"/>
  <c r="SSC3" i="13"/>
  <c r="SSB3" i="13"/>
  <c r="SSA3" i="13"/>
  <c r="SRZ3" i="13"/>
  <c r="SRY3" i="13"/>
  <c r="SRX3" i="13"/>
  <c r="SRW3" i="13"/>
  <c r="SRV3" i="13"/>
  <c r="SRU3" i="13"/>
  <c r="SRT3" i="13"/>
  <c r="SRS3" i="13"/>
  <c r="SRR3" i="13"/>
  <c r="SRQ3" i="13"/>
  <c r="SRP3" i="13"/>
  <c r="SRO3" i="13"/>
  <c r="SRN3" i="13"/>
  <c r="SRM3" i="13"/>
  <c r="SRL3" i="13"/>
  <c r="SRK3" i="13"/>
  <c r="SRJ3" i="13"/>
  <c r="SRI3" i="13"/>
  <c r="SRH3" i="13"/>
  <c r="SRG3" i="13"/>
  <c r="SRF3" i="13"/>
  <c r="SRE3" i="13"/>
  <c r="SRD3" i="13"/>
  <c r="SRC3" i="13"/>
  <c r="SRB3" i="13"/>
  <c r="SRA3" i="13"/>
  <c r="SQZ3" i="13"/>
  <c r="SQY3" i="13"/>
  <c r="SQX3" i="13"/>
  <c r="SQW3" i="13"/>
  <c r="SQV3" i="13"/>
  <c r="SQU3" i="13"/>
  <c r="SQT3" i="13"/>
  <c r="SQS3" i="13"/>
  <c r="SQR3" i="13"/>
  <c r="SQQ3" i="13"/>
  <c r="SQP3" i="13"/>
  <c r="SQO3" i="13"/>
  <c r="SQN3" i="13"/>
  <c r="SQM3" i="13"/>
  <c r="SQL3" i="13"/>
  <c r="SQK3" i="13"/>
  <c r="SQJ3" i="13"/>
  <c r="SQI3" i="13"/>
  <c r="SQH3" i="13"/>
  <c r="SQG3" i="13"/>
  <c r="SQF3" i="13"/>
  <c r="SQE3" i="13"/>
  <c r="SQD3" i="13"/>
  <c r="SQC3" i="13"/>
  <c r="SQB3" i="13"/>
  <c r="SQA3" i="13"/>
  <c r="SPZ3" i="13"/>
  <c r="SPY3" i="13"/>
  <c r="SPX3" i="13"/>
  <c r="SPW3" i="13"/>
  <c r="SPV3" i="13"/>
  <c r="SPU3" i="13"/>
  <c r="SPT3" i="13"/>
  <c r="SPS3" i="13"/>
  <c r="SPR3" i="13"/>
  <c r="SPQ3" i="13"/>
  <c r="SPP3" i="13"/>
  <c r="SPO3" i="13"/>
  <c r="SPN3" i="13"/>
  <c r="SPM3" i="13"/>
  <c r="SPL3" i="13"/>
  <c r="SPK3" i="13"/>
  <c r="SPJ3" i="13"/>
  <c r="SPI3" i="13"/>
  <c r="SPH3" i="13"/>
  <c r="SPG3" i="13"/>
  <c r="SPF3" i="13"/>
  <c r="SPE3" i="13"/>
  <c r="SPD3" i="13"/>
  <c r="SPC3" i="13"/>
  <c r="SPB3" i="13"/>
  <c r="SPA3" i="13"/>
  <c r="SOZ3" i="13"/>
  <c r="SOY3" i="13"/>
  <c r="SOX3" i="13"/>
  <c r="SOW3" i="13"/>
  <c r="SOV3" i="13"/>
  <c r="SOU3" i="13"/>
  <c r="SOT3" i="13"/>
  <c r="SOS3" i="13"/>
  <c r="SOR3" i="13"/>
  <c r="SOQ3" i="13"/>
  <c r="SOP3" i="13"/>
  <c r="SOO3" i="13"/>
  <c r="SON3" i="13"/>
  <c r="SOM3" i="13"/>
  <c r="SOL3" i="13"/>
  <c r="SOK3" i="13"/>
  <c r="SOJ3" i="13"/>
  <c r="SOI3" i="13"/>
  <c r="SOH3" i="13"/>
  <c r="SOG3" i="13"/>
  <c r="SOF3" i="13"/>
  <c r="SOE3" i="13"/>
  <c r="SOD3" i="13"/>
  <c r="SOC3" i="13"/>
  <c r="SOB3" i="13"/>
  <c r="SOA3" i="13"/>
  <c r="SNZ3" i="13"/>
  <c r="SNY3" i="13"/>
  <c r="SNX3" i="13"/>
  <c r="SNW3" i="13"/>
  <c r="SNV3" i="13"/>
  <c r="SNU3" i="13"/>
  <c r="SNT3" i="13"/>
  <c r="SNS3" i="13"/>
  <c r="SNR3" i="13"/>
  <c r="SNQ3" i="13"/>
  <c r="SNP3" i="13"/>
  <c r="SNO3" i="13"/>
  <c r="SNN3" i="13"/>
  <c r="SNM3" i="13"/>
  <c r="SNL3" i="13"/>
  <c r="SNK3" i="13"/>
  <c r="SNJ3" i="13"/>
  <c r="SNI3" i="13"/>
  <c r="SNH3" i="13"/>
  <c r="SNG3" i="13"/>
  <c r="SNF3" i="13"/>
  <c r="SNE3" i="13"/>
  <c r="SND3" i="13"/>
  <c r="SNC3" i="13"/>
  <c r="SNB3" i="13"/>
  <c r="SNA3" i="13"/>
  <c r="SMZ3" i="13"/>
  <c r="SMY3" i="13"/>
  <c r="SMX3" i="13"/>
  <c r="SMW3" i="13"/>
  <c r="SMV3" i="13"/>
  <c r="SMU3" i="13"/>
  <c r="SMT3" i="13"/>
  <c r="SMS3" i="13"/>
  <c r="SMR3" i="13"/>
  <c r="SMQ3" i="13"/>
  <c r="SMP3" i="13"/>
  <c r="SMO3" i="13"/>
  <c r="SMN3" i="13"/>
  <c r="SMM3" i="13"/>
  <c r="SML3" i="13"/>
  <c r="SMK3" i="13"/>
  <c r="SMJ3" i="13"/>
  <c r="SMI3" i="13"/>
  <c r="SMH3" i="13"/>
  <c r="SMG3" i="13"/>
  <c r="SMF3" i="13"/>
  <c r="SME3" i="13"/>
  <c r="SMD3" i="13"/>
  <c r="SMC3" i="13"/>
  <c r="SMB3" i="13"/>
  <c r="SMA3" i="13"/>
  <c r="SLZ3" i="13"/>
  <c r="SLY3" i="13"/>
  <c r="SLX3" i="13"/>
  <c r="SLW3" i="13"/>
  <c r="SLV3" i="13"/>
  <c r="SLU3" i="13"/>
  <c r="SLT3" i="13"/>
  <c r="SLS3" i="13"/>
  <c r="SLR3" i="13"/>
  <c r="SLQ3" i="13"/>
  <c r="SLP3" i="13"/>
  <c r="SLO3" i="13"/>
  <c r="SLN3" i="13"/>
  <c r="SLM3" i="13"/>
  <c r="SLL3" i="13"/>
  <c r="SLK3" i="13"/>
  <c r="SLJ3" i="13"/>
  <c r="SLI3" i="13"/>
  <c r="SLH3" i="13"/>
  <c r="SLG3" i="13"/>
  <c r="SLF3" i="13"/>
  <c r="SLE3" i="13"/>
  <c r="SLD3" i="13"/>
  <c r="SLC3" i="13"/>
  <c r="SLB3" i="13"/>
  <c r="SLA3" i="13"/>
  <c r="SKZ3" i="13"/>
  <c r="SKY3" i="13"/>
  <c r="SKX3" i="13"/>
  <c r="SKW3" i="13"/>
  <c r="SKV3" i="13"/>
  <c r="SKU3" i="13"/>
  <c r="SKT3" i="13"/>
  <c r="SKS3" i="13"/>
  <c r="SKR3" i="13"/>
  <c r="SKQ3" i="13"/>
  <c r="SKP3" i="13"/>
  <c r="SKO3" i="13"/>
  <c r="SKN3" i="13"/>
  <c r="SKM3" i="13"/>
  <c r="SKL3" i="13"/>
  <c r="SKK3" i="13"/>
  <c r="SKJ3" i="13"/>
  <c r="SKI3" i="13"/>
  <c r="SKH3" i="13"/>
  <c r="SKG3" i="13"/>
  <c r="SKF3" i="13"/>
  <c r="SKE3" i="13"/>
  <c r="SKD3" i="13"/>
  <c r="SKC3" i="13"/>
  <c r="SKB3" i="13"/>
  <c r="SKA3" i="13"/>
  <c r="SJZ3" i="13"/>
  <c r="SJY3" i="13"/>
  <c r="SJX3" i="13"/>
  <c r="SJW3" i="13"/>
  <c r="SJV3" i="13"/>
  <c r="SJU3" i="13"/>
  <c r="SJT3" i="13"/>
  <c r="SJS3" i="13"/>
  <c r="SJR3" i="13"/>
  <c r="SJQ3" i="13"/>
  <c r="SJP3" i="13"/>
  <c r="SJO3" i="13"/>
  <c r="SJN3" i="13"/>
  <c r="SJM3" i="13"/>
  <c r="SJL3" i="13"/>
  <c r="SJK3" i="13"/>
  <c r="SJJ3" i="13"/>
  <c r="SJI3" i="13"/>
  <c r="SJH3" i="13"/>
  <c r="SJG3" i="13"/>
  <c r="SJF3" i="13"/>
  <c r="SJE3" i="13"/>
  <c r="SJD3" i="13"/>
  <c r="SJC3" i="13"/>
  <c r="SJB3" i="13"/>
  <c r="SJA3" i="13"/>
  <c r="SIZ3" i="13"/>
  <c r="SIY3" i="13"/>
  <c r="SIX3" i="13"/>
  <c r="SIW3" i="13"/>
  <c r="SIV3" i="13"/>
  <c r="SIU3" i="13"/>
  <c r="SIT3" i="13"/>
  <c r="SIS3" i="13"/>
  <c r="SIR3" i="13"/>
  <c r="SIQ3" i="13"/>
  <c r="SIP3" i="13"/>
  <c r="SIO3" i="13"/>
  <c r="SIN3" i="13"/>
  <c r="SIM3" i="13"/>
  <c r="SIL3" i="13"/>
  <c r="SIK3" i="13"/>
  <c r="SIJ3" i="13"/>
  <c r="SII3" i="13"/>
  <c r="SIH3" i="13"/>
  <c r="SIG3" i="13"/>
  <c r="SIF3" i="13"/>
  <c r="SIE3" i="13"/>
  <c r="SID3" i="13"/>
  <c r="SIC3" i="13"/>
  <c r="SIB3" i="13"/>
  <c r="SIA3" i="13"/>
  <c r="SHZ3" i="13"/>
  <c r="SHY3" i="13"/>
  <c r="SHX3" i="13"/>
  <c r="SHW3" i="13"/>
  <c r="SHV3" i="13"/>
  <c r="SHU3" i="13"/>
  <c r="SHT3" i="13"/>
  <c r="SHS3" i="13"/>
  <c r="SHR3" i="13"/>
  <c r="SHQ3" i="13"/>
  <c r="SHP3" i="13"/>
  <c r="SHO3" i="13"/>
  <c r="SHN3" i="13"/>
  <c r="SHM3" i="13"/>
  <c r="SHL3" i="13"/>
  <c r="SHK3" i="13"/>
  <c r="SHJ3" i="13"/>
  <c r="SHI3" i="13"/>
  <c r="SHH3" i="13"/>
  <c r="SHG3" i="13"/>
  <c r="SHF3" i="13"/>
  <c r="SHE3" i="13"/>
  <c r="SHD3" i="13"/>
  <c r="SHC3" i="13"/>
  <c r="SHB3" i="13"/>
  <c r="SHA3" i="13"/>
  <c r="SGZ3" i="13"/>
  <c r="SGY3" i="13"/>
  <c r="SGX3" i="13"/>
  <c r="SGW3" i="13"/>
  <c r="SGV3" i="13"/>
  <c r="SGU3" i="13"/>
  <c r="SGT3" i="13"/>
  <c r="SGS3" i="13"/>
  <c r="SGR3" i="13"/>
  <c r="SGQ3" i="13"/>
  <c r="SGP3" i="13"/>
  <c r="SGO3" i="13"/>
  <c r="SGN3" i="13"/>
  <c r="SGM3" i="13"/>
  <c r="SGL3" i="13"/>
  <c r="SGK3" i="13"/>
  <c r="SGJ3" i="13"/>
  <c r="SGI3" i="13"/>
  <c r="SGH3" i="13"/>
  <c r="SGG3" i="13"/>
  <c r="SGF3" i="13"/>
  <c r="SGE3" i="13"/>
  <c r="SGD3" i="13"/>
  <c r="SGC3" i="13"/>
  <c r="SGB3" i="13"/>
  <c r="SGA3" i="13"/>
  <c r="SFZ3" i="13"/>
  <c r="SFY3" i="13"/>
  <c r="SFX3" i="13"/>
  <c r="SFW3" i="13"/>
  <c r="SFV3" i="13"/>
  <c r="SFU3" i="13"/>
  <c r="SFT3" i="13"/>
  <c r="SFS3" i="13"/>
  <c r="SFR3" i="13"/>
  <c r="SFQ3" i="13"/>
  <c r="SFP3" i="13"/>
  <c r="SFO3" i="13"/>
  <c r="SFN3" i="13"/>
  <c r="SFM3" i="13"/>
  <c r="SFL3" i="13"/>
  <c r="SFK3" i="13"/>
  <c r="SFJ3" i="13"/>
  <c r="SFI3" i="13"/>
  <c r="SFH3" i="13"/>
  <c r="SFG3" i="13"/>
  <c r="SFF3" i="13"/>
  <c r="SFE3" i="13"/>
  <c r="SFD3" i="13"/>
  <c r="SFC3" i="13"/>
  <c r="SFB3" i="13"/>
  <c r="SFA3" i="13"/>
  <c r="SEZ3" i="13"/>
  <c r="SEY3" i="13"/>
  <c r="SEX3" i="13"/>
  <c r="SEW3" i="13"/>
  <c r="SEV3" i="13"/>
  <c r="SEU3" i="13"/>
  <c r="SET3" i="13"/>
  <c r="SES3" i="13"/>
  <c r="SER3" i="13"/>
  <c r="SEQ3" i="13"/>
  <c r="SEP3" i="13"/>
  <c r="SEO3" i="13"/>
  <c r="SEN3" i="13"/>
  <c r="SEM3" i="13"/>
  <c r="SEL3" i="13"/>
  <c r="SEK3" i="13"/>
  <c r="SEJ3" i="13"/>
  <c r="SEI3" i="13"/>
  <c r="SEH3" i="13"/>
  <c r="SEG3" i="13"/>
  <c r="SEF3" i="13"/>
  <c r="SEE3" i="13"/>
  <c r="SED3" i="13"/>
  <c r="SEC3" i="13"/>
  <c r="SEB3" i="13"/>
  <c r="SEA3" i="13"/>
  <c r="SDZ3" i="13"/>
  <c r="SDY3" i="13"/>
  <c r="SDX3" i="13"/>
  <c r="SDW3" i="13"/>
  <c r="SDV3" i="13"/>
  <c r="SDU3" i="13"/>
  <c r="SDT3" i="13"/>
  <c r="SDS3" i="13"/>
  <c r="SDR3" i="13"/>
  <c r="SDQ3" i="13"/>
  <c r="SDP3" i="13"/>
  <c r="SDO3" i="13"/>
  <c r="SDN3" i="13"/>
  <c r="SDM3" i="13"/>
  <c r="SDL3" i="13"/>
  <c r="SDK3" i="13"/>
  <c r="SDJ3" i="13"/>
  <c r="SDI3" i="13"/>
  <c r="SDH3" i="13"/>
  <c r="SDG3" i="13"/>
  <c r="SDF3" i="13"/>
  <c r="SDE3" i="13"/>
  <c r="SDD3" i="13"/>
  <c r="SDC3" i="13"/>
  <c r="SDB3" i="13"/>
  <c r="SDA3" i="13"/>
  <c r="SCZ3" i="13"/>
  <c r="SCY3" i="13"/>
  <c r="SCX3" i="13"/>
  <c r="SCW3" i="13"/>
  <c r="SCV3" i="13"/>
  <c r="SCU3" i="13"/>
  <c r="SCT3" i="13"/>
  <c r="SCS3" i="13"/>
  <c r="SCR3" i="13"/>
  <c r="SCQ3" i="13"/>
  <c r="SCP3" i="13"/>
  <c r="SCO3" i="13"/>
  <c r="SCN3" i="13"/>
  <c r="SCM3" i="13"/>
  <c r="SCL3" i="13"/>
  <c r="SCK3" i="13"/>
  <c r="SCJ3" i="13"/>
  <c r="SCI3" i="13"/>
  <c r="SCH3" i="13"/>
  <c r="SCG3" i="13"/>
  <c r="SCF3" i="13"/>
  <c r="SCE3" i="13"/>
  <c r="SCD3" i="13"/>
  <c r="SCC3" i="13"/>
  <c r="SCB3" i="13"/>
  <c r="SCA3" i="13"/>
  <c r="SBZ3" i="13"/>
  <c r="SBY3" i="13"/>
  <c r="SBX3" i="13"/>
  <c r="SBW3" i="13"/>
  <c r="SBV3" i="13"/>
  <c r="SBU3" i="13"/>
  <c r="SBT3" i="13"/>
  <c r="SBS3" i="13"/>
  <c r="SBR3" i="13"/>
  <c r="SBQ3" i="13"/>
  <c r="SBP3" i="13"/>
  <c r="SBO3" i="13"/>
  <c r="SBN3" i="13"/>
  <c r="SBM3" i="13"/>
  <c r="SBL3" i="13"/>
  <c r="SBK3" i="13"/>
  <c r="SBJ3" i="13"/>
  <c r="SBI3" i="13"/>
  <c r="SBH3" i="13"/>
  <c r="SBG3" i="13"/>
  <c r="SBF3" i="13"/>
  <c r="SBE3" i="13"/>
  <c r="SBD3" i="13"/>
  <c r="SBC3" i="13"/>
  <c r="SBB3" i="13"/>
  <c r="SBA3" i="13"/>
  <c r="SAZ3" i="13"/>
  <c r="SAY3" i="13"/>
  <c r="SAX3" i="13"/>
  <c r="SAW3" i="13"/>
  <c r="SAV3" i="13"/>
  <c r="SAU3" i="13"/>
  <c r="SAT3" i="13"/>
  <c r="SAS3" i="13"/>
  <c r="SAR3" i="13"/>
  <c r="SAQ3" i="13"/>
  <c r="SAP3" i="13"/>
  <c r="SAO3" i="13"/>
  <c r="SAN3" i="13"/>
  <c r="SAM3" i="13"/>
  <c r="SAL3" i="13"/>
  <c r="SAK3" i="13"/>
  <c r="SAJ3" i="13"/>
  <c r="SAI3" i="13"/>
  <c r="SAH3" i="13"/>
  <c r="SAG3" i="13"/>
  <c r="SAF3" i="13"/>
  <c r="SAE3" i="13"/>
  <c r="SAD3" i="13"/>
  <c r="SAC3" i="13"/>
  <c r="SAB3" i="13"/>
  <c r="SAA3" i="13"/>
  <c r="RZZ3" i="13"/>
  <c r="RZY3" i="13"/>
  <c r="RZX3" i="13"/>
  <c r="RZW3" i="13"/>
  <c r="RZV3" i="13"/>
  <c r="RZU3" i="13"/>
  <c r="RZT3" i="13"/>
  <c r="RZS3" i="13"/>
  <c r="RZR3" i="13"/>
  <c r="RZQ3" i="13"/>
  <c r="RZP3" i="13"/>
  <c r="RZO3" i="13"/>
  <c r="RZN3" i="13"/>
  <c r="RZM3" i="13"/>
  <c r="RZL3" i="13"/>
  <c r="RZK3" i="13"/>
  <c r="RZJ3" i="13"/>
  <c r="RZI3" i="13"/>
  <c r="RZH3" i="13"/>
  <c r="RZG3" i="13"/>
  <c r="RZF3" i="13"/>
  <c r="RZE3" i="13"/>
  <c r="RZD3" i="13"/>
  <c r="RZC3" i="13"/>
  <c r="RZB3" i="13"/>
  <c r="RZA3" i="13"/>
  <c r="RYZ3" i="13"/>
  <c r="RYY3" i="13"/>
  <c r="RYX3" i="13"/>
  <c r="RYW3" i="13"/>
  <c r="RYV3" i="13"/>
  <c r="RYU3" i="13"/>
  <c r="RYT3" i="13"/>
  <c r="RYS3" i="13"/>
  <c r="RYR3" i="13"/>
  <c r="RYQ3" i="13"/>
  <c r="RYP3" i="13"/>
  <c r="RYO3" i="13"/>
  <c r="RYN3" i="13"/>
  <c r="RYM3" i="13"/>
  <c r="RYL3" i="13"/>
  <c r="RYK3" i="13"/>
  <c r="RYJ3" i="13"/>
  <c r="RYI3" i="13"/>
  <c r="RYH3" i="13"/>
  <c r="RYG3" i="13"/>
  <c r="RYF3" i="13"/>
  <c r="RYE3" i="13"/>
  <c r="RYD3" i="13"/>
  <c r="RYC3" i="13"/>
  <c r="RYB3" i="13"/>
  <c r="RYA3" i="13"/>
  <c r="RXZ3" i="13"/>
  <c r="RXY3" i="13"/>
  <c r="RXX3" i="13"/>
  <c r="RXW3" i="13"/>
  <c r="RXV3" i="13"/>
  <c r="RXU3" i="13"/>
  <c r="RXT3" i="13"/>
  <c r="RXS3" i="13"/>
  <c r="RXR3" i="13"/>
  <c r="RXQ3" i="13"/>
  <c r="RXP3" i="13"/>
  <c r="RXO3" i="13"/>
  <c r="RXN3" i="13"/>
  <c r="RXM3" i="13"/>
  <c r="RXL3" i="13"/>
  <c r="RXK3" i="13"/>
  <c r="RXJ3" i="13"/>
  <c r="RXI3" i="13"/>
  <c r="RXH3" i="13"/>
  <c r="RXG3" i="13"/>
  <c r="RXF3" i="13"/>
  <c r="RXE3" i="13"/>
  <c r="RXD3" i="13"/>
  <c r="RXC3" i="13"/>
  <c r="RXB3" i="13"/>
  <c r="RXA3" i="13"/>
  <c r="RWZ3" i="13"/>
  <c r="RWY3" i="13"/>
  <c r="RWX3" i="13"/>
  <c r="RWW3" i="13"/>
  <c r="RWV3" i="13"/>
  <c r="RWU3" i="13"/>
  <c r="RWT3" i="13"/>
  <c r="RWS3" i="13"/>
  <c r="RWR3" i="13"/>
  <c r="RWQ3" i="13"/>
  <c r="RWP3" i="13"/>
  <c r="RWO3" i="13"/>
  <c r="RWN3" i="13"/>
  <c r="RWM3" i="13"/>
  <c r="RWL3" i="13"/>
  <c r="RWK3" i="13"/>
  <c r="RWJ3" i="13"/>
  <c r="RWI3" i="13"/>
  <c r="RWH3" i="13"/>
  <c r="RWG3" i="13"/>
  <c r="RWF3" i="13"/>
  <c r="RWE3" i="13"/>
  <c r="RWD3" i="13"/>
  <c r="RWC3" i="13"/>
  <c r="RWB3" i="13"/>
  <c r="RWA3" i="13"/>
  <c r="RVZ3" i="13"/>
  <c r="RVY3" i="13"/>
  <c r="RVX3" i="13"/>
  <c r="RVW3" i="13"/>
  <c r="RVV3" i="13"/>
  <c r="RVU3" i="13"/>
  <c r="RVT3" i="13"/>
  <c r="RVS3" i="13"/>
  <c r="RVR3" i="13"/>
  <c r="RVQ3" i="13"/>
  <c r="RVP3" i="13"/>
  <c r="RVO3" i="13"/>
  <c r="RVN3" i="13"/>
  <c r="RVM3" i="13"/>
  <c r="RVL3" i="13"/>
  <c r="RVK3" i="13"/>
  <c r="RVJ3" i="13"/>
  <c r="RVI3" i="13"/>
  <c r="RVH3" i="13"/>
  <c r="RVG3" i="13"/>
  <c r="RVF3" i="13"/>
  <c r="RVE3" i="13"/>
  <c r="RVD3" i="13"/>
  <c r="RVC3" i="13"/>
  <c r="RVB3" i="13"/>
  <c r="RVA3" i="13"/>
  <c r="RUZ3" i="13"/>
  <c r="RUY3" i="13"/>
  <c r="RUX3" i="13"/>
  <c r="RUW3" i="13"/>
  <c r="RUV3" i="13"/>
  <c r="RUU3" i="13"/>
  <c r="RUT3" i="13"/>
  <c r="RUS3" i="13"/>
  <c r="RUR3" i="13"/>
  <c r="RUQ3" i="13"/>
  <c r="RUP3" i="13"/>
  <c r="RUO3" i="13"/>
  <c r="RUN3" i="13"/>
  <c r="RUM3" i="13"/>
  <c r="RUL3" i="13"/>
  <c r="RUK3" i="13"/>
  <c r="RUJ3" i="13"/>
  <c r="RUI3" i="13"/>
  <c r="RUH3" i="13"/>
  <c r="RUG3" i="13"/>
  <c r="RUF3" i="13"/>
  <c r="RUE3" i="13"/>
  <c r="RUD3" i="13"/>
  <c r="RUC3" i="13"/>
  <c r="RUB3" i="13"/>
  <c r="RUA3" i="13"/>
  <c r="RTZ3" i="13"/>
  <c r="RTY3" i="13"/>
  <c r="RTX3" i="13"/>
  <c r="RTW3" i="13"/>
  <c r="RTV3" i="13"/>
  <c r="RTU3" i="13"/>
  <c r="RTT3" i="13"/>
  <c r="RTS3" i="13"/>
  <c r="RTR3" i="13"/>
  <c r="RTQ3" i="13"/>
  <c r="RTP3" i="13"/>
  <c r="RTO3" i="13"/>
  <c r="RTN3" i="13"/>
  <c r="RTM3" i="13"/>
  <c r="RTL3" i="13"/>
  <c r="RTK3" i="13"/>
  <c r="RTJ3" i="13"/>
  <c r="RTI3" i="13"/>
  <c r="RTH3" i="13"/>
  <c r="RTG3" i="13"/>
  <c r="RTF3" i="13"/>
  <c r="RTE3" i="13"/>
  <c r="RTD3" i="13"/>
  <c r="RTC3" i="13"/>
  <c r="RTB3" i="13"/>
  <c r="RTA3" i="13"/>
  <c r="RSZ3" i="13"/>
  <c r="RSY3" i="13"/>
  <c r="RSX3" i="13"/>
  <c r="RSW3" i="13"/>
  <c r="RSV3" i="13"/>
  <c r="RSU3" i="13"/>
  <c r="RST3" i="13"/>
  <c r="RSS3" i="13"/>
  <c r="RSR3" i="13"/>
  <c r="RSQ3" i="13"/>
  <c r="RSP3" i="13"/>
  <c r="RSO3" i="13"/>
  <c r="RSN3" i="13"/>
  <c r="RSM3" i="13"/>
  <c r="RSL3" i="13"/>
  <c r="RSK3" i="13"/>
  <c r="RSJ3" i="13"/>
  <c r="RSI3" i="13"/>
  <c r="RSH3" i="13"/>
  <c r="RSG3" i="13"/>
  <c r="RSF3" i="13"/>
  <c r="RSE3" i="13"/>
  <c r="RSD3" i="13"/>
  <c r="RSC3" i="13"/>
  <c r="RSB3" i="13"/>
  <c r="RSA3" i="13"/>
  <c r="RRZ3" i="13"/>
  <c r="RRY3" i="13"/>
  <c r="RRX3" i="13"/>
  <c r="RRW3" i="13"/>
  <c r="RRV3" i="13"/>
  <c r="RRU3" i="13"/>
  <c r="RRT3" i="13"/>
  <c r="RRS3" i="13"/>
  <c r="RRR3" i="13"/>
  <c r="RRQ3" i="13"/>
  <c r="RRP3" i="13"/>
  <c r="RRO3" i="13"/>
  <c r="RRN3" i="13"/>
  <c r="RRM3" i="13"/>
  <c r="RRL3" i="13"/>
  <c r="RRK3" i="13"/>
  <c r="RRJ3" i="13"/>
  <c r="RRI3" i="13"/>
  <c r="RRH3" i="13"/>
  <c r="RRG3" i="13"/>
  <c r="RRF3" i="13"/>
  <c r="RRE3" i="13"/>
  <c r="RRD3" i="13"/>
  <c r="RRC3" i="13"/>
  <c r="RRB3" i="13"/>
  <c r="RRA3" i="13"/>
  <c r="RQZ3" i="13"/>
  <c r="RQY3" i="13"/>
  <c r="RQX3" i="13"/>
  <c r="RQW3" i="13"/>
  <c r="RQV3" i="13"/>
  <c r="RQU3" i="13"/>
  <c r="RQT3" i="13"/>
  <c r="RQS3" i="13"/>
  <c r="RQR3" i="13"/>
  <c r="RQQ3" i="13"/>
  <c r="RQP3" i="13"/>
  <c r="RQO3" i="13"/>
  <c r="RQN3" i="13"/>
  <c r="RQM3" i="13"/>
  <c r="RQL3" i="13"/>
  <c r="RQK3" i="13"/>
  <c r="RQJ3" i="13"/>
  <c r="RQI3" i="13"/>
  <c r="RQH3" i="13"/>
  <c r="RQG3" i="13"/>
  <c r="RQF3" i="13"/>
  <c r="RQE3" i="13"/>
  <c r="RQD3" i="13"/>
  <c r="RQC3" i="13"/>
  <c r="RQB3" i="13"/>
  <c r="RQA3" i="13"/>
  <c r="RPZ3" i="13"/>
  <c r="RPY3" i="13"/>
  <c r="RPX3" i="13"/>
  <c r="RPW3" i="13"/>
  <c r="RPV3" i="13"/>
  <c r="RPU3" i="13"/>
  <c r="RPT3" i="13"/>
  <c r="RPS3" i="13"/>
  <c r="RPR3" i="13"/>
  <c r="RPQ3" i="13"/>
  <c r="RPP3" i="13"/>
  <c r="RPO3" i="13"/>
  <c r="RPN3" i="13"/>
  <c r="RPM3" i="13"/>
  <c r="RPL3" i="13"/>
  <c r="RPK3" i="13"/>
  <c r="RPJ3" i="13"/>
  <c r="RPI3" i="13"/>
  <c r="RPH3" i="13"/>
  <c r="RPG3" i="13"/>
  <c r="RPF3" i="13"/>
  <c r="RPE3" i="13"/>
  <c r="RPD3" i="13"/>
  <c r="RPC3" i="13"/>
  <c r="RPB3" i="13"/>
  <c r="RPA3" i="13"/>
  <c r="ROZ3" i="13"/>
  <c r="ROY3" i="13"/>
  <c r="ROX3" i="13"/>
  <c r="ROW3" i="13"/>
  <c r="ROV3" i="13"/>
  <c r="ROU3" i="13"/>
  <c r="ROT3" i="13"/>
  <c r="ROS3" i="13"/>
  <c r="ROR3" i="13"/>
  <c r="ROQ3" i="13"/>
  <c r="ROP3" i="13"/>
  <c r="ROO3" i="13"/>
  <c r="RON3" i="13"/>
  <c r="ROM3" i="13"/>
  <c r="ROL3" i="13"/>
  <c r="ROK3" i="13"/>
  <c r="ROJ3" i="13"/>
  <c r="ROI3" i="13"/>
  <c r="ROH3" i="13"/>
  <c r="ROG3" i="13"/>
  <c r="ROF3" i="13"/>
  <c r="ROE3" i="13"/>
  <c r="ROD3" i="13"/>
  <c r="ROC3" i="13"/>
  <c r="ROB3" i="13"/>
  <c r="ROA3" i="13"/>
  <c r="RNZ3" i="13"/>
  <c r="RNY3" i="13"/>
  <c r="RNX3" i="13"/>
  <c r="RNW3" i="13"/>
  <c r="RNV3" i="13"/>
  <c r="RNU3" i="13"/>
  <c r="RNT3" i="13"/>
  <c r="RNS3" i="13"/>
  <c r="RNR3" i="13"/>
  <c r="RNQ3" i="13"/>
  <c r="RNP3" i="13"/>
  <c r="RNO3" i="13"/>
  <c r="RNN3" i="13"/>
  <c r="RNM3" i="13"/>
  <c r="RNL3" i="13"/>
  <c r="RNK3" i="13"/>
  <c r="RNJ3" i="13"/>
  <c r="RNI3" i="13"/>
  <c r="RNH3" i="13"/>
  <c r="RNG3" i="13"/>
  <c r="RNF3" i="13"/>
  <c r="RNE3" i="13"/>
  <c r="RND3" i="13"/>
  <c r="RNC3" i="13"/>
  <c r="RNB3" i="13"/>
  <c r="RNA3" i="13"/>
  <c r="RMZ3" i="13"/>
  <c r="RMY3" i="13"/>
  <c r="RMX3" i="13"/>
  <c r="RMW3" i="13"/>
  <c r="RMV3" i="13"/>
  <c r="RMU3" i="13"/>
  <c r="RMT3" i="13"/>
  <c r="RMS3" i="13"/>
  <c r="RMR3" i="13"/>
  <c r="RMQ3" i="13"/>
  <c r="RMP3" i="13"/>
  <c r="RMO3" i="13"/>
  <c r="RMN3" i="13"/>
  <c r="RMM3" i="13"/>
  <c r="RML3" i="13"/>
  <c r="RMK3" i="13"/>
  <c r="RMJ3" i="13"/>
  <c r="RMI3" i="13"/>
  <c r="RMH3" i="13"/>
  <c r="RMG3" i="13"/>
  <c r="RMF3" i="13"/>
  <c r="RME3" i="13"/>
  <c r="RMD3" i="13"/>
  <c r="RMC3" i="13"/>
  <c r="RMB3" i="13"/>
  <c r="RMA3" i="13"/>
  <c r="RLZ3" i="13"/>
  <c r="RLY3" i="13"/>
  <c r="RLX3" i="13"/>
  <c r="RLW3" i="13"/>
  <c r="RLV3" i="13"/>
  <c r="RLU3" i="13"/>
  <c r="RLT3" i="13"/>
  <c r="RLS3" i="13"/>
  <c r="RLR3" i="13"/>
  <c r="RLQ3" i="13"/>
  <c r="RLP3" i="13"/>
  <c r="RLO3" i="13"/>
  <c r="RLN3" i="13"/>
  <c r="RLM3" i="13"/>
  <c r="RLL3" i="13"/>
  <c r="RLK3" i="13"/>
  <c r="RLJ3" i="13"/>
  <c r="RLI3" i="13"/>
  <c r="RLH3" i="13"/>
  <c r="RLG3" i="13"/>
  <c r="RLF3" i="13"/>
  <c r="RLE3" i="13"/>
  <c r="RLD3" i="13"/>
  <c r="RLC3" i="13"/>
  <c r="RLB3" i="13"/>
  <c r="RLA3" i="13"/>
  <c r="RKZ3" i="13"/>
  <c r="RKY3" i="13"/>
  <c r="RKX3" i="13"/>
  <c r="RKW3" i="13"/>
  <c r="RKV3" i="13"/>
  <c r="RKU3" i="13"/>
  <c r="RKT3" i="13"/>
  <c r="RKS3" i="13"/>
  <c r="RKR3" i="13"/>
  <c r="RKQ3" i="13"/>
  <c r="RKP3" i="13"/>
  <c r="RKO3" i="13"/>
  <c r="RKN3" i="13"/>
  <c r="RKM3" i="13"/>
  <c r="RKL3" i="13"/>
  <c r="RKK3" i="13"/>
  <c r="RKJ3" i="13"/>
  <c r="RKI3" i="13"/>
  <c r="RKH3" i="13"/>
  <c r="RKG3" i="13"/>
  <c r="RKF3" i="13"/>
  <c r="RKE3" i="13"/>
  <c r="RKD3" i="13"/>
  <c r="RKC3" i="13"/>
  <c r="RKB3" i="13"/>
  <c r="RKA3" i="13"/>
  <c r="RJZ3" i="13"/>
  <c r="RJY3" i="13"/>
  <c r="RJX3" i="13"/>
  <c r="RJW3" i="13"/>
  <c r="RJV3" i="13"/>
  <c r="RJU3" i="13"/>
  <c r="RJT3" i="13"/>
  <c r="RJS3" i="13"/>
  <c r="RJR3" i="13"/>
  <c r="RJQ3" i="13"/>
  <c r="RJP3" i="13"/>
  <c r="RJO3" i="13"/>
  <c r="RJN3" i="13"/>
  <c r="RJM3" i="13"/>
  <c r="RJL3" i="13"/>
  <c r="RJK3" i="13"/>
  <c r="RJJ3" i="13"/>
  <c r="RJI3" i="13"/>
  <c r="RJH3" i="13"/>
  <c r="RJG3" i="13"/>
  <c r="RJF3" i="13"/>
  <c r="RJE3" i="13"/>
  <c r="RJD3" i="13"/>
  <c r="RJC3" i="13"/>
  <c r="RJB3" i="13"/>
  <c r="RJA3" i="13"/>
  <c r="RIZ3" i="13"/>
  <c r="RIY3" i="13"/>
  <c r="RIX3" i="13"/>
  <c r="RIW3" i="13"/>
  <c r="RIV3" i="13"/>
  <c r="RIU3" i="13"/>
  <c r="RIT3" i="13"/>
  <c r="RIS3" i="13"/>
  <c r="RIR3" i="13"/>
  <c r="RIQ3" i="13"/>
  <c r="RIP3" i="13"/>
  <c r="RIO3" i="13"/>
  <c r="RIN3" i="13"/>
  <c r="RIM3" i="13"/>
  <c r="RIL3" i="13"/>
  <c r="RIK3" i="13"/>
  <c r="RIJ3" i="13"/>
  <c r="RII3" i="13"/>
  <c r="RIH3" i="13"/>
  <c r="RIG3" i="13"/>
  <c r="RIF3" i="13"/>
  <c r="RIE3" i="13"/>
  <c r="RID3" i="13"/>
  <c r="RIC3" i="13"/>
  <c r="RIB3" i="13"/>
  <c r="RIA3" i="13"/>
  <c r="RHZ3" i="13"/>
  <c r="RHY3" i="13"/>
  <c r="RHX3" i="13"/>
  <c r="RHW3" i="13"/>
  <c r="RHV3" i="13"/>
  <c r="RHU3" i="13"/>
  <c r="RHT3" i="13"/>
  <c r="RHS3" i="13"/>
  <c r="RHR3" i="13"/>
  <c r="RHQ3" i="13"/>
  <c r="RHP3" i="13"/>
  <c r="RHO3" i="13"/>
  <c r="RHN3" i="13"/>
  <c r="RHM3" i="13"/>
  <c r="RHL3" i="13"/>
  <c r="RHK3" i="13"/>
  <c r="RHJ3" i="13"/>
  <c r="RHI3" i="13"/>
  <c r="RHH3" i="13"/>
  <c r="RHG3" i="13"/>
  <c r="RHF3" i="13"/>
  <c r="RHE3" i="13"/>
  <c r="RHD3" i="13"/>
  <c r="RHC3" i="13"/>
  <c r="RHB3" i="13"/>
  <c r="RHA3" i="13"/>
  <c r="RGZ3" i="13"/>
  <c r="RGY3" i="13"/>
  <c r="RGX3" i="13"/>
  <c r="RGW3" i="13"/>
  <c r="RGV3" i="13"/>
  <c r="RGU3" i="13"/>
  <c r="RGT3" i="13"/>
  <c r="RGS3" i="13"/>
  <c r="RGR3" i="13"/>
  <c r="RGQ3" i="13"/>
  <c r="RGP3" i="13"/>
  <c r="RGO3" i="13"/>
  <c r="RGN3" i="13"/>
  <c r="RGM3" i="13"/>
  <c r="RGL3" i="13"/>
  <c r="RGK3" i="13"/>
  <c r="RGJ3" i="13"/>
  <c r="RGI3" i="13"/>
  <c r="RGH3" i="13"/>
  <c r="RGG3" i="13"/>
  <c r="RGF3" i="13"/>
  <c r="RGE3" i="13"/>
  <c r="RGD3" i="13"/>
  <c r="RGC3" i="13"/>
  <c r="RGB3" i="13"/>
  <c r="RGA3" i="13"/>
  <c r="RFZ3" i="13"/>
  <c r="RFY3" i="13"/>
  <c r="RFX3" i="13"/>
  <c r="RFW3" i="13"/>
  <c r="RFV3" i="13"/>
  <c r="RFU3" i="13"/>
  <c r="RFT3" i="13"/>
  <c r="RFS3" i="13"/>
  <c r="RFR3" i="13"/>
  <c r="RFQ3" i="13"/>
  <c r="RFP3" i="13"/>
  <c r="RFO3" i="13"/>
  <c r="RFN3" i="13"/>
  <c r="RFM3" i="13"/>
  <c r="RFL3" i="13"/>
  <c r="RFK3" i="13"/>
  <c r="RFJ3" i="13"/>
  <c r="RFI3" i="13"/>
  <c r="RFH3" i="13"/>
  <c r="RFG3" i="13"/>
  <c r="RFF3" i="13"/>
  <c r="RFE3" i="13"/>
  <c r="RFD3" i="13"/>
  <c r="RFC3" i="13"/>
  <c r="RFB3" i="13"/>
  <c r="RFA3" i="13"/>
  <c r="REZ3" i="13"/>
  <c r="REY3" i="13"/>
  <c r="REX3" i="13"/>
  <c r="REW3" i="13"/>
  <c r="REV3" i="13"/>
  <c r="REU3" i="13"/>
  <c r="RET3" i="13"/>
  <c r="RES3" i="13"/>
  <c r="RER3" i="13"/>
  <c r="REQ3" i="13"/>
  <c r="REP3" i="13"/>
  <c r="REO3" i="13"/>
  <c r="REN3" i="13"/>
  <c r="REM3" i="13"/>
  <c r="REL3" i="13"/>
  <c r="REK3" i="13"/>
  <c r="REJ3" i="13"/>
  <c r="REI3" i="13"/>
  <c r="REH3" i="13"/>
  <c r="REG3" i="13"/>
  <c r="REF3" i="13"/>
  <c r="REE3" i="13"/>
  <c r="RED3" i="13"/>
  <c r="REC3" i="13"/>
  <c r="REB3" i="13"/>
  <c r="REA3" i="13"/>
  <c r="RDZ3" i="13"/>
  <c r="RDY3" i="13"/>
  <c r="RDX3" i="13"/>
  <c r="RDW3" i="13"/>
  <c r="RDV3" i="13"/>
  <c r="RDU3" i="13"/>
  <c r="RDT3" i="13"/>
  <c r="RDS3" i="13"/>
  <c r="RDR3" i="13"/>
  <c r="RDQ3" i="13"/>
  <c r="RDP3" i="13"/>
  <c r="RDO3" i="13"/>
  <c r="RDN3" i="13"/>
  <c r="RDM3" i="13"/>
  <c r="RDL3" i="13"/>
  <c r="RDK3" i="13"/>
  <c r="RDJ3" i="13"/>
  <c r="RDI3" i="13"/>
  <c r="RDH3" i="13"/>
  <c r="RDG3" i="13"/>
  <c r="RDF3" i="13"/>
  <c r="RDE3" i="13"/>
  <c r="RDD3" i="13"/>
  <c r="RDC3" i="13"/>
  <c r="RDB3" i="13"/>
  <c r="RDA3" i="13"/>
  <c r="RCZ3" i="13"/>
  <c r="RCY3" i="13"/>
  <c r="RCX3" i="13"/>
  <c r="RCW3" i="13"/>
  <c r="RCV3" i="13"/>
  <c r="RCU3" i="13"/>
  <c r="RCT3" i="13"/>
  <c r="RCS3" i="13"/>
  <c r="RCR3" i="13"/>
  <c r="RCQ3" i="13"/>
  <c r="RCP3" i="13"/>
  <c r="RCO3" i="13"/>
  <c r="RCN3" i="13"/>
  <c r="RCM3" i="13"/>
  <c r="RCL3" i="13"/>
  <c r="RCK3" i="13"/>
  <c r="RCJ3" i="13"/>
  <c r="RCI3" i="13"/>
  <c r="RCH3" i="13"/>
  <c r="RCG3" i="13"/>
  <c r="RCF3" i="13"/>
  <c r="RCE3" i="13"/>
  <c r="RCD3" i="13"/>
  <c r="RCC3" i="13"/>
  <c r="RCB3" i="13"/>
  <c r="RCA3" i="13"/>
  <c r="RBZ3" i="13"/>
  <c r="RBY3" i="13"/>
  <c r="RBX3" i="13"/>
  <c r="RBW3" i="13"/>
  <c r="RBV3" i="13"/>
  <c r="RBU3" i="13"/>
  <c r="RBT3" i="13"/>
  <c r="RBS3" i="13"/>
  <c r="RBR3" i="13"/>
  <c r="RBQ3" i="13"/>
  <c r="RBP3" i="13"/>
  <c r="RBO3" i="13"/>
  <c r="RBN3" i="13"/>
  <c r="RBM3" i="13"/>
  <c r="RBL3" i="13"/>
  <c r="RBK3" i="13"/>
  <c r="RBJ3" i="13"/>
  <c r="RBI3" i="13"/>
  <c r="RBH3" i="13"/>
  <c r="RBG3" i="13"/>
  <c r="RBF3" i="13"/>
  <c r="RBE3" i="13"/>
  <c r="RBD3" i="13"/>
  <c r="RBC3" i="13"/>
  <c r="RBB3" i="13"/>
  <c r="RBA3" i="13"/>
  <c r="RAZ3" i="13"/>
  <c r="RAY3" i="13"/>
  <c r="RAX3" i="13"/>
  <c r="RAW3" i="13"/>
  <c r="RAV3" i="13"/>
  <c r="RAU3" i="13"/>
  <c r="RAT3" i="13"/>
  <c r="RAS3" i="13"/>
  <c r="RAR3" i="13"/>
  <c r="RAQ3" i="13"/>
  <c r="RAP3" i="13"/>
  <c r="RAO3" i="13"/>
  <c r="RAN3" i="13"/>
  <c r="RAM3" i="13"/>
  <c r="RAL3" i="13"/>
  <c r="RAK3" i="13"/>
  <c r="RAJ3" i="13"/>
  <c r="RAI3" i="13"/>
  <c r="RAH3" i="13"/>
  <c r="RAG3" i="13"/>
  <c r="RAF3" i="13"/>
  <c r="RAE3" i="13"/>
  <c r="RAD3" i="13"/>
  <c r="RAC3" i="13"/>
  <c r="RAB3" i="13"/>
  <c r="RAA3" i="13"/>
  <c r="QZZ3" i="13"/>
  <c r="QZY3" i="13"/>
  <c r="QZX3" i="13"/>
  <c r="QZW3" i="13"/>
  <c r="QZV3" i="13"/>
  <c r="QZU3" i="13"/>
  <c r="QZT3" i="13"/>
  <c r="QZS3" i="13"/>
  <c r="QZR3" i="13"/>
  <c r="QZQ3" i="13"/>
  <c r="QZP3" i="13"/>
  <c r="QZO3" i="13"/>
  <c r="QZN3" i="13"/>
  <c r="QZM3" i="13"/>
  <c r="QZL3" i="13"/>
  <c r="QZK3" i="13"/>
  <c r="QZJ3" i="13"/>
  <c r="QZI3" i="13"/>
  <c r="QZH3" i="13"/>
  <c r="QZG3" i="13"/>
  <c r="QZF3" i="13"/>
  <c r="QZE3" i="13"/>
  <c r="QZD3" i="13"/>
  <c r="QZC3" i="13"/>
  <c r="QZB3" i="13"/>
  <c r="QZA3" i="13"/>
  <c r="QYZ3" i="13"/>
  <c r="QYY3" i="13"/>
  <c r="QYX3" i="13"/>
  <c r="QYW3" i="13"/>
  <c r="QYV3" i="13"/>
  <c r="QYU3" i="13"/>
  <c r="QYT3" i="13"/>
  <c r="QYS3" i="13"/>
  <c r="QYR3" i="13"/>
  <c r="QYQ3" i="13"/>
  <c r="QYP3" i="13"/>
  <c r="QYO3" i="13"/>
  <c r="QYN3" i="13"/>
  <c r="QYM3" i="13"/>
  <c r="QYL3" i="13"/>
  <c r="QYK3" i="13"/>
  <c r="QYJ3" i="13"/>
  <c r="QYI3" i="13"/>
  <c r="QYH3" i="13"/>
  <c r="QYG3" i="13"/>
  <c r="QYF3" i="13"/>
  <c r="QYE3" i="13"/>
  <c r="QYD3" i="13"/>
  <c r="QYC3" i="13"/>
  <c r="QYB3" i="13"/>
  <c r="QYA3" i="13"/>
  <c r="QXZ3" i="13"/>
  <c r="QXY3" i="13"/>
  <c r="QXX3" i="13"/>
  <c r="QXW3" i="13"/>
  <c r="QXV3" i="13"/>
  <c r="QXU3" i="13"/>
  <c r="QXT3" i="13"/>
  <c r="QXS3" i="13"/>
  <c r="QXR3" i="13"/>
  <c r="QXQ3" i="13"/>
  <c r="QXP3" i="13"/>
  <c r="QXO3" i="13"/>
  <c r="QXN3" i="13"/>
  <c r="QXM3" i="13"/>
  <c r="QXL3" i="13"/>
  <c r="QXK3" i="13"/>
  <c r="QXJ3" i="13"/>
  <c r="QXI3" i="13"/>
  <c r="QXH3" i="13"/>
  <c r="QXG3" i="13"/>
  <c r="QXF3" i="13"/>
  <c r="QXE3" i="13"/>
  <c r="QXD3" i="13"/>
  <c r="QXC3" i="13"/>
  <c r="QXB3" i="13"/>
  <c r="QXA3" i="13"/>
  <c r="QWZ3" i="13"/>
  <c r="QWY3" i="13"/>
  <c r="QWX3" i="13"/>
  <c r="QWW3" i="13"/>
  <c r="QWV3" i="13"/>
  <c r="QWU3" i="13"/>
  <c r="QWT3" i="13"/>
  <c r="QWS3" i="13"/>
  <c r="QWR3" i="13"/>
  <c r="QWQ3" i="13"/>
  <c r="QWP3" i="13"/>
  <c r="QWO3" i="13"/>
  <c r="QWN3" i="13"/>
  <c r="QWM3" i="13"/>
  <c r="QWL3" i="13"/>
  <c r="QWK3" i="13"/>
  <c r="QWJ3" i="13"/>
  <c r="QWI3" i="13"/>
  <c r="QWH3" i="13"/>
  <c r="QWG3" i="13"/>
  <c r="QWF3" i="13"/>
  <c r="QWE3" i="13"/>
  <c r="QWD3" i="13"/>
  <c r="QWC3" i="13"/>
  <c r="QWB3" i="13"/>
  <c r="QWA3" i="13"/>
  <c r="QVZ3" i="13"/>
  <c r="QVY3" i="13"/>
  <c r="QVX3" i="13"/>
  <c r="QVW3" i="13"/>
  <c r="QVV3" i="13"/>
  <c r="QVU3" i="13"/>
  <c r="QVT3" i="13"/>
  <c r="QVS3" i="13"/>
  <c r="QVR3" i="13"/>
  <c r="QVQ3" i="13"/>
  <c r="QVP3" i="13"/>
  <c r="QVO3" i="13"/>
  <c r="QVN3" i="13"/>
  <c r="QVM3" i="13"/>
  <c r="QVL3" i="13"/>
  <c r="QVK3" i="13"/>
  <c r="QVJ3" i="13"/>
  <c r="QVI3" i="13"/>
  <c r="QVH3" i="13"/>
  <c r="QVG3" i="13"/>
  <c r="QVF3" i="13"/>
  <c r="QVE3" i="13"/>
  <c r="QVD3" i="13"/>
  <c r="QVC3" i="13"/>
  <c r="QVB3" i="13"/>
  <c r="QVA3" i="13"/>
  <c r="QUZ3" i="13"/>
  <c r="QUY3" i="13"/>
  <c r="QUX3" i="13"/>
  <c r="QUW3" i="13"/>
  <c r="QUV3" i="13"/>
  <c r="QUU3" i="13"/>
  <c r="QUT3" i="13"/>
  <c r="QUS3" i="13"/>
  <c r="QUR3" i="13"/>
  <c r="QUQ3" i="13"/>
  <c r="QUP3" i="13"/>
  <c r="QUO3" i="13"/>
  <c r="QUN3" i="13"/>
  <c r="QUM3" i="13"/>
  <c r="QUL3" i="13"/>
  <c r="QUK3" i="13"/>
  <c r="QUJ3" i="13"/>
  <c r="QUI3" i="13"/>
  <c r="QUH3" i="13"/>
  <c r="QUG3" i="13"/>
  <c r="QUF3" i="13"/>
  <c r="QUE3" i="13"/>
  <c r="QUD3" i="13"/>
  <c r="QUC3" i="13"/>
  <c r="QUB3" i="13"/>
  <c r="QUA3" i="13"/>
  <c r="QTZ3" i="13"/>
  <c r="QTY3" i="13"/>
  <c r="QTX3" i="13"/>
  <c r="QTW3" i="13"/>
  <c r="QTV3" i="13"/>
  <c r="QTU3" i="13"/>
  <c r="QTT3" i="13"/>
  <c r="QTS3" i="13"/>
  <c r="QTR3" i="13"/>
  <c r="QTQ3" i="13"/>
  <c r="QTP3" i="13"/>
  <c r="QTO3" i="13"/>
  <c r="QTN3" i="13"/>
  <c r="QTM3" i="13"/>
  <c r="QTL3" i="13"/>
  <c r="QTK3" i="13"/>
  <c r="QTJ3" i="13"/>
  <c r="QTI3" i="13"/>
  <c r="QTH3" i="13"/>
  <c r="QTG3" i="13"/>
  <c r="QTF3" i="13"/>
  <c r="QTE3" i="13"/>
  <c r="QTD3" i="13"/>
  <c r="QTC3" i="13"/>
  <c r="QTB3" i="13"/>
  <c r="QTA3" i="13"/>
  <c r="QSZ3" i="13"/>
  <c r="QSY3" i="13"/>
  <c r="QSX3" i="13"/>
  <c r="QSW3" i="13"/>
  <c r="QSV3" i="13"/>
  <c r="QSU3" i="13"/>
  <c r="QST3" i="13"/>
  <c r="QSS3" i="13"/>
  <c r="QSR3" i="13"/>
  <c r="QSQ3" i="13"/>
  <c r="QSP3" i="13"/>
  <c r="QSO3" i="13"/>
  <c r="QSN3" i="13"/>
  <c r="QSM3" i="13"/>
  <c r="QSL3" i="13"/>
  <c r="QSK3" i="13"/>
  <c r="QSJ3" i="13"/>
  <c r="QSI3" i="13"/>
  <c r="QSH3" i="13"/>
  <c r="QSG3" i="13"/>
  <c r="QSF3" i="13"/>
  <c r="QSE3" i="13"/>
  <c r="QSD3" i="13"/>
  <c r="QSC3" i="13"/>
  <c r="QSB3" i="13"/>
  <c r="QSA3" i="13"/>
  <c r="QRZ3" i="13"/>
  <c r="QRY3" i="13"/>
  <c r="QRX3" i="13"/>
  <c r="QRW3" i="13"/>
  <c r="QRV3" i="13"/>
  <c r="QRU3" i="13"/>
  <c r="QRT3" i="13"/>
  <c r="QRS3" i="13"/>
  <c r="QRR3" i="13"/>
  <c r="QRQ3" i="13"/>
  <c r="QRP3" i="13"/>
  <c r="QRO3" i="13"/>
  <c r="QRN3" i="13"/>
  <c r="QRM3" i="13"/>
  <c r="QRL3" i="13"/>
  <c r="QRK3" i="13"/>
  <c r="QRJ3" i="13"/>
  <c r="QRI3" i="13"/>
  <c r="QRH3" i="13"/>
  <c r="QRG3" i="13"/>
  <c r="QRF3" i="13"/>
  <c r="QRE3" i="13"/>
  <c r="QRD3" i="13"/>
  <c r="QRC3" i="13"/>
  <c r="QRB3" i="13"/>
  <c r="QRA3" i="13"/>
  <c r="QQZ3" i="13"/>
  <c r="QQY3" i="13"/>
  <c r="QQX3" i="13"/>
  <c r="QQW3" i="13"/>
  <c r="QQV3" i="13"/>
  <c r="QQU3" i="13"/>
  <c r="QQT3" i="13"/>
  <c r="QQS3" i="13"/>
  <c r="QQR3" i="13"/>
  <c r="QQQ3" i="13"/>
  <c r="QQP3" i="13"/>
  <c r="QQO3" i="13"/>
  <c r="QQN3" i="13"/>
  <c r="QQM3" i="13"/>
  <c r="QQL3" i="13"/>
  <c r="QQK3" i="13"/>
  <c r="QQJ3" i="13"/>
  <c r="QQI3" i="13"/>
  <c r="QQH3" i="13"/>
  <c r="QQG3" i="13"/>
  <c r="QQF3" i="13"/>
  <c r="QQE3" i="13"/>
  <c r="QQD3" i="13"/>
  <c r="QQC3" i="13"/>
  <c r="QQB3" i="13"/>
  <c r="QQA3" i="13"/>
  <c r="QPZ3" i="13"/>
  <c r="QPY3" i="13"/>
  <c r="QPX3" i="13"/>
  <c r="QPW3" i="13"/>
  <c r="QPV3" i="13"/>
  <c r="QPU3" i="13"/>
  <c r="QPT3" i="13"/>
  <c r="QPS3" i="13"/>
  <c r="QPR3" i="13"/>
  <c r="QPQ3" i="13"/>
  <c r="QPP3" i="13"/>
  <c r="QPO3" i="13"/>
  <c r="QPN3" i="13"/>
  <c r="QPM3" i="13"/>
  <c r="QPL3" i="13"/>
  <c r="QPK3" i="13"/>
  <c r="QPJ3" i="13"/>
  <c r="QPI3" i="13"/>
  <c r="QPH3" i="13"/>
  <c r="QPG3" i="13"/>
  <c r="QPF3" i="13"/>
  <c r="QPE3" i="13"/>
  <c r="QPD3" i="13"/>
  <c r="QPC3" i="13"/>
  <c r="QPB3" i="13"/>
  <c r="QPA3" i="13"/>
  <c r="QOZ3" i="13"/>
  <c r="QOY3" i="13"/>
  <c r="QOX3" i="13"/>
  <c r="QOW3" i="13"/>
  <c r="QOV3" i="13"/>
  <c r="QOU3" i="13"/>
  <c r="QOT3" i="13"/>
  <c r="QOS3" i="13"/>
  <c r="QOR3" i="13"/>
  <c r="QOQ3" i="13"/>
  <c r="QOP3" i="13"/>
  <c r="QOO3" i="13"/>
  <c r="QON3" i="13"/>
  <c r="QOM3" i="13"/>
  <c r="QOL3" i="13"/>
  <c r="QOK3" i="13"/>
  <c r="QOJ3" i="13"/>
  <c r="QOI3" i="13"/>
  <c r="QOH3" i="13"/>
  <c r="QOG3" i="13"/>
  <c r="QOF3" i="13"/>
  <c r="QOE3" i="13"/>
  <c r="QOD3" i="13"/>
  <c r="QOC3" i="13"/>
  <c r="QOB3" i="13"/>
  <c r="QOA3" i="13"/>
  <c r="QNZ3" i="13"/>
  <c r="QNY3" i="13"/>
  <c r="QNX3" i="13"/>
  <c r="QNW3" i="13"/>
  <c r="QNV3" i="13"/>
  <c r="QNU3" i="13"/>
  <c r="QNT3" i="13"/>
  <c r="QNS3" i="13"/>
  <c r="QNR3" i="13"/>
  <c r="QNQ3" i="13"/>
  <c r="QNP3" i="13"/>
  <c r="QNO3" i="13"/>
  <c r="QNN3" i="13"/>
  <c r="QNM3" i="13"/>
  <c r="QNL3" i="13"/>
  <c r="QNK3" i="13"/>
  <c r="QNJ3" i="13"/>
  <c r="QNI3" i="13"/>
  <c r="QNH3" i="13"/>
  <c r="QNG3" i="13"/>
  <c r="QNF3" i="13"/>
  <c r="QNE3" i="13"/>
  <c r="QND3" i="13"/>
  <c r="QNC3" i="13"/>
  <c r="QNB3" i="13"/>
  <c r="QNA3" i="13"/>
  <c r="QMZ3" i="13"/>
  <c r="QMY3" i="13"/>
  <c r="QMX3" i="13"/>
  <c r="QMW3" i="13"/>
  <c r="QMV3" i="13"/>
  <c r="QMU3" i="13"/>
  <c r="QMT3" i="13"/>
  <c r="QMS3" i="13"/>
  <c r="QMR3" i="13"/>
  <c r="QMQ3" i="13"/>
  <c r="QMP3" i="13"/>
  <c r="QMO3" i="13"/>
  <c r="QMN3" i="13"/>
  <c r="QMM3" i="13"/>
  <c r="QML3" i="13"/>
  <c r="QMK3" i="13"/>
  <c r="QMJ3" i="13"/>
  <c r="QMI3" i="13"/>
  <c r="QMH3" i="13"/>
  <c r="QMG3" i="13"/>
  <c r="QMF3" i="13"/>
  <c r="QME3" i="13"/>
  <c r="QMD3" i="13"/>
  <c r="QMC3" i="13"/>
  <c r="QMB3" i="13"/>
  <c r="QMA3" i="13"/>
  <c r="QLZ3" i="13"/>
  <c r="QLY3" i="13"/>
  <c r="QLX3" i="13"/>
  <c r="QLW3" i="13"/>
  <c r="QLV3" i="13"/>
  <c r="QLU3" i="13"/>
  <c r="QLT3" i="13"/>
  <c r="QLS3" i="13"/>
  <c r="QLR3" i="13"/>
  <c r="QLQ3" i="13"/>
  <c r="QLP3" i="13"/>
  <c r="QLO3" i="13"/>
  <c r="QLN3" i="13"/>
  <c r="QLM3" i="13"/>
  <c r="QLL3" i="13"/>
  <c r="QLK3" i="13"/>
  <c r="QLJ3" i="13"/>
  <c r="QLI3" i="13"/>
  <c r="QLH3" i="13"/>
  <c r="QLG3" i="13"/>
  <c r="QLF3" i="13"/>
  <c r="QLE3" i="13"/>
  <c r="QLD3" i="13"/>
  <c r="QLC3" i="13"/>
  <c r="QLB3" i="13"/>
  <c r="QLA3" i="13"/>
  <c r="QKZ3" i="13"/>
  <c r="QKY3" i="13"/>
  <c r="QKX3" i="13"/>
  <c r="QKW3" i="13"/>
  <c r="QKV3" i="13"/>
  <c r="QKU3" i="13"/>
  <c r="QKT3" i="13"/>
  <c r="QKS3" i="13"/>
  <c r="QKR3" i="13"/>
  <c r="QKQ3" i="13"/>
  <c r="QKP3" i="13"/>
  <c r="QKO3" i="13"/>
  <c r="QKN3" i="13"/>
  <c r="QKM3" i="13"/>
  <c r="QKL3" i="13"/>
  <c r="QKK3" i="13"/>
  <c r="QKJ3" i="13"/>
  <c r="QKI3" i="13"/>
  <c r="QKH3" i="13"/>
  <c r="QKG3" i="13"/>
  <c r="QKF3" i="13"/>
  <c r="QKE3" i="13"/>
  <c r="QKD3" i="13"/>
  <c r="QKC3" i="13"/>
  <c r="QKB3" i="13"/>
  <c r="QKA3" i="13"/>
  <c r="QJZ3" i="13"/>
  <c r="QJY3" i="13"/>
  <c r="QJX3" i="13"/>
  <c r="QJW3" i="13"/>
  <c r="QJV3" i="13"/>
  <c r="QJU3" i="13"/>
  <c r="QJT3" i="13"/>
  <c r="QJS3" i="13"/>
  <c r="QJR3" i="13"/>
  <c r="QJQ3" i="13"/>
  <c r="QJP3" i="13"/>
  <c r="QJO3" i="13"/>
  <c r="QJN3" i="13"/>
  <c r="QJM3" i="13"/>
  <c r="QJL3" i="13"/>
  <c r="QJK3" i="13"/>
  <c r="QJJ3" i="13"/>
  <c r="QJI3" i="13"/>
  <c r="QJH3" i="13"/>
  <c r="QJG3" i="13"/>
  <c r="QJF3" i="13"/>
  <c r="QJE3" i="13"/>
  <c r="QJD3" i="13"/>
  <c r="QJC3" i="13"/>
  <c r="QJB3" i="13"/>
  <c r="QJA3" i="13"/>
  <c r="QIZ3" i="13"/>
  <c r="QIY3" i="13"/>
  <c r="QIX3" i="13"/>
  <c r="QIW3" i="13"/>
  <c r="QIV3" i="13"/>
  <c r="QIU3" i="13"/>
  <c r="QIT3" i="13"/>
  <c r="QIS3" i="13"/>
  <c r="QIR3" i="13"/>
  <c r="QIQ3" i="13"/>
  <c r="QIP3" i="13"/>
  <c r="QIO3" i="13"/>
  <c r="QIN3" i="13"/>
  <c r="QIM3" i="13"/>
  <c r="QIL3" i="13"/>
  <c r="QIK3" i="13"/>
  <c r="QIJ3" i="13"/>
  <c r="QII3" i="13"/>
  <c r="QIH3" i="13"/>
  <c r="QIG3" i="13"/>
  <c r="QIF3" i="13"/>
  <c r="QIE3" i="13"/>
  <c r="QID3" i="13"/>
  <c r="QIC3" i="13"/>
  <c r="QIB3" i="13"/>
  <c r="QIA3" i="13"/>
  <c r="QHZ3" i="13"/>
  <c r="QHY3" i="13"/>
  <c r="QHX3" i="13"/>
  <c r="QHW3" i="13"/>
  <c r="QHV3" i="13"/>
  <c r="QHU3" i="13"/>
  <c r="QHT3" i="13"/>
  <c r="QHS3" i="13"/>
  <c r="QHR3" i="13"/>
  <c r="QHQ3" i="13"/>
  <c r="QHP3" i="13"/>
  <c r="QHO3" i="13"/>
  <c r="QHN3" i="13"/>
  <c r="QHM3" i="13"/>
  <c r="QHL3" i="13"/>
  <c r="QHK3" i="13"/>
  <c r="QHJ3" i="13"/>
  <c r="QHI3" i="13"/>
  <c r="QHH3" i="13"/>
  <c r="QHG3" i="13"/>
  <c r="QHF3" i="13"/>
  <c r="QHE3" i="13"/>
  <c r="QHD3" i="13"/>
  <c r="QHC3" i="13"/>
  <c r="QHB3" i="13"/>
  <c r="QHA3" i="13"/>
  <c r="QGZ3" i="13"/>
  <c r="QGY3" i="13"/>
  <c r="QGX3" i="13"/>
  <c r="QGW3" i="13"/>
  <c r="QGV3" i="13"/>
  <c r="QGU3" i="13"/>
  <c r="QGT3" i="13"/>
  <c r="QGS3" i="13"/>
  <c r="QGR3" i="13"/>
  <c r="QGQ3" i="13"/>
  <c r="QGP3" i="13"/>
  <c r="QGO3" i="13"/>
  <c r="QGN3" i="13"/>
  <c r="QGM3" i="13"/>
  <c r="QGL3" i="13"/>
  <c r="QGK3" i="13"/>
  <c r="QGJ3" i="13"/>
  <c r="QGI3" i="13"/>
  <c r="QGH3" i="13"/>
  <c r="QGG3" i="13"/>
  <c r="QGF3" i="13"/>
  <c r="QGE3" i="13"/>
  <c r="QGD3" i="13"/>
  <c r="QGC3" i="13"/>
  <c r="QGB3" i="13"/>
  <c r="QGA3" i="13"/>
  <c r="QFZ3" i="13"/>
  <c r="QFY3" i="13"/>
  <c r="QFX3" i="13"/>
  <c r="QFW3" i="13"/>
  <c r="QFV3" i="13"/>
  <c r="QFU3" i="13"/>
  <c r="QFT3" i="13"/>
  <c r="QFS3" i="13"/>
  <c r="QFR3" i="13"/>
  <c r="QFQ3" i="13"/>
  <c r="QFP3" i="13"/>
  <c r="QFO3" i="13"/>
  <c r="QFN3" i="13"/>
  <c r="QFM3" i="13"/>
  <c r="QFL3" i="13"/>
  <c r="QFK3" i="13"/>
  <c r="QFJ3" i="13"/>
  <c r="QFI3" i="13"/>
  <c r="QFH3" i="13"/>
  <c r="QFG3" i="13"/>
  <c r="QFF3" i="13"/>
  <c r="QFE3" i="13"/>
  <c r="QFD3" i="13"/>
  <c r="QFC3" i="13"/>
  <c r="QFB3" i="13"/>
  <c r="QFA3" i="13"/>
  <c r="QEZ3" i="13"/>
  <c r="QEY3" i="13"/>
  <c r="QEX3" i="13"/>
  <c r="QEW3" i="13"/>
  <c r="QEV3" i="13"/>
  <c r="QEU3" i="13"/>
  <c r="QET3" i="13"/>
  <c r="QES3" i="13"/>
  <c r="QER3" i="13"/>
  <c r="QEQ3" i="13"/>
  <c r="QEP3" i="13"/>
  <c r="QEO3" i="13"/>
  <c r="QEN3" i="13"/>
  <c r="QEM3" i="13"/>
  <c r="QEL3" i="13"/>
  <c r="QEK3" i="13"/>
  <c r="QEJ3" i="13"/>
  <c r="QEI3" i="13"/>
  <c r="QEH3" i="13"/>
  <c r="QEG3" i="13"/>
  <c r="QEF3" i="13"/>
  <c r="QEE3" i="13"/>
  <c r="QED3" i="13"/>
  <c r="QEC3" i="13"/>
  <c r="QEB3" i="13"/>
  <c r="QEA3" i="13"/>
  <c r="QDZ3" i="13"/>
  <c r="QDY3" i="13"/>
  <c r="QDX3" i="13"/>
  <c r="QDW3" i="13"/>
  <c r="QDV3" i="13"/>
  <c r="QDU3" i="13"/>
  <c r="QDT3" i="13"/>
  <c r="QDS3" i="13"/>
  <c r="QDR3" i="13"/>
  <c r="QDQ3" i="13"/>
  <c r="QDP3" i="13"/>
  <c r="QDO3" i="13"/>
  <c r="QDN3" i="13"/>
  <c r="QDM3" i="13"/>
  <c r="QDL3" i="13"/>
  <c r="QDK3" i="13"/>
  <c r="QDJ3" i="13"/>
  <c r="QDI3" i="13"/>
  <c r="QDH3" i="13"/>
  <c r="QDG3" i="13"/>
  <c r="QDF3" i="13"/>
  <c r="QDE3" i="13"/>
  <c r="QDD3" i="13"/>
  <c r="QDC3" i="13"/>
  <c r="QDB3" i="13"/>
  <c r="QDA3" i="13"/>
  <c r="QCZ3" i="13"/>
  <c r="QCY3" i="13"/>
  <c r="QCX3" i="13"/>
  <c r="QCW3" i="13"/>
  <c r="QCV3" i="13"/>
  <c r="QCU3" i="13"/>
  <c r="QCT3" i="13"/>
  <c r="QCS3" i="13"/>
  <c r="QCR3" i="13"/>
  <c r="QCQ3" i="13"/>
  <c r="QCP3" i="13"/>
  <c r="QCO3" i="13"/>
  <c r="QCN3" i="13"/>
  <c r="QCM3" i="13"/>
  <c r="QCL3" i="13"/>
  <c r="QCK3" i="13"/>
  <c r="QCJ3" i="13"/>
  <c r="QCI3" i="13"/>
  <c r="QCH3" i="13"/>
  <c r="QCG3" i="13"/>
  <c r="QCF3" i="13"/>
  <c r="QCE3" i="13"/>
  <c r="QCD3" i="13"/>
  <c r="QCC3" i="13"/>
  <c r="QCB3" i="13"/>
  <c r="QCA3" i="13"/>
  <c r="QBZ3" i="13"/>
  <c r="QBY3" i="13"/>
  <c r="QBX3" i="13"/>
  <c r="QBW3" i="13"/>
  <c r="QBV3" i="13"/>
  <c r="QBU3" i="13"/>
  <c r="QBT3" i="13"/>
  <c r="QBS3" i="13"/>
  <c r="QBR3" i="13"/>
  <c r="QBQ3" i="13"/>
  <c r="QBP3" i="13"/>
  <c r="QBO3" i="13"/>
  <c r="QBN3" i="13"/>
  <c r="QBM3" i="13"/>
  <c r="QBL3" i="13"/>
  <c r="QBK3" i="13"/>
  <c r="QBJ3" i="13"/>
  <c r="QBI3" i="13"/>
  <c r="QBH3" i="13"/>
  <c r="QBG3" i="13"/>
  <c r="QBF3" i="13"/>
  <c r="QBE3" i="13"/>
  <c r="QBD3" i="13"/>
  <c r="QBC3" i="13"/>
  <c r="QBB3" i="13"/>
  <c r="QBA3" i="13"/>
  <c r="QAZ3" i="13"/>
  <c r="QAY3" i="13"/>
  <c r="QAX3" i="13"/>
  <c r="QAW3" i="13"/>
  <c r="QAV3" i="13"/>
  <c r="QAU3" i="13"/>
  <c r="QAT3" i="13"/>
  <c r="QAS3" i="13"/>
  <c r="QAR3" i="13"/>
  <c r="QAQ3" i="13"/>
  <c r="QAP3" i="13"/>
  <c r="QAO3" i="13"/>
  <c r="QAN3" i="13"/>
  <c r="QAM3" i="13"/>
  <c r="QAL3" i="13"/>
  <c r="QAK3" i="13"/>
  <c r="QAJ3" i="13"/>
  <c r="QAI3" i="13"/>
  <c r="QAH3" i="13"/>
  <c r="QAG3" i="13"/>
  <c r="QAF3" i="13"/>
  <c r="QAE3" i="13"/>
  <c r="QAD3" i="13"/>
  <c r="QAC3" i="13"/>
  <c r="QAB3" i="13"/>
  <c r="QAA3" i="13"/>
  <c r="PZZ3" i="13"/>
  <c r="PZY3" i="13"/>
  <c r="PZX3" i="13"/>
  <c r="PZW3" i="13"/>
  <c r="PZV3" i="13"/>
  <c r="PZU3" i="13"/>
  <c r="PZT3" i="13"/>
  <c r="PZS3" i="13"/>
  <c r="PZR3" i="13"/>
  <c r="PZQ3" i="13"/>
  <c r="PZP3" i="13"/>
  <c r="PZO3" i="13"/>
  <c r="PZN3" i="13"/>
  <c r="PZM3" i="13"/>
  <c r="PZL3" i="13"/>
  <c r="PZK3" i="13"/>
  <c r="PZJ3" i="13"/>
  <c r="PZI3" i="13"/>
  <c r="PZH3" i="13"/>
  <c r="PZG3" i="13"/>
  <c r="PZF3" i="13"/>
  <c r="PZE3" i="13"/>
  <c r="PZD3" i="13"/>
  <c r="PZC3" i="13"/>
  <c r="PZB3" i="13"/>
  <c r="PZA3" i="13"/>
  <c r="PYZ3" i="13"/>
  <c r="PYY3" i="13"/>
  <c r="PYX3" i="13"/>
  <c r="PYW3" i="13"/>
  <c r="PYV3" i="13"/>
  <c r="PYU3" i="13"/>
  <c r="PYT3" i="13"/>
  <c r="PYS3" i="13"/>
  <c r="PYR3" i="13"/>
  <c r="PYQ3" i="13"/>
  <c r="PYP3" i="13"/>
  <c r="PYO3" i="13"/>
  <c r="PYN3" i="13"/>
  <c r="PYM3" i="13"/>
  <c r="PYL3" i="13"/>
  <c r="PYK3" i="13"/>
  <c r="PYJ3" i="13"/>
  <c r="PYI3" i="13"/>
  <c r="PYH3" i="13"/>
  <c r="PYG3" i="13"/>
  <c r="PYF3" i="13"/>
  <c r="PYE3" i="13"/>
  <c r="PYD3" i="13"/>
  <c r="PYC3" i="13"/>
  <c r="PYB3" i="13"/>
  <c r="PYA3" i="13"/>
  <c r="PXZ3" i="13"/>
  <c r="PXY3" i="13"/>
  <c r="PXX3" i="13"/>
  <c r="PXW3" i="13"/>
  <c r="PXV3" i="13"/>
  <c r="PXU3" i="13"/>
  <c r="PXT3" i="13"/>
  <c r="PXS3" i="13"/>
  <c r="PXR3" i="13"/>
  <c r="PXQ3" i="13"/>
  <c r="PXP3" i="13"/>
  <c r="PXO3" i="13"/>
  <c r="PXN3" i="13"/>
  <c r="PXM3" i="13"/>
  <c r="PXL3" i="13"/>
  <c r="PXK3" i="13"/>
  <c r="PXJ3" i="13"/>
  <c r="PXI3" i="13"/>
  <c r="PXH3" i="13"/>
  <c r="PXG3" i="13"/>
  <c r="PXF3" i="13"/>
  <c r="PXE3" i="13"/>
  <c r="PXD3" i="13"/>
  <c r="PXC3" i="13"/>
  <c r="PXB3" i="13"/>
  <c r="PXA3" i="13"/>
  <c r="PWZ3" i="13"/>
  <c r="PWY3" i="13"/>
  <c r="PWX3" i="13"/>
  <c r="PWW3" i="13"/>
  <c r="PWV3" i="13"/>
  <c r="PWU3" i="13"/>
  <c r="PWT3" i="13"/>
  <c r="PWS3" i="13"/>
  <c r="PWR3" i="13"/>
  <c r="PWQ3" i="13"/>
  <c r="PWP3" i="13"/>
  <c r="PWO3" i="13"/>
  <c r="PWN3" i="13"/>
  <c r="PWM3" i="13"/>
  <c r="PWL3" i="13"/>
  <c r="PWK3" i="13"/>
  <c r="PWJ3" i="13"/>
  <c r="PWI3" i="13"/>
  <c r="PWH3" i="13"/>
  <c r="PWG3" i="13"/>
  <c r="PWF3" i="13"/>
  <c r="PWE3" i="13"/>
  <c r="PWD3" i="13"/>
  <c r="PWC3" i="13"/>
  <c r="PWB3" i="13"/>
  <c r="PWA3" i="13"/>
  <c r="PVZ3" i="13"/>
  <c r="PVY3" i="13"/>
  <c r="PVX3" i="13"/>
  <c r="PVW3" i="13"/>
  <c r="PVV3" i="13"/>
  <c r="PVU3" i="13"/>
  <c r="PVT3" i="13"/>
  <c r="PVS3" i="13"/>
  <c r="PVR3" i="13"/>
  <c r="PVQ3" i="13"/>
  <c r="PVP3" i="13"/>
  <c r="PVO3" i="13"/>
  <c r="PVN3" i="13"/>
  <c r="PVM3" i="13"/>
  <c r="PVL3" i="13"/>
  <c r="PVK3" i="13"/>
  <c r="PVJ3" i="13"/>
  <c r="PVI3" i="13"/>
  <c r="PVH3" i="13"/>
  <c r="PVG3" i="13"/>
  <c r="PVF3" i="13"/>
  <c r="PVE3" i="13"/>
  <c r="PVD3" i="13"/>
  <c r="PVC3" i="13"/>
  <c r="PVB3" i="13"/>
  <c r="PVA3" i="13"/>
  <c r="PUZ3" i="13"/>
  <c r="PUY3" i="13"/>
  <c r="PUX3" i="13"/>
  <c r="PUW3" i="13"/>
  <c r="PUV3" i="13"/>
  <c r="PUU3" i="13"/>
  <c r="PUT3" i="13"/>
  <c r="PUS3" i="13"/>
  <c r="PUR3" i="13"/>
  <c r="PUQ3" i="13"/>
  <c r="PUP3" i="13"/>
  <c r="PUO3" i="13"/>
  <c r="PUN3" i="13"/>
  <c r="PUM3" i="13"/>
  <c r="PUL3" i="13"/>
  <c r="PUK3" i="13"/>
  <c r="PUJ3" i="13"/>
  <c r="PUI3" i="13"/>
  <c r="PUH3" i="13"/>
  <c r="PUG3" i="13"/>
  <c r="PUF3" i="13"/>
  <c r="PUE3" i="13"/>
  <c r="PUD3" i="13"/>
  <c r="PUC3" i="13"/>
  <c r="PUB3" i="13"/>
  <c r="PUA3" i="13"/>
  <c r="PTZ3" i="13"/>
  <c r="PTY3" i="13"/>
  <c r="PTX3" i="13"/>
  <c r="PTW3" i="13"/>
  <c r="PTV3" i="13"/>
  <c r="PTU3" i="13"/>
  <c r="PTT3" i="13"/>
  <c r="PTS3" i="13"/>
  <c r="PTR3" i="13"/>
  <c r="PTQ3" i="13"/>
  <c r="PTP3" i="13"/>
  <c r="PTO3" i="13"/>
  <c r="PTN3" i="13"/>
  <c r="PTM3" i="13"/>
  <c r="PTL3" i="13"/>
  <c r="PTK3" i="13"/>
  <c r="PTJ3" i="13"/>
  <c r="PTI3" i="13"/>
  <c r="PTH3" i="13"/>
  <c r="PTG3" i="13"/>
  <c r="PTF3" i="13"/>
  <c r="PTE3" i="13"/>
  <c r="PTD3" i="13"/>
  <c r="PTC3" i="13"/>
  <c r="PTB3" i="13"/>
  <c r="PTA3" i="13"/>
  <c r="PSZ3" i="13"/>
  <c r="PSY3" i="13"/>
  <c r="PSX3" i="13"/>
  <c r="PSW3" i="13"/>
  <c r="PSV3" i="13"/>
  <c r="PSU3" i="13"/>
  <c r="PST3" i="13"/>
  <c r="PSS3" i="13"/>
  <c r="PSR3" i="13"/>
  <c r="PSQ3" i="13"/>
  <c r="PSP3" i="13"/>
  <c r="PSO3" i="13"/>
  <c r="PSN3" i="13"/>
  <c r="PSM3" i="13"/>
  <c r="PSL3" i="13"/>
  <c r="PSK3" i="13"/>
  <c r="PSJ3" i="13"/>
  <c r="PSI3" i="13"/>
  <c r="PSH3" i="13"/>
  <c r="PSG3" i="13"/>
  <c r="PSF3" i="13"/>
  <c r="PSE3" i="13"/>
  <c r="PSD3" i="13"/>
  <c r="PSC3" i="13"/>
  <c r="PSB3" i="13"/>
  <c r="PSA3" i="13"/>
  <c r="PRZ3" i="13"/>
  <c r="PRY3" i="13"/>
  <c r="PRX3" i="13"/>
  <c r="PRW3" i="13"/>
  <c r="PRV3" i="13"/>
  <c r="PRU3" i="13"/>
  <c r="PRT3" i="13"/>
  <c r="PRS3" i="13"/>
  <c r="PRR3" i="13"/>
  <c r="PRQ3" i="13"/>
  <c r="PRP3" i="13"/>
  <c r="PRO3" i="13"/>
  <c r="PRN3" i="13"/>
  <c r="PRM3" i="13"/>
  <c r="PRL3" i="13"/>
  <c r="PRK3" i="13"/>
  <c r="PRJ3" i="13"/>
  <c r="PRI3" i="13"/>
  <c r="PRH3" i="13"/>
  <c r="PRG3" i="13"/>
  <c r="PRF3" i="13"/>
  <c r="PRE3" i="13"/>
  <c r="PRD3" i="13"/>
  <c r="PRC3" i="13"/>
  <c r="PRB3" i="13"/>
  <c r="PRA3" i="13"/>
  <c r="PQZ3" i="13"/>
  <c r="PQY3" i="13"/>
  <c r="PQX3" i="13"/>
  <c r="PQW3" i="13"/>
  <c r="PQV3" i="13"/>
  <c r="PQU3" i="13"/>
  <c r="PQT3" i="13"/>
  <c r="PQS3" i="13"/>
  <c r="PQR3" i="13"/>
  <c r="PQQ3" i="13"/>
  <c r="PQP3" i="13"/>
  <c r="PQO3" i="13"/>
  <c r="PQN3" i="13"/>
  <c r="PQM3" i="13"/>
  <c r="PQL3" i="13"/>
  <c r="PQK3" i="13"/>
  <c r="PQJ3" i="13"/>
  <c r="PQI3" i="13"/>
  <c r="PQH3" i="13"/>
  <c r="PQG3" i="13"/>
  <c r="PQF3" i="13"/>
  <c r="PQE3" i="13"/>
  <c r="PQD3" i="13"/>
  <c r="PQC3" i="13"/>
  <c r="PQB3" i="13"/>
  <c r="PQA3" i="13"/>
  <c r="PPZ3" i="13"/>
  <c r="PPY3" i="13"/>
  <c r="PPX3" i="13"/>
  <c r="PPW3" i="13"/>
  <c r="PPV3" i="13"/>
  <c r="PPU3" i="13"/>
  <c r="PPT3" i="13"/>
  <c r="PPS3" i="13"/>
  <c r="PPR3" i="13"/>
  <c r="PPQ3" i="13"/>
  <c r="PPP3" i="13"/>
  <c r="PPO3" i="13"/>
  <c r="PPN3" i="13"/>
  <c r="PPM3" i="13"/>
  <c r="PPL3" i="13"/>
  <c r="PPK3" i="13"/>
  <c r="PPJ3" i="13"/>
  <c r="PPI3" i="13"/>
  <c r="PPH3" i="13"/>
  <c r="PPG3" i="13"/>
  <c r="PPF3" i="13"/>
  <c r="PPE3" i="13"/>
  <c r="PPD3" i="13"/>
  <c r="PPC3" i="13"/>
  <c r="PPB3" i="13"/>
  <c r="PPA3" i="13"/>
  <c r="POZ3" i="13"/>
  <c r="POY3" i="13"/>
  <c r="POX3" i="13"/>
  <c r="POW3" i="13"/>
  <c r="POV3" i="13"/>
  <c r="POU3" i="13"/>
  <c r="POT3" i="13"/>
  <c r="POS3" i="13"/>
  <c r="POR3" i="13"/>
  <c r="POQ3" i="13"/>
  <c r="POP3" i="13"/>
  <c r="POO3" i="13"/>
  <c r="PON3" i="13"/>
  <c r="POM3" i="13"/>
  <c r="POL3" i="13"/>
  <c r="POK3" i="13"/>
  <c r="POJ3" i="13"/>
  <c r="POI3" i="13"/>
  <c r="POH3" i="13"/>
  <c r="POG3" i="13"/>
  <c r="POF3" i="13"/>
  <c r="POE3" i="13"/>
  <c r="POD3" i="13"/>
  <c r="POC3" i="13"/>
  <c r="POB3" i="13"/>
  <c r="POA3" i="13"/>
  <c r="PNZ3" i="13"/>
  <c r="PNY3" i="13"/>
  <c r="PNX3" i="13"/>
  <c r="PNW3" i="13"/>
  <c r="PNV3" i="13"/>
  <c r="PNU3" i="13"/>
  <c r="PNT3" i="13"/>
  <c r="PNS3" i="13"/>
  <c r="PNR3" i="13"/>
  <c r="PNQ3" i="13"/>
  <c r="PNP3" i="13"/>
  <c r="PNO3" i="13"/>
  <c r="PNN3" i="13"/>
  <c r="PNM3" i="13"/>
  <c r="PNL3" i="13"/>
  <c r="PNK3" i="13"/>
  <c r="PNJ3" i="13"/>
  <c r="PNI3" i="13"/>
  <c r="PNH3" i="13"/>
  <c r="PNG3" i="13"/>
  <c r="PNF3" i="13"/>
  <c r="PNE3" i="13"/>
  <c r="PND3" i="13"/>
  <c r="PNC3" i="13"/>
  <c r="PNB3" i="13"/>
  <c r="PNA3" i="13"/>
  <c r="PMZ3" i="13"/>
  <c r="PMY3" i="13"/>
  <c r="PMX3" i="13"/>
  <c r="PMW3" i="13"/>
  <c r="PMV3" i="13"/>
  <c r="PMU3" i="13"/>
  <c r="PMT3" i="13"/>
  <c r="PMS3" i="13"/>
  <c r="PMR3" i="13"/>
  <c r="PMQ3" i="13"/>
  <c r="PMP3" i="13"/>
  <c r="PMO3" i="13"/>
  <c r="PMN3" i="13"/>
  <c r="PMM3" i="13"/>
  <c r="PML3" i="13"/>
  <c r="PMK3" i="13"/>
  <c r="PMJ3" i="13"/>
  <c r="PMI3" i="13"/>
  <c r="PMH3" i="13"/>
  <c r="PMG3" i="13"/>
  <c r="PMF3" i="13"/>
  <c r="PME3" i="13"/>
  <c r="PMD3" i="13"/>
  <c r="PMC3" i="13"/>
  <c r="PMB3" i="13"/>
  <c r="PMA3" i="13"/>
  <c r="PLZ3" i="13"/>
  <c r="PLY3" i="13"/>
  <c r="PLX3" i="13"/>
  <c r="PLW3" i="13"/>
  <c r="PLV3" i="13"/>
  <c r="PLU3" i="13"/>
  <c r="PLT3" i="13"/>
  <c r="PLS3" i="13"/>
  <c r="PLR3" i="13"/>
  <c r="PLQ3" i="13"/>
  <c r="PLP3" i="13"/>
  <c r="PLO3" i="13"/>
  <c r="PLN3" i="13"/>
  <c r="PLM3" i="13"/>
  <c r="PLL3" i="13"/>
  <c r="PLK3" i="13"/>
  <c r="PLJ3" i="13"/>
  <c r="PLI3" i="13"/>
  <c r="PLH3" i="13"/>
  <c r="PLG3" i="13"/>
  <c r="PLF3" i="13"/>
  <c r="PLE3" i="13"/>
  <c r="PLD3" i="13"/>
  <c r="PLC3" i="13"/>
  <c r="PLB3" i="13"/>
  <c r="PLA3" i="13"/>
  <c r="PKZ3" i="13"/>
  <c r="PKY3" i="13"/>
  <c r="PKX3" i="13"/>
  <c r="PKW3" i="13"/>
  <c r="PKV3" i="13"/>
  <c r="PKU3" i="13"/>
  <c r="PKT3" i="13"/>
  <c r="PKS3" i="13"/>
  <c r="PKR3" i="13"/>
  <c r="PKQ3" i="13"/>
  <c r="PKP3" i="13"/>
  <c r="PKO3" i="13"/>
  <c r="PKN3" i="13"/>
  <c r="PKM3" i="13"/>
  <c r="PKL3" i="13"/>
  <c r="PKK3" i="13"/>
  <c r="PKJ3" i="13"/>
  <c r="PKI3" i="13"/>
  <c r="PKH3" i="13"/>
  <c r="PKG3" i="13"/>
  <c r="PKF3" i="13"/>
  <c r="PKE3" i="13"/>
  <c r="PKD3" i="13"/>
  <c r="PKC3" i="13"/>
  <c r="PKB3" i="13"/>
  <c r="PKA3" i="13"/>
  <c r="PJZ3" i="13"/>
  <c r="PJY3" i="13"/>
  <c r="PJX3" i="13"/>
  <c r="PJW3" i="13"/>
  <c r="PJV3" i="13"/>
  <c r="PJU3" i="13"/>
  <c r="PJT3" i="13"/>
  <c r="PJS3" i="13"/>
  <c r="PJR3" i="13"/>
  <c r="PJQ3" i="13"/>
  <c r="PJP3" i="13"/>
  <c r="PJO3" i="13"/>
  <c r="PJN3" i="13"/>
  <c r="PJM3" i="13"/>
  <c r="PJL3" i="13"/>
  <c r="PJK3" i="13"/>
  <c r="PJJ3" i="13"/>
  <c r="PJI3" i="13"/>
  <c r="PJH3" i="13"/>
  <c r="PJG3" i="13"/>
  <c r="PJF3" i="13"/>
  <c r="PJE3" i="13"/>
  <c r="PJD3" i="13"/>
  <c r="PJC3" i="13"/>
  <c r="PJB3" i="13"/>
  <c r="PJA3" i="13"/>
  <c r="PIZ3" i="13"/>
  <c r="PIY3" i="13"/>
  <c r="PIX3" i="13"/>
  <c r="PIW3" i="13"/>
  <c r="PIV3" i="13"/>
  <c r="PIU3" i="13"/>
  <c r="PIT3" i="13"/>
  <c r="PIS3" i="13"/>
  <c r="PIR3" i="13"/>
  <c r="PIQ3" i="13"/>
  <c r="PIP3" i="13"/>
  <c r="PIO3" i="13"/>
  <c r="PIN3" i="13"/>
  <c r="PIM3" i="13"/>
  <c r="PIL3" i="13"/>
  <c r="PIK3" i="13"/>
  <c r="PIJ3" i="13"/>
  <c r="PII3" i="13"/>
  <c r="PIH3" i="13"/>
  <c r="PIG3" i="13"/>
  <c r="PIF3" i="13"/>
  <c r="PIE3" i="13"/>
  <c r="PID3" i="13"/>
  <c r="PIC3" i="13"/>
  <c r="PIB3" i="13"/>
  <c r="PIA3" i="13"/>
  <c r="PHZ3" i="13"/>
  <c r="PHY3" i="13"/>
  <c r="PHX3" i="13"/>
  <c r="PHW3" i="13"/>
  <c r="PHV3" i="13"/>
  <c r="PHU3" i="13"/>
  <c r="PHT3" i="13"/>
  <c r="PHS3" i="13"/>
  <c r="PHR3" i="13"/>
  <c r="PHQ3" i="13"/>
  <c r="PHP3" i="13"/>
  <c r="PHO3" i="13"/>
  <c r="PHN3" i="13"/>
  <c r="PHM3" i="13"/>
  <c r="PHL3" i="13"/>
  <c r="PHK3" i="13"/>
  <c r="PHJ3" i="13"/>
  <c r="PHI3" i="13"/>
  <c r="PHH3" i="13"/>
  <c r="PHG3" i="13"/>
  <c r="PHF3" i="13"/>
  <c r="PHE3" i="13"/>
  <c r="PHD3" i="13"/>
  <c r="PHC3" i="13"/>
  <c r="PHB3" i="13"/>
  <c r="PHA3" i="13"/>
  <c r="PGZ3" i="13"/>
  <c r="PGY3" i="13"/>
  <c r="PGX3" i="13"/>
  <c r="PGW3" i="13"/>
  <c r="PGV3" i="13"/>
  <c r="PGU3" i="13"/>
  <c r="PGT3" i="13"/>
  <c r="PGS3" i="13"/>
  <c r="PGR3" i="13"/>
  <c r="PGQ3" i="13"/>
  <c r="PGP3" i="13"/>
  <c r="PGO3" i="13"/>
  <c r="PGN3" i="13"/>
  <c r="PGM3" i="13"/>
  <c r="PGL3" i="13"/>
  <c r="PGK3" i="13"/>
  <c r="PGJ3" i="13"/>
  <c r="PGI3" i="13"/>
  <c r="PGH3" i="13"/>
  <c r="PGG3" i="13"/>
  <c r="PGF3" i="13"/>
  <c r="PGE3" i="13"/>
  <c r="PGD3" i="13"/>
  <c r="PGC3" i="13"/>
  <c r="PGB3" i="13"/>
  <c r="PGA3" i="13"/>
  <c r="PFZ3" i="13"/>
  <c r="PFY3" i="13"/>
  <c r="PFX3" i="13"/>
  <c r="PFW3" i="13"/>
  <c r="PFV3" i="13"/>
  <c r="PFU3" i="13"/>
  <c r="PFT3" i="13"/>
  <c r="PFS3" i="13"/>
  <c r="PFR3" i="13"/>
  <c r="PFQ3" i="13"/>
  <c r="PFP3" i="13"/>
  <c r="PFO3" i="13"/>
  <c r="PFN3" i="13"/>
  <c r="PFM3" i="13"/>
  <c r="PFL3" i="13"/>
  <c r="PFK3" i="13"/>
  <c r="PFJ3" i="13"/>
  <c r="PFI3" i="13"/>
  <c r="PFH3" i="13"/>
  <c r="PFG3" i="13"/>
  <c r="PFF3" i="13"/>
  <c r="PFE3" i="13"/>
  <c r="PFD3" i="13"/>
  <c r="PFC3" i="13"/>
  <c r="PFB3" i="13"/>
  <c r="PFA3" i="13"/>
  <c r="PEZ3" i="13"/>
  <c r="PEY3" i="13"/>
  <c r="PEX3" i="13"/>
  <c r="PEW3" i="13"/>
  <c r="PEV3" i="13"/>
  <c r="PEU3" i="13"/>
  <c r="PET3" i="13"/>
  <c r="PES3" i="13"/>
  <c r="PER3" i="13"/>
  <c r="PEQ3" i="13"/>
  <c r="PEP3" i="13"/>
  <c r="PEO3" i="13"/>
  <c r="PEN3" i="13"/>
  <c r="PEM3" i="13"/>
  <c r="PEL3" i="13"/>
  <c r="PEK3" i="13"/>
  <c r="PEJ3" i="13"/>
  <c r="PEI3" i="13"/>
  <c r="PEH3" i="13"/>
  <c r="PEG3" i="13"/>
  <c r="PEF3" i="13"/>
  <c r="PEE3" i="13"/>
  <c r="PED3" i="13"/>
  <c r="PEC3" i="13"/>
  <c r="PEB3" i="13"/>
  <c r="PEA3" i="13"/>
  <c r="PDZ3" i="13"/>
  <c r="PDY3" i="13"/>
  <c r="PDX3" i="13"/>
  <c r="PDW3" i="13"/>
  <c r="PDV3" i="13"/>
  <c r="PDU3" i="13"/>
  <c r="PDT3" i="13"/>
  <c r="PDS3" i="13"/>
  <c r="PDR3" i="13"/>
  <c r="PDQ3" i="13"/>
  <c r="PDP3" i="13"/>
  <c r="PDO3" i="13"/>
  <c r="PDN3" i="13"/>
  <c r="PDM3" i="13"/>
  <c r="PDL3" i="13"/>
  <c r="PDK3" i="13"/>
  <c r="PDJ3" i="13"/>
  <c r="PDI3" i="13"/>
  <c r="PDH3" i="13"/>
  <c r="PDG3" i="13"/>
  <c r="PDF3" i="13"/>
  <c r="PDE3" i="13"/>
  <c r="PDD3" i="13"/>
  <c r="PDC3" i="13"/>
  <c r="PDB3" i="13"/>
  <c r="PDA3" i="13"/>
  <c r="PCZ3" i="13"/>
  <c r="PCY3" i="13"/>
  <c r="PCX3" i="13"/>
  <c r="PCW3" i="13"/>
  <c r="PCV3" i="13"/>
  <c r="PCU3" i="13"/>
  <c r="PCT3" i="13"/>
  <c r="PCS3" i="13"/>
  <c r="PCR3" i="13"/>
  <c r="PCQ3" i="13"/>
  <c r="PCP3" i="13"/>
  <c r="PCO3" i="13"/>
  <c r="PCN3" i="13"/>
  <c r="PCM3" i="13"/>
  <c r="PCL3" i="13"/>
  <c r="PCK3" i="13"/>
  <c r="PCJ3" i="13"/>
  <c r="PCI3" i="13"/>
  <c r="PCH3" i="13"/>
  <c r="PCG3" i="13"/>
  <c r="PCF3" i="13"/>
  <c r="PCE3" i="13"/>
  <c r="PCD3" i="13"/>
  <c r="PCC3" i="13"/>
  <c r="PCB3" i="13"/>
  <c r="PCA3" i="13"/>
  <c r="PBZ3" i="13"/>
  <c r="PBY3" i="13"/>
  <c r="PBX3" i="13"/>
  <c r="PBW3" i="13"/>
  <c r="PBV3" i="13"/>
  <c r="PBU3" i="13"/>
  <c r="PBT3" i="13"/>
  <c r="PBS3" i="13"/>
  <c r="PBR3" i="13"/>
  <c r="PBQ3" i="13"/>
  <c r="PBP3" i="13"/>
  <c r="PBO3" i="13"/>
  <c r="PBN3" i="13"/>
  <c r="PBM3" i="13"/>
  <c r="PBL3" i="13"/>
  <c r="PBK3" i="13"/>
  <c r="PBJ3" i="13"/>
  <c r="PBI3" i="13"/>
  <c r="PBH3" i="13"/>
  <c r="PBG3" i="13"/>
  <c r="PBF3" i="13"/>
  <c r="PBE3" i="13"/>
  <c r="PBD3" i="13"/>
  <c r="PBC3" i="13"/>
  <c r="PBB3" i="13"/>
  <c r="PBA3" i="13"/>
  <c r="PAZ3" i="13"/>
  <c r="PAY3" i="13"/>
  <c r="PAX3" i="13"/>
  <c r="PAW3" i="13"/>
  <c r="PAV3" i="13"/>
  <c r="PAU3" i="13"/>
  <c r="PAT3" i="13"/>
  <c r="PAS3" i="13"/>
  <c r="PAR3" i="13"/>
  <c r="PAQ3" i="13"/>
  <c r="PAP3" i="13"/>
  <c r="PAO3" i="13"/>
  <c r="PAN3" i="13"/>
  <c r="PAM3" i="13"/>
  <c r="PAL3" i="13"/>
  <c r="PAK3" i="13"/>
  <c r="PAJ3" i="13"/>
  <c r="PAI3" i="13"/>
  <c r="PAH3" i="13"/>
  <c r="PAG3" i="13"/>
  <c r="PAF3" i="13"/>
  <c r="PAE3" i="13"/>
  <c r="PAD3" i="13"/>
  <c r="PAC3" i="13"/>
  <c r="PAB3" i="13"/>
  <c r="PAA3" i="13"/>
  <c r="OZZ3" i="13"/>
  <c r="OZY3" i="13"/>
  <c r="OZX3" i="13"/>
  <c r="OZW3" i="13"/>
  <c r="OZV3" i="13"/>
  <c r="OZU3" i="13"/>
  <c r="OZT3" i="13"/>
  <c r="OZS3" i="13"/>
  <c r="OZR3" i="13"/>
  <c r="OZQ3" i="13"/>
  <c r="OZP3" i="13"/>
  <c r="OZO3" i="13"/>
  <c r="OZN3" i="13"/>
  <c r="OZM3" i="13"/>
  <c r="OZL3" i="13"/>
  <c r="OZK3" i="13"/>
  <c r="OZJ3" i="13"/>
  <c r="OZI3" i="13"/>
  <c r="OZH3" i="13"/>
  <c r="OZG3" i="13"/>
  <c r="OZF3" i="13"/>
  <c r="OZE3" i="13"/>
  <c r="OZD3" i="13"/>
  <c r="OZC3" i="13"/>
  <c r="OZB3" i="13"/>
  <c r="OZA3" i="13"/>
  <c r="OYZ3" i="13"/>
  <c r="OYY3" i="13"/>
  <c r="OYX3" i="13"/>
  <c r="OYW3" i="13"/>
  <c r="OYV3" i="13"/>
  <c r="OYU3" i="13"/>
  <c r="OYT3" i="13"/>
  <c r="OYS3" i="13"/>
  <c r="OYR3" i="13"/>
  <c r="OYQ3" i="13"/>
  <c r="OYP3" i="13"/>
  <c r="OYO3" i="13"/>
  <c r="OYN3" i="13"/>
  <c r="OYM3" i="13"/>
  <c r="OYL3" i="13"/>
  <c r="OYK3" i="13"/>
  <c r="OYJ3" i="13"/>
  <c r="OYI3" i="13"/>
  <c r="OYH3" i="13"/>
  <c r="OYG3" i="13"/>
  <c r="OYF3" i="13"/>
  <c r="OYE3" i="13"/>
  <c r="OYD3" i="13"/>
  <c r="OYC3" i="13"/>
  <c r="OYB3" i="13"/>
  <c r="OYA3" i="13"/>
  <c r="OXZ3" i="13"/>
  <c r="OXY3" i="13"/>
  <c r="OXX3" i="13"/>
  <c r="OXW3" i="13"/>
  <c r="OXV3" i="13"/>
  <c r="OXU3" i="13"/>
  <c r="OXT3" i="13"/>
  <c r="OXS3" i="13"/>
  <c r="OXR3" i="13"/>
  <c r="OXQ3" i="13"/>
  <c r="OXP3" i="13"/>
  <c r="OXO3" i="13"/>
  <c r="OXN3" i="13"/>
  <c r="OXM3" i="13"/>
  <c r="OXL3" i="13"/>
  <c r="OXK3" i="13"/>
  <c r="OXJ3" i="13"/>
  <c r="OXI3" i="13"/>
  <c r="OXH3" i="13"/>
  <c r="OXG3" i="13"/>
  <c r="OXF3" i="13"/>
  <c r="OXE3" i="13"/>
  <c r="OXD3" i="13"/>
  <c r="OXC3" i="13"/>
  <c r="OXB3" i="13"/>
  <c r="OXA3" i="13"/>
  <c r="OWZ3" i="13"/>
  <c r="OWY3" i="13"/>
  <c r="OWX3" i="13"/>
  <c r="OWW3" i="13"/>
  <c r="OWV3" i="13"/>
  <c r="OWU3" i="13"/>
  <c r="OWT3" i="13"/>
  <c r="OWS3" i="13"/>
  <c r="OWR3" i="13"/>
  <c r="OWQ3" i="13"/>
  <c r="OWP3" i="13"/>
  <c r="OWO3" i="13"/>
  <c r="OWN3" i="13"/>
  <c r="OWM3" i="13"/>
  <c r="OWL3" i="13"/>
  <c r="OWK3" i="13"/>
  <c r="OWJ3" i="13"/>
  <c r="OWI3" i="13"/>
  <c r="OWH3" i="13"/>
  <c r="OWG3" i="13"/>
  <c r="OWF3" i="13"/>
  <c r="OWE3" i="13"/>
  <c r="OWD3" i="13"/>
  <c r="OWC3" i="13"/>
  <c r="OWB3" i="13"/>
  <c r="OWA3" i="13"/>
  <c r="OVZ3" i="13"/>
  <c r="OVY3" i="13"/>
  <c r="OVX3" i="13"/>
  <c r="OVW3" i="13"/>
  <c r="OVV3" i="13"/>
  <c r="OVU3" i="13"/>
  <c r="OVT3" i="13"/>
  <c r="OVS3" i="13"/>
  <c r="OVR3" i="13"/>
  <c r="OVQ3" i="13"/>
  <c r="OVP3" i="13"/>
  <c r="OVO3" i="13"/>
  <c r="OVN3" i="13"/>
  <c r="OVM3" i="13"/>
  <c r="OVL3" i="13"/>
  <c r="OVK3" i="13"/>
  <c r="OVJ3" i="13"/>
  <c r="OVI3" i="13"/>
  <c r="OVH3" i="13"/>
  <c r="OVG3" i="13"/>
  <c r="OVF3" i="13"/>
  <c r="OVE3" i="13"/>
  <c r="OVD3" i="13"/>
  <c r="OVC3" i="13"/>
  <c r="OVB3" i="13"/>
  <c r="OVA3" i="13"/>
  <c r="OUZ3" i="13"/>
  <c r="OUY3" i="13"/>
  <c r="OUX3" i="13"/>
  <c r="OUW3" i="13"/>
  <c r="OUV3" i="13"/>
  <c r="OUU3" i="13"/>
  <c r="OUT3" i="13"/>
  <c r="OUS3" i="13"/>
  <c r="OUR3" i="13"/>
  <c r="OUQ3" i="13"/>
  <c r="OUP3" i="13"/>
  <c r="OUO3" i="13"/>
  <c r="OUN3" i="13"/>
  <c r="OUM3" i="13"/>
  <c r="OUL3" i="13"/>
  <c r="OUK3" i="13"/>
  <c r="OUJ3" i="13"/>
  <c r="OUI3" i="13"/>
  <c r="OUH3" i="13"/>
  <c r="OUG3" i="13"/>
  <c r="OUF3" i="13"/>
  <c r="OUE3" i="13"/>
  <c r="OUD3" i="13"/>
  <c r="OUC3" i="13"/>
  <c r="OUB3" i="13"/>
  <c r="OUA3" i="13"/>
  <c r="OTZ3" i="13"/>
  <c r="OTY3" i="13"/>
  <c r="OTX3" i="13"/>
  <c r="OTW3" i="13"/>
  <c r="OTV3" i="13"/>
  <c r="OTU3" i="13"/>
  <c r="OTT3" i="13"/>
  <c r="OTS3" i="13"/>
  <c r="OTR3" i="13"/>
  <c r="OTQ3" i="13"/>
  <c r="OTP3" i="13"/>
  <c r="OTO3" i="13"/>
  <c r="OTN3" i="13"/>
  <c r="OTM3" i="13"/>
  <c r="OTL3" i="13"/>
  <c r="OTK3" i="13"/>
  <c r="OTJ3" i="13"/>
  <c r="OTI3" i="13"/>
  <c r="OTH3" i="13"/>
  <c r="OTG3" i="13"/>
  <c r="OTF3" i="13"/>
  <c r="OTE3" i="13"/>
  <c r="OTD3" i="13"/>
  <c r="OTC3" i="13"/>
  <c r="OTB3" i="13"/>
  <c r="OTA3" i="13"/>
  <c r="OSZ3" i="13"/>
  <c r="OSY3" i="13"/>
  <c r="OSX3" i="13"/>
  <c r="OSW3" i="13"/>
  <c r="OSV3" i="13"/>
  <c r="OSU3" i="13"/>
  <c r="OST3" i="13"/>
  <c r="OSS3" i="13"/>
  <c r="OSR3" i="13"/>
  <c r="OSQ3" i="13"/>
  <c r="OSP3" i="13"/>
  <c r="OSO3" i="13"/>
  <c r="OSN3" i="13"/>
  <c r="OSM3" i="13"/>
  <c r="OSL3" i="13"/>
  <c r="OSK3" i="13"/>
  <c r="OSJ3" i="13"/>
  <c r="OSI3" i="13"/>
  <c r="OSH3" i="13"/>
  <c r="OSG3" i="13"/>
  <c r="OSF3" i="13"/>
  <c r="OSE3" i="13"/>
  <c r="OSD3" i="13"/>
  <c r="OSC3" i="13"/>
  <c r="OSB3" i="13"/>
  <c r="OSA3" i="13"/>
  <c r="ORZ3" i="13"/>
  <c r="ORY3" i="13"/>
  <c r="ORX3" i="13"/>
  <c r="ORW3" i="13"/>
  <c r="ORV3" i="13"/>
  <c r="ORU3" i="13"/>
  <c r="ORT3" i="13"/>
  <c r="ORS3" i="13"/>
  <c r="ORR3" i="13"/>
  <c r="ORQ3" i="13"/>
  <c r="ORP3" i="13"/>
  <c r="ORO3" i="13"/>
  <c r="ORN3" i="13"/>
  <c r="ORM3" i="13"/>
  <c r="ORL3" i="13"/>
  <c r="ORK3" i="13"/>
  <c r="ORJ3" i="13"/>
  <c r="ORI3" i="13"/>
  <c r="ORH3" i="13"/>
  <c r="ORG3" i="13"/>
  <c r="ORF3" i="13"/>
  <c r="ORE3" i="13"/>
  <c r="ORD3" i="13"/>
  <c r="ORC3" i="13"/>
  <c r="ORB3" i="13"/>
  <c r="ORA3" i="13"/>
  <c r="OQZ3" i="13"/>
  <c r="OQY3" i="13"/>
  <c r="OQX3" i="13"/>
  <c r="OQW3" i="13"/>
  <c r="OQV3" i="13"/>
  <c r="OQU3" i="13"/>
  <c r="OQT3" i="13"/>
  <c r="OQS3" i="13"/>
  <c r="OQR3" i="13"/>
  <c r="OQQ3" i="13"/>
  <c r="OQP3" i="13"/>
  <c r="OQO3" i="13"/>
  <c r="OQN3" i="13"/>
  <c r="OQM3" i="13"/>
  <c r="OQL3" i="13"/>
  <c r="OQK3" i="13"/>
  <c r="OQJ3" i="13"/>
  <c r="OQI3" i="13"/>
  <c r="OQH3" i="13"/>
  <c r="OQG3" i="13"/>
  <c r="OQF3" i="13"/>
  <c r="OQE3" i="13"/>
  <c r="OQD3" i="13"/>
  <c r="OQC3" i="13"/>
  <c r="OQB3" i="13"/>
  <c r="OQA3" i="13"/>
  <c r="OPZ3" i="13"/>
  <c r="OPY3" i="13"/>
  <c r="OPX3" i="13"/>
  <c r="OPW3" i="13"/>
  <c r="OPV3" i="13"/>
  <c r="OPU3" i="13"/>
  <c r="OPT3" i="13"/>
  <c r="OPS3" i="13"/>
  <c r="OPR3" i="13"/>
  <c r="OPQ3" i="13"/>
  <c r="OPP3" i="13"/>
  <c r="OPO3" i="13"/>
  <c r="OPN3" i="13"/>
  <c r="OPM3" i="13"/>
  <c r="OPL3" i="13"/>
  <c r="OPK3" i="13"/>
  <c r="OPJ3" i="13"/>
  <c r="OPI3" i="13"/>
  <c r="OPH3" i="13"/>
  <c r="OPG3" i="13"/>
  <c r="OPF3" i="13"/>
  <c r="OPE3" i="13"/>
  <c r="OPD3" i="13"/>
  <c r="OPC3" i="13"/>
  <c r="OPB3" i="13"/>
  <c r="OPA3" i="13"/>
  <c r="OOZ3" i="13"/>
  <c r="OOY3" i="13"/>
  <c r="OOX3" i="13"/>
  <c r="OOW3" i="13"/>
  <c r="OOV3" i="13"/>
  <c r="OOU3" i="13"/>
  <c r="OOT3" i="13"/>
  <c r="OOS3" i="13"/>
  <c r="OOR3" i="13"/>
  <c r="OOQ3" i="13"/>
  <c r="OOP3" i="13"/>
  <c r="OOO3" i="13"/>
  <c r="OON3" i="13"/>
  <c r="OOM3" i="13"/>
  <c r="OOL3" i="13"/>
  <c r="OOK3" i="13"/>
  <c r="OOJ3" i="13"/>
  <c r="OOI3" i="13"/>
  <c r="OOH3" i="13"/>
  <c r="OOG3" i="13"/>
  <c r="OOF3" i="13"/>
  <c r="OOE3" i="13"/>
  <c r="OOD3" i="13"/>
  <c r="OOC3" i="13"/>
  <c r="OOB3" i="13"/>
  <c r="OOA3" i="13"/>
  <c r="ONZ3" i="13"/>
  <c r="ONY3" i="13"/>
  <c r="ONX3" i="13"/>
  <c r="ONW3" i="13"/>
  <c r="ONV3" i="13"/>
  <c r="ONU3" i="13"/>
  <c r="ONT3" i="13"/>
  <c r="ONS3" i="13"/>
  <c r="ONR3" i="13"/>
  <c r="ONQ3" i="13"/>
  <c r="ONP3" i="13"/>
  <c r="ONO3" i="13"/>
  <c r="ONN3" i="13"/>
  <c r="ONM3" i="13"/>
  <c r="ONL3" i="13"/>
  <c r="ONK3" i="13"/>
  <c r="ONJ3" i="13"/>
  <c r="ONI3" i="13"/>
  <c r="ONH3" i="13"/>
  <c r="ONG3" i="13"/>
  <c r="ONF3" i="13"/>
  <c r="ONE3" i="13"/>
  <c r="OND3" i="13"/>
  <c r="ONC3" i="13"/>
  <c r="ONB3" i="13"/>
  <c r="ONA3" i="13"/>
  <c r="OMZ3" i="13"/>
  <c r="OMY3" i="13"/>
  <c r="OMX3" i="13"/>
  <c r="OMW3" i="13"/>
  <c r="OMV3" i="13"/>
  <c r="OMU3" i="13"/>
  <c r="OMT3" i="13"/>
  <c r="OMS3" i="13"/>
  <c r="OMR3" i="13"/>
  <c r="OMQ3" i="13"/>
  <c r="OMP3" i="13"/>
  <c r="OMO3" i="13"/>
  <c r="OMN3" i="13"/>
  <c r="OMM3" i="13"/>
  <c r="OML3" i="13"/>
  <c r="OMK3" i="13"/>
  <c r="OMJ3" i="13"/>
  <c r="OMI3" i="13"/>
  <c r="OMH3" i="13"/>
  <c r="OMG3" i="13"/>
  <c r="OMF3" i="13"/>
  <c r="OME3" i="13"/>
  <c r="OMD3" i="13"/>
  <c r="OMC3" i="13"/>
  <c r="OMB3" i="13"/>
  <c r="OMA3" i="13"/>
  <c r="OLZ3" i="13"/>
  <c r="OLY3" i="13"/>
  <c r="OLX3" i="13"/>
  <c r="OLW3" i="13"/>
  <c r="OLV3" i="13"/>
  <c r="OLU3" i="13"/>
  <c r="OLT3" i="13"/>
  <c r="OLS3" i="13"/>
  <c r="OLR3" i="13"/>
  <c r="OLQ3" i="13"/>
  <c r="OLP3" i="13"/>
  <c r="OLO3" i="13"/>
  <c r="OLN3" i="13"/>
  <c r="OLM3" i="13"/>
  <c r="OLL3" i="13"/>
  <c r="OLK3" i="13"/>
  <c r="OLJ3" i="13"/>
  <c r="OLI3" i="13"/>
  <c r="OLH3" i="13"/>
  <c r="OLG3" i="13"/>
  <c r="OLF3" i="13"/>
  <c r="OLE3" i="13"/>
  <c r="OLD3" i="13"/>
  <c r="OLC3" i="13"/>
  <c r="OLB3" i="13"/>
  <c r="OLA3" i="13"/>
  <c r="OKZ3" i="13"/>
  <c r="OKY3" i="13"/>
  <c r="OKX3" i="13"/>
  <c r="OKW3" i="13"/>
  <c r="OKV3" i="13"/>
  <c r="OKU3" i="13"/>
  <c r="OKT3" i="13"/>
  <c r="OKS3" i="13"/>
  <c r="OKR3" i="13"/>
  <c r="OKQ3" i="13"/>
  <c r="OKP3" i="13"/>
  <c r="OKO3" i="13"/>
  <c r="OKN3" i="13"/>
  <c r="OKM3" i="13"/>
  <c r="OKL3" i="13"/>
  <c r="OKK3" i="13"/>
  <c r="OKJ3" i="13"/>
  <c r="OKI3" i="13"/>
  <c r="OKH3" i="13"/>
  <c r="OKG3" i="13"/>
  <c r="OKF3" i="13"/>
  <c r="OKE3" i="13"/>
  <c r="OKD3" i="13"/>
  <c r="OKC3" i="13"/>
  <c r="OKB3" i="13"/>
  <c r="OKA3" i="13"/>
  <c r="OJZ3" i="13"/>
  <c r="OJY3" i="13"/>
  <c r="OJX3" i="13"/>
  <c r="OJW3" i="13"/>
  <c r="OJV3" i="13"/>
  <c r="OJU3" i="13"/>
  <c r="OJT3" i="13"/>
  <c r="OJS3" i="13"/>
  <c r="OJR3" i="13"/>
  <c r="OJQ3" i="13"/>
  <c r="OJP3" i="13"/>
  <c r="OJO3" i="13"/>
  <c r="OJN3" i="13"/>
  <c r="OJM3" i="13"/>
  <c r="OJL3" i="13"/>
  <c r="OJK3" i="13"/>
  <c r="OJJ3" i="13"/>
  <c r="OJI3" i="13"/>
  <c r="OJH3" i="13"/>
  <c r="OJG3" i="13"/>
  <c r="OJF3" i="13"/>
  <c r="OJE3" i="13"/>
  <c r="OJD3" i="13"/>
  <c r="OJC3" i="13"/>
  <c r="OJB3" i="13"/>
  <c r="OJA3" i="13"/>
  <c r="OIZ3" i="13"/>
  <c r="OIY3" i="13"/>
  <c r="OIX3" i="13"/>
  <c r="OIW3" i="13"/>
  <c r="OIV3" i="13"/>
  <c r="OIU3" i="13"/>
  <c r="OIT3" i="13"/>
  <c r="OIS3" i="13"/>
  <c r="OIR3" i="13"/>
  <c r="OIQ3" i="13"/>
  <c r="OIP3" i="13"/>
  <c r="OIO3" i="13"/>
  <c r="OIN3" i="13"/>
  <c r="OIM3" i="13"/>
  <c r="OIL3" i="13"/>
  <c r="OIK3" i="13"/>
  <c r="OIJ3" i="13"/>
  <c r="OII3" i="13"/>
  <c r="OIH3" i="13"/>
  <c r="OIG3" i="13"/>
  <c r="OIF3" i="13"/>
  <c r="OIE3" i="13"/>
  <c r="OID3" i="13"/>
  <c r="OIC3" i="13"/>
  <c r="OIB3" i="13"/>
  <c r="OIA3" i="13"/>
  <c r="OHZ3" i="13"/>
  <c r="OHY3" i="13"/>
  <c r="OHX3" i="13"/>
  <c r="OHW3" i="13"/>
  <c r="OHV3" i="13"/>
  <c r="OHU3" i="13"/>
  <c r="OHT3" i="13"/>
  <c r="OHS3" i="13"/>
  <c r="OHR3" i="13"/>
  <c r="OHQ3" i="13"/>
  <c r="OHP3" i="13"/>
  <c r="OHO3" i="13"/>
  <c r="OHN3" i="13"/>
  <c r="OHM3" i="13"/>
  <c r="OHL3" i="13"/>
  <c r="OHK3" i="13"/>
  <c r="OHJ3" i="13"/>
  <c r="OHI3" i="13"/>
  <c r="OHH3" i="13"/>
  <c r="OHG3" i="13"/>
  <c r="OHF3" i="13"/>
  <c r="OHE3" i="13"/>
  <c r="OHD3" i="13"/>
  <c r="OHC3" i="13"/>
  <c r="OHB3" i="13"/>
  <c r="OHA3" i="13"/>
  <c r="OGZ3" i="13"/>
  <c r="OGY3" i="13"/>
  <c r="OGX3" i="13"/>
  <c r="OGW3" i="13"/>
  <c r="OGV3" i="13"/>
  <c r="OGU3" i="13"/>
  <c r="OGT3" i="13"/>
  <c r="OGS3" i="13"/>
  <c r="OGR3" i="13"/>
  <c r="OGQ3" i="13"/>
  <c r="OGP3" i="13"/>
  <c r="OGO3" i="13"/>
  <c r="OGN3" i="13"/>
  <c r="OGM3" i="13"/>
  <c r="OGL3" i="13"/>
  <c r="OGK3" i="13"/>
  <c r="OGJ3" i="13"/>
  <c r="OGI3" i="13"/>
  <c r="OGH3" i="13"/>
  <c r="OGG3" i="13"/>
  <c r="OGF3" i="13"/>
  <c r="OGE3" i="13"/>
  <c r="OGD3" i="13"/>
  <c r="OGC3" i="13"/>
  <c r="OGB3" i="13"/>
  <c r="OGA3" i="13"/>
  <c r="OFZ3" i="13"/>
  <c r="OFY3" i="13"/>
  <c r="OFX3" i="13"/>
  <c r="OFW3" i="13"/>
  <c r="OFV3" i="13"/>
  <c r="OFU3" i="13"/>
  <c r="OFT3" i="13"/>
  <c r="OFS3" i="13"/>
  <c r="OFR3" i="13"/>
  <c r="OFQ3" i="13"/>
  <c r="OFP3" i="13"/>
  <c r="OFO3" i="13"/>
  <c r="OFN3" i="13"/>
  <c r="OFM3" i="13"/>
  <c r="OFL3" i="13"/>
  <c r="OFK3" i="13"/>
  <c r="OFJ3" i="13"/>
  <c r="OFI3" i="13"/>
  <c r="OFH3" i="13"/>
  <c r="OFG3" i="13"/>
  <c r="OFF3" i="13"/>
  <c r="OFE3" i="13"/>
  <c r="OFD3" i="13"/>
  <c r="OFC3" i="13"/>
  <c r="OFB3" i="13"/>
  <c r="OFA3" i="13"/>
  <c r="OEZ3" i="13"/>
  <c r="OEY3" i="13"/>
  <c r="OEX3" i="13"/>
  <c r="OEW3" i="13"/>
  <c r="OEV3" i="13"/>
  <c r="OEU3" i="13"/>
  <c r="OET3" i="13"/>
  <c r="OES3" i="13"/>
  <c r="OER3" i="13"/>
  <c r="OEQ3" i="13"/>
  <c r="OEP3" i="13"/>
  <c r="OEO3" i="13"/>
  <c r="OEN3" i="13"/>
  <c r="OEM3" i="13"/>
  <c r="OEL3" i="13"/>
  <c r="OEK3" i="13"/>
  <c r="OEJ3" i="13"/>
  <c r="OEI3" i="13"/>
  <c r="OEH3" i="13"/>
  <c r="OEG3" i="13"/>
  <c r="OEF3" i="13"/>
  <c r="OEE3" i="13"/>
  <c r="OED3" i="13"/>
  <c r="OEC3" i="13"/>
  <c r="OEB3" i="13"/>
  <c r="OEA3" i="13"/>
  <c r="ODZ3" i="13"/>
  <c r="ODY3" i="13"/>
  <c r="ODX3" i="13"/>
  <c r="ODW3" i="13"/>
  <c r="ODV3" i="13"/>
  <c r="ODU3" i="13"/>
  <c r="ODT3" i="13"/>
  <c r="ODS3" i="13"/>
  <c r="ODR3" i="13"/>
  <c r="ODQ3" i="13"/>
  <c r="ODP3" i="13"/>
  <c r="ODO3" i="13"/>
  <c r="ODN3" i="13"/>
  <c r="ODM3" i="13"/>
  <c r="ODL3" i="13"/>
  <c r="ODK3" i="13"/>
  <c r="ODJ3" i="13"/>
  <c r="ODI3" i="13"/>
  <c r="ODH3" i="13"/>
  <c r="ODG3" i="13"/>
  <c r="ODF3" i="13"/>
  <c r="ODE3" i="13"/>
  <c r="ODD3" i="13"/>
  <c r="ODC3" i="13"/>
  <c r="ODB3" i="13"/>
  <c r="ODA3" i="13"/>
  <c r="OCZ3" i="13"/>
  <c r="OCY3" i="13"/>
  <c r="OCX3" i="13"/>
  <c r="OCW3" i="13"/>
  <c r="OCV3" i="13"/>
  <c r="OCU3" i="13"/>
  <c r="OCT3" i="13"/>
  <c r="OCS3" i="13"/>
  <c r="OCR3" i="13"/>
  <c r="OCQ3" i="13"/>
  <c r="OCP3" i="13"/>
  <c r="OCO3" i="13"/>
  <c r="OCN3" i="13"/>
  <c r="OCM3" i="13"/>
  <c r="OCL3" i="13"/>
  <c r="OCK3" i="13"/>
  <c r="OCJ3" i="13"/>
  <c r="OCI3" i="13"/>
  <c r="OCH3" i="13"/>
  <c r="OCG3" i="13"/>
  <c r="OCF3" i="13"/>
  <c r="OCE3" i="13"/>
  <c r="OCD3" i="13"/>
  <c r="OCC3" i="13"/>
  <c r="OCB3" i="13"/>
  <c r="OCA3" i="13"/>
  <c r="OBZ3" i="13"/>
  <c r="OBY3" i="13"/>
  <c r="OBX3" i="13"/>
  <c r="OBW3" i="13"/>
  <c r="OBV3" i="13"/>
  <c r="OBU3" i="13"/>
  <c r="OBT3" i="13"/>
  <c r="OBS3" i="13"/>
  <c r="OBR3" i="13"/>
  <c r="OBQ3" i="13"/>
  <c r="OBP3" i="13"/>
  <c r="OBO3" i="13"/>
  <c r="OBN3" i="13"/>
  <c r="OBM3" i="13"/>
  <c r="OBL3" i="13"/>
  <c r="OBK3" i="13"/>
  <c r="OBJ3" i="13"/>
  <c r="OBI3" i="13"/>
  <c r="OBH3" i="13"/>
  <c r="OBG3" i="13"/>
  <c r="OBF3" i="13"/>
  <c r="OBE3" i="13"/>
  <c r="OBD3" i="13"/>
  <c r="OBC3" i="13"/>
  <c r="OBB3" i="13"/>
  <c r="OBA3" i="13"/>
  <c r="OAZ3" i="13"/>
  <c r="OAY3" i="13"/>
  <c r="OAX3" i="13"/>
  <c r="OAW3" i="13"/>
  <c r="OAV3" i="13"/>
  <c r="OAU3" i="13"/>
  <c r="OAT3" i="13"/>
  <c r="OAS3" i="13"/>
  <c r="OAR3" i="13"/>
  <c r="OAQ3" i="13"/>
  <c r="OAP3" i="13"/>
  <c r="OAO3" i="13"/>
  <c r="OAN3" i="13"/>
  <c r="OAM3" i="13"/>
  <c r="OAL3" i="13"/>
  <c r="OAK3" i="13"/>
  <c r="OAJ3" i="13"/>
  <c r="OAI3" i="13"/>
  <c r="OAH3" i="13"/>
  <c r="OAG3" i="13"/>
  <c r="OAF3" i="13"/>
  <c r="OAE3" i="13"/>
  <c r="OAD3" i="13"/>
  <c r="OAC3" i="13"/>
  <c r="OAB3" i="13"/>
  <c r="OAA3" i="13"/>
  <c r="NZZ3" i="13"/>
  <c r="NZY3" i="13"/>
  <c r="NZX3" i="13"/>
  <c r="NZW3" i="13"/>
  <c r="NZV3" i="13"/>
  <c r="NZU3" i="13"/>
  <c r="NZT3" i="13"/>
  <c r="NZS3" i="13"/>
  <c r="NZR3" i="13"/>
  <c r="NZQ3" i="13"/>
  <c r="NZP3" i="13"/>
  <c r="NZO3" i="13"/>
  <c r="NZN3" i="13"/>
  <c r="NZM3" i="13"/>
  <c r="NZL3" i="13"/>
  <c r="NZK3" i="13"/>
  <c r="NZJ3" i="13"/>
  <c r="NZI3" i="13"/>
  <c r="NZH3" i="13"/>
  <c r="NZG3" i="13"/>
  <c r="NZF3" i="13"/>
  <c r="NZE3" i="13"/>
  <c r="NZD3" i="13"/>
  <c r="NZC3" i="13"/>
  <c r="NZB3" i="13"/>
  <c r="NZA3" i="13"/>
  <c r="NYZ3" i="13"/>
  <c r="NYY3" i="13"/>
  <c r="NYX3" i="13"/>
  <c r="NYW3" i="13"/>
  <c r="NYV3" i="13"/>
  <c r="NYU3" i="13"/>
  <c r="NYT3" i="13"/>
  <c r="NYS3" i="13"/>
  <c r="NYR3" i="13"/>
  <c r="NYQ3" i="13"/>
  <c r="NYP3" i="13"/>
  <c r="NYO3" i="13"/>
  <c r="NYN3" i="13"/>
  <c r="NYM3" i="13"/>
  <c r="NYL3" i="13"/>
  <c r="NYK3" i="13"/>
  <c r="NYJ3" i="13"/>
  <c r="NYI3" i="13"/>
  <c r="NYH3" i="13"/>
  <c r="NYG3" i="13"/>
  <c r="NYF3" i="13"/>
  <c r="NYE3" i="13"/>
  <c r="NYD3" i="13"/>
  <c r="NYC3" i="13"/>
  <c r="NYB3" i="13"/>
  <c r="NYA3" i="13"/>
  <c r="NXZ3" i="13"/>
  <c r="NXY3" i="13"/>
  <c r="NXX3" i="13"/>
  <c r="NXW3" i="13"/>
  <c r="NXV3" i="13"/>
  <c r="NXU3" i="13"/>
  <c r="NXT3" i="13"/>
  <c r="NXS3" i="13"/>
  <c r="NXR3" i="13"/>
  <c r="NXQ3" i="13"/>
  <c r="NXP3" i="13"/>
  <c r="NXO3" i="13"/>
  <c r="NXN3" i="13"/>
  <c r="NXM3" i="13"/>
  <c r="NXL3" i="13"/>
  <c r="NXK3" i="13"/>
  <c r="NXJ3" i="13"/>
  <c r="NXI3" i="13"/>
  <c r="NXH3" i="13"/>
  <c r="NXG3" i="13"/>
  <c r="NXF3" i="13"/>
  <c r="NXE3" i="13"/>
  <c r="NXD3" i="13"/>
  <c r="NXC3" i="13"/>
  <c r="NXB3" i="13"/>
  <c r="NXA3" i="13"/>
  <c r="NWZ3" i="13"/>
  <c r="NWY3" i="13"/>
  <c r="NWX3" i="13"/>
  <c r="NWW3" i="13"/>
  <c r="NWV3" i="13"/>
  <c r="NWU3" i="13"/>
  <c r="NWT3" i="13"/>
  <c r="NWS3" i="13"/>
  <c r="NWR3" i="13"/>
  <c r="NWQ3" i="13"/>
  <c r="NWP3" i="13"/>
  <c r="NWO3" i="13"/>
  <c r="NWN3" i="13"/>
  <c r="NWM3" i="13"/>
  <c r="NWL3" i="13"/>
  <c r="NWK3" i="13"/>
  <c r="NWJ3" i="13"/>
  <c r="NWI3" i="13"/>
  <c r="NWH3" i="13"/>
  <c r="NWG3" i="13"/>
  <c r="NWF3" i="13"/>
  <c r="NWE3" i="13"/>
  <c r="NWD3" i="13"/>
  <c r="NWC3" i="13"/>
  <c r="NWB3" i="13"/>
  <c r="NWA3" i="13"/>
  <c r="NVZ3" i="13"/>
  <c r="NVY3" i="13"/>
  <c r="NVX3" i="13"/>
  <c r="NVW3" i="13"/>
  <c r="NVV3" i="13"/>
  <c r="NVU3" i="13"/>
  <c r="NVT3" i="13"/>
  <c r="NVS3" i="13"/>
  <c r="NVR3" i="13"/>
  <c r="NVQ3" i="13"/>
  <c r="NVP3" i="13"/>
  <c r="NVO3" i="13"/>
  <c r="NVN3" i="13"/>
  <c r="NVM3" i="13"/>
  <c r="NVL3" i="13"/>
  <c r="NVK3" i="13"/>
  <c r="NVJ3" i="13"/>
  <c r="NVI3" i="13"/>
  <c r="NVH3" i="13"/>
  <c r="NVG3" i="13"/>
  <c r="NVF3" i="13"/>
  <c r="NVE3" i="13"/>
  <c r="NVD3" i="13"/>
  <c r="NVC3" i="13"/>
  <c r="NVB3" i="13"/>
  <c r="NVA3" i="13"/>
  <c r="NUZ3" i="13"/>
  <c r="NUY3" i="13"/>
  <c r="NUX3" i="13"/>
  <c r="NUW3" i="13"/>
  <c r="NUV3" i="13"/>
  <c r="NUU3" i="13"/>
  <c r="NUT3" i="13"/>
  <c r="NUS3" i="13"/>
  <c r="NUR3" i="13"/>
  <c r="NUQ3" i="13"/>
  <c r="NUP3" i="13"/>
  <c r="NUO3" i="13"/>
  <c r="NUN3" i="13"/>
  <c r="NUM3" i="13"/>
  <c r="NUL3" i="13"/>
  <c r="NUK3" i="13"/>
  <c r="NUJ3" i="13"/>
  <c r="NUI3" i="13"/>
  <c r="NUH3" i="13"/>
  <c r="NUG3" i="13"/>
  <c r="NUF3" i="13"/>
  <c r="NUE3" i="13"/>
  <c r="NUD3" i="13"/>
  <c r="NUC3" i="13"/>
  <c r="NUB3" i="13"/>
  <c r="NUA3" i="13"/>
  <c r="NTZ3" i="13"/>
  <c r="NTY3" i="13"/>
  <c r="NTX3" i="13"/>
  <c r="NTW3" i="13"/>
  <c r="NTV3" i="13"/>
  <c r="NTU3" i="13"/>
  <c r="NTT3" i="13"/>
  <c r="NTS3" i="13"/>
  <c r="NTR3" i="13"/>
  <c r="NTQ3" i="13"/>
  <c r="NTP3" i="13"/>
  <c r="NTO3" i="13"/>
  <c r="NTN3" i="13"/>
  <c r="NTM3" i="13"/>
  <c r="NTL3" i="13"/>
  <c r="NTK3" i="13"/>
  <c r="NTJ3" i="13"/>
  <c r="NTI3" i="13"/>
  <c r="NTH3" i="13"/>
  <c r="NTG3" i="13"/>
  <c r="NTF3" i="13"/>
  <c r="NTE3" i="13"/>
  <c r="NTD3" i="13"/>
  <c r="NTC3" i="13"/>
  <c r="NTB3" i="13"/>
  <c r="NTA3" i="13"/>
  <c r="NSZ3" i="13"/>
  <c r="NSY3" i="13"/>
  <c r="NSX3" i="13"/>
  <c r="NSW3" i="13"/>
  <c r="NSV3" i="13"/>
  <c r="NSU3" i="13"/>
  <c r="NST3" i="13"/>
  <c r="NSS3" i="13"/>
  <c r="NSR3" i="13"/>
  <c r="NSQ3" i="13"/>
  <c r="NSP3" i="13"/>
  <c r="NSO3" i="13"/>
  <c r="NSN3" i="13"/>
  <c r="NSM3" i="13"/>
  <c r="NSL3" i="13"/>
  <c r="NSK3" i="13"/>
  <c r="NSJ3" i="13"/>
  <c r="NSI3" i="13"/>
  <c r="NSH3" i="13"/>
  <c r="NSG3" i="13"/>
  <c r="NSF3" i="13"/>
  <c r="NSE3" i="13"/>
  <c r="NSD3" i="13"/>
  <c r="NSC3" i="13"/>
  <c r="NSB3" i="13"/>
  <c r="NSA3" i="13"/>
  <c r="NRZ3" i="13"/>
  <c r="NRY3" i="13"/>
  <c r="NRX3" i="13"/>
  <c r="NRW3" i="13"/>
  <c r="NRV3" i="13"/>
  <c r="NRU3" i="13"/>
  <c r="NRT3" i="13"/>
  <c r="NRS3" i="13"/>
  <c r="NRR3" i="13"/>
  <c r="NRQ3" i="13"/>
  <c r="NRP3" i="13"/>
  <c r="NRO3" i="13"/>
  <c r="NRN3" i="13"/>
  <c r="NRM3" i="13"/>
  <c r="NRL3" i="13"/>
  <c r="NRK3" i="13"/>
  <c r="NRJ3" i="13"/>
  <c r="NRI3" i="13"/>
  <c r="NRH3" i="13"/>
  <c r="NRG3" i="13"/>
  <c r="NRF3" i="13"/>
  <c r="NRE3" i="13"/>
  <c r="NRD3" i="13"/>
  <c r="NRC3" i="13"/>
  <c r="NRB3" i="13"/>
  <c r="NRA3" i="13"/>
  <c r="NQZ3" i="13"/>
  <c r="NQY3" i="13"/>
  <c r="NQX3" i="13"/>
  <c r="NQW3" i="13"/>
  <c r="NQV3" i="13"/>
  <c r="NQU3" i="13"/>
  <c r="NQT3" i="13"/>
  <c r="NQS3" i="13"/>
  <c r="NQR3" i="13"/>
  <c r="NQQ3" i="13"/>
  <c r="NQP3" i="13"/>
  <c r="NQO3" i="13"/>
  <c r="NQN3" i="13"/>
  <c r="NQM3" i="13"/>
  <c r="NQL3" i="13"/>
  <c r="NQK3" i="13"/>
  <c r="NQJ3" i="13"/>
  <c r="NQI3" i="13"/>
  <c r="NQH3" i="13"/>
  <c r="NQG3" i="13"/>
  <c r="NQF3" i="13"/>
  <c r="NQE3" i="13"/>
  <c r="NQD3" i="13"/>
  <c r="NQC3" i="13"/>
  <c r="NQB3" i="13"/>
  <c r="NQA3" i="13"/>
  <c r="NPZ3" i="13"/>
  <c r="NPY3" i="13"/>
  <c r="NPX3" i="13"/>
  <c r="NPW3" i="13"/>
  <c r="NPV3" i="13"/>
  <c r="NPU3" i="13"/>
  <c r="NPT3" i="13"/>
  <c r="NPS3" i="13"/>
  <c r="NPR3" i="13"/>
  <c r="NPQ3" i="13"/>
  <c r="NPP3" i="13"/>
  <c r="NPO3" i="13"/>
  <c r="NPN3" i="13"/>
  <c r="NPM3" i="13"/>
  <c r="NPL3" i="13"/>
  <c r="NPK3" i="13"/>
  <c r="NPJ3" i="13"/>
  <c r="NPI3" i="13"/>
  <c r="NPH3" i="13"/>
  <c r="NPG3" i="13"/>
  <c r="NPF3" i="13"/>
  <c r="NPE3" i="13"/>
  <c r="NPD3" i="13"/>
  <c r="NPC3" i="13"/>
  <c r="NPB3" i="13"/>
  <c r="NPA3" i="13"/>
  <c r="NOZ3" i="13"/>
  <c r="NOY3" i="13"/>
  <c r="NOX3" i="13"/>
  <c r="NOW3" i="13"/>
  <c r="NOV3" i="13"/>
  <c r="NOU3" i="13"/>
  <c r="NOT3" i="13"/>
  <c r="NOS3" i="13"/>
  <c r="NOR3" i="13"/>
  <c r="NOQ3" i="13"/>
  <c r="NOP3" i="13"/>
  <c r="NOO3" i="13"/>
  <c r="NON3" i="13"/>
  <c r="NOM3" i="13"/>
  <c r="NOL3" i="13"/>
  <c r="NOK3" i="13"/>
  <c r="NOJ3" i="13"/>
  <c r="NOI3" i="13"/>
  <c r="NOH3" i="13"/>
  <c r="NOG3" i="13"/>
  <c r="NOF3" i="13"/>
  <c r="NOE3" i="13"/>
  <c r="NOD3" i="13"/>
  <c r="NOC3" i="13"/>
  <c r="NOB3" i="13"/>
  <c r="NOA3" i="13"/>
  <c r="NNZ3" i="13"/>
  <c r="NNY3" i="13"/>
  <c r="NNX3" i="13"/>
  <c r="NNW3" i="13"/>
  <c r="NNV3" i="13"/>
  <c r="NNU3" i="13"/>
  <c r="NNT3" i="13"/>
  <c r="NNS3" i="13"/>
  <c r="NNR3" i="13"/>
  <c r="NNQ3" i="13"/>
  <c r="NNP3" i="13"/>
  <c r="NNO3" i="13"/>
  <c r="NNN3" i="13"/>
  <c r="NNM3" i="13"/>
  <c r="NNL3" i="13"/>
  <c r="NNK3" i="13"/>
  <c r="NNJ3" i="13"/>
  <c r="NNI3" i="13"/>
  <c r="NNH3" i="13"/>
  <c r="NNG3" i="13"/>
  <c r="NNF3" i="13"/>
  <c r="NNE3" i="13"/>
  <c r="NND3" i="13"/>
  <c r="NNC3" i="13"/>
  <c r="NNB3" i="13"/>
  <c r="NNA3" i="13"/>
  <c r="NMZ3" i="13"/>
  <c r="NMY3" i="13"/>
  <c r="NMX3" i="13"/>
  <c r="NMW3" i="13"/>
  <c r="NMV3" i="13"/>
  <c r="NMU3" i="13"/>
  <c r="NMT3" i="13"/>
  <c r="NMS3" i="13"/>
  <c r="NMR3" i="13"/>
  <c r="NMQ3" i="13"/>
  <c r="NMP3" i="13"/>
  <c r="NMO3" i="13"/>
  <c r="NMN3" i="13"/>
  <c r="NMM3" i="13"/>
  <c r="NML3" i="13"/>
  <c r="NMK3" i="13"/>
  <c r="NMJ3" i="13"/>
  <c r="NMI3" i="13"/>
  <c r="NMH3" i="13"/>
  <c r="NMG3" i="13"/>
  <c r="NMF3" i="13"/>
  <c r="NME3" i="13"/>
  <c r="NMD3" i="13"/>
  <c r="NMC3" i="13"/>
  <c r="NMB3" i="13"/>
  <c r="NMA3" i="13"/>
  <c r="NLZ3" i="13"/>
  <c r="NLY3" i="13"/>
  <c r="NLX3" i="13"/>
  <c r="NLW3" i="13"/>
  <c r="NLV3" i="13"/>
  <c r="NLU3" i="13"/>
  <c r="NLT3" i="13"/>
  <c r="NLS3" i="13"/>
  <c r="NLR3" i="13"/>
  <c r="NLQ3" i="13"/>
  <c r="NLP3" i="13"/>
  <c r="NLO3" i="13"/>
  <c r="NLN3" i="13"/>
  <c r="NLM3" i="13"/>
  <c r="NLL3" i="13"/>
  <c r="NLK3" i="13"/>
  <c r="NLJ3" i="13"/>
  <c r="NLI3" i="13"/>
  <c r="NLH3" i="13"/>
  <c r="NLG3" i="13"/>
  <c r="NLF3" i="13"/>
  <c r="NLE3" i="13"/>
  <c r="NLD3" i="13"/>
  <c r="NLC3" i="13"/>
  <c r="NLB3" i="13"/>
  <c r="NLA3" i="13"/>
  <c r="NKZ3" i="13"/>
  <c r="NKY3" i="13"/>
  <c r="NKX3" i="13"/>
  <c r="NKW3" i="13"/>
  <c r="NKV3" i="13"/>
  <c r="NKU3" i="13"/>
  <c r="NKT3" i="13"/>
  <c r="NKS3" i="13"/>
  <c r="NKR3" i="13"/>
  <c r="NKQ3" i="13"/>
  <c r="NKP3" i="13"/>
  <c r="NKO3" i="13"/>
  <c r="NKN3" i="13"/>
  <c r="NKM3" i="13"/>
  <c r="NKL3" i="13"/>
  <c r="NKK3" i="13"/>
  <c r="NKJ3" i="13"/>
  <c r="NKI3" i="13"/>
  <c r="NKH3" i="13"/>
  <c r="NKG3" i="13"/>
  <c r="NKF3" i="13"/>
  <c r="NKE3" i="13"/>
  <c r="NKD3" i="13"/>
  <c r="NKC3" i="13"/>
  <c r="NKB3" i="13"/>
  <c r="NKA3" i="13"/>
  <c r="NJZ3" i="13"/>
  <c r="NJY3" i="13"/>
  <c r="NJX3" i="13"/>
  <c r="NJW3" i="13"/>
  <c r="NJV3" i="13"/>
  <c r="NJU3" i="13"/>
  <c r="NJT3" i="13"/>
  <c r="NJS3" i="13"/>
  <c r="NJR3" i="13"/>
  <c r="NJQ3" i="13"/>
  <c r="NJP3" i="13"/>
  <c r="NJO3" i="13"/>
  <c r="NJN3" i="13"/>
  <c r="NJM3" i="13"/>
  <c r="NJL3" i="13"/>
  <c r="NJK3" i="13"/>
  <c r="NJJ3" i="13"/>
  <c r="NJI3" i="13"/>
  <c r="NJH3" i="13"/>
  <c r="NJG3" i="13"/>
  <c r="NJF3" i="13"/>
  <c r="NJE3" i="13"/>
  <c r="NJD3" i="13"/>
  <c r="NJC3" i="13"/>
  <c r="NJB3" i="13"/>
  <c r="NJA3" i="13"/>
  <c r="NIZ3" i="13"/>
  <c r="NIY3" i="13"/>
  <c r="NIX3" i="13"/>
  <c r="NIW3" i="13"/>
  <c r="NIV3" i="13"/>
  <c r="NIU3" i="13"/>
  <c r="NIT3" i="13"/>
  <c r="NIS3" i="13"/>
  <c r="NIR3" i="13"/>
  <c r="NIQ3" i="13"/>
  <c r="NIP3" i="13"/>
  <c r="NIO3" i="13"/>
  <c r="NIN3" i="13"/>
  <c r="NIM3" i="13"/>
  <c r="NIL3" i="13"/>
  <c r="NIK3" i="13"/>
  <c r="NIJ3" i="13"/>
  <c r="NII3" i="13"/>
  <c r="NIH3" i="13"/>
  <c r="NIG3" i="13"/>
  <c r="NIF3" i="13"/>
  <c r="NIE3" i="13"/>
  <c r="NID3" i="13"/>
  <c r="NIC3" i="13"/>
  <c r="NIB3" i="13"/>
  <c r="NIA3" i="13"/>
  <c r="NHZ3" i="13"/>
  <c r="NHY3" i="13"/>
  <c r="NHX3" i="13"/>
  <c r="NHW3" i="13"/>
  <c r="NHV3" i="13"/>
  <c r="NHU3" i="13"/>
  <c r="NHT3" i="13"/>
  <c r="NHS3" i="13"/>
  <c r="NHR3" i="13"/>
  <c r="NHQ3" i="13"/>
  <c r="NHP3" i="13"/>
  <c r="NHO3" i="13"/>
  <c r="NHN3" i="13"/>
  <c r="NHM3" i="13"/>
  <c r="NHL3" i="13"/>
  <c r="NHK3" i="13"/>
  <c r="NHJ3" i="13"/>
  <c r="NHI3" i="13"/>
  <c r="NHH3" i="13"/>
  <c r="NHG3" i="13"/>
  <c r="NHF3" i="13"/>
  <c r="NHE3" i="13"/>
  <c r="NHD3" i="13"/>
  <c r="NHC3" i="13"/>
  <c r="NHB3" i="13"/>
  <c r="NHA3" i="13"/>
  <c r="NGZ3" i="13"/>
  <c r="NGY3" i="13"/>
  <c r="NGX3" i="13"/>
  <c r="NGW3" i="13"/>
  <c r="NGV3" i="13"/>
  <c r="NGU3" i="13"/>
  <c r="NGT3" i="13"/>
  <c r="NGS3" i="13"/>
  <c r="NGR3" i="13"/>
  <c r="NGQ3" i="13"/>
  <c r="NGP3" i="13"/>
  <c r="NGO3" i="13"/>
  <c r="NGN3" i="13"/>
  <c r="NGM3" i="13"/>
  <c r="NGL3" i="13"/>
  <c r="NGK3" i="13"/>
  <c r="NGJ3" i="13"/>
  <c r="NGI3" i="13"/>
  <c r="NGH3" i="13"/>
  <c r="NGG3" i="13"/>
  <c r="NGF3" i="13"/>
  <c r="NGE3" i="13"/>
  <c r="NGD3" i="13"/>
  <c r="NGC3" i="13"/>
  <c r="NGB3" i="13"/>
  <c r="NGA3" i="13"/>
  <c r="NFZ3" i="13"/>
  <c r="NFY3" i="13"/>
  <c r="NFX3" i="13"/>
  <c r="NFW3" i="13"/>
  <c r="NFV3" i="13"/>
  <c r="NFU3" i="13"/>
  <c r="NFT3" i="13"/>
  <c r="NFS3" i="13"/>
  <c r="NFR3" i="13"/>
  <c r="NFQ3" i="13"/>
  <c r="NFP3" i="13"/>
  <c r="NFO3" i="13"/>
  <c r="NFN3" i="13"/>
  <c r="NFM3" i="13"/>
  <c r="NFL3" i="13"/>
  <c r="NFK3" i="13"/>
  <c r="NFJ3" i="13"/>
  <c r="NFI3" i="13"/>
  <c r="NFH3" i="13"/>
  <c r="NFG3" i="13"/>
  <c r="NFF3" i="13"/>
  <c r="NFE3" i="13"/>
  <c r="NFD3" i="13"/>
  <c r="NFC3" i="13"/>
  <c r="NFB3" i="13"/>
  <c r="NFA3" i="13"/>
  <c r="NEZ3" i="13"/>
  <c r="NEY3" i="13"/>
  <c r="NEX3" i="13"/>
  <c r="NEW3" i="13"/>
  <c r="NEV3" i="13"/>
  <c r="NEU3" i="13"/>
  <c r="NET3" i="13"/>
  <c r="NES3" i="13"/>
  <c r="NER3" i="13"/>
  <c r="NEQ3" i="13"/>
  <c r="NEP3" i="13"/>
  <c r="NEO3" i="13"/>
  <c r="NEN3" i="13"/>
  <c r="NEM3" i="13"/>
  <c r="NEL3" i="13"/>
  <c r="NEK3" i="13"/>
  <c r="NEJ3" i="13"/>
  <c r="NEI3" i="13"/>
  <c r="NEH3" i="13"/>
  <c r="NEG3" i="13"/>
  <c r="NEF3" i="13"/>
  <c r="NEE3" i="13"/>
  <c r="NED3" i="13"/>
  <c r="NEC3" i="13"/>
  <c r="NEB3" i="13"/>
  <c r="NEA3" i="13"/>
  <c r="NDZ3" i="13"/>
  <c r="NDY3" i="13"/>
  <c r="NDX3" i="13"/>
  <c r="NDW3" i="13"/>
  <c r="NDV3" i="13"/>
  <c r="NDU3" i="13"/>
  <c r="NDT3" i="13"/>
  <c r="NDS3" i="13"/>
  <c r="NDR3" i="13"/>
  <c r="NDQ3" i="13"/>
  <c r="NDP3" i="13"/>
  <c r="NDO3" i="13"/>
  <c r="NDN3" i="13"/>
  <c r="NDM3" i="13"/>
  <c r="NDL3" i="13"/>
  <c r="NDK3" i="13"/>
  <c r="NDJ3" i="13"/>
  <c r="NDI3" i="13"/>
  <c r="NDH3" i="13"/>
  <c r="NDG3" i="13"/>
  <c r="NDF3" i="13"/>
  <c r="NDE3" i="13"/>
  <c r="NDD3" i="13"/>
  <c r="NDC3" i="13"/>
  <c r="NDB3" i="13"/>
  <c r="NDA3" i="13"/>
  <c r="NCZ3" i="13"/>
  <c r="NCY3" i="13"/>
  <c r="NCX3" i="13"/>
  <c r="NCW3" i="13"/>
  <c r="NCV3" i="13"/>
  <c r="NCU3" i="13"/>
  <c r="NCT3" i="13"/>
  <c r="NCS3" i="13"/>
  <c r="NCR3" i="13"/>
  <c r="NCQ3" i="13"/>
  <c r="NCP3" i="13"/>
  <c r="NCO3" i="13"/>
  <c r="NCN3" i="13"/>
  <c r="NCM3" i="13"/>
  <c r="NCL3" i="13"/>
  <c r="NCK3" i="13"/>
  <c r="NCJ3" i="13"/>
  <c r="NCI3" i="13"/>
  <c r="NCH3" i="13"/>
  <c r="NCG3" i="13"/>
  <c r="NCF3" i="13"/>
  <c r="NCE3" i="13"/>
  <c r="NCD3" i="13"/>
  <c r="NCC3" i="13"/>
  <c r="NCB3" i="13"/>
  <c r="NCA3" i="13"/>
  <c r="NBZ3" i="13"/>
  <c r="NBY3" i="13"/>
  <c r="NBX3" i="13"/>
  <c r="NBW3" i="13"/>
  <c r="NBV3" i="13"/>
  <c r="NBU3" i="13"/>
  <c r="NBT3" i="13"/>
  <c r="NBS3" i="13"/>
  <c r="NBR3" i="13"/>
  <c r="NBQ3" i="13"/>
  <c r="NBP3" i="13"/>
  <c r="NBO3" i="13"/>
  <c r="NBN3" i="13"/>
  <c r="NBM3" i="13"/>
  <c r="NBL3" i="13"/>
  <c r="NBK3" i="13"/>
  <c r="NBJ3" i="13"/>
  <c r="NBI3" i="13"/>
  <c r="NBH3" i="13"/>
  <c r="NBG3" i="13"/>
  <c r="NBF3" i="13"/>
  <c r="NBE3" i="13"/>
  <c r="NBD3" i="13"/>
  <c r="NBC3" i="13"/>
  <c r="NBB3" i="13"/>
  <c r="NBA3" i="13"/>
  <c r="NAZ3" i="13"/>
  <c r="NAY3" i="13"/>
  <c r="NAX3" i="13"/>
  <c r="NAW3" i="13"/>
  <c r="NAV3" i="13"/>
  <c r="NAU3" i="13"/>
  <c r="NAT3" i="13"/>
  <c r="NAS3" i="13"/>
  <c r="NAR3" i="13"/>
  <c r="NAQ3" i="13"/>
  <c r="NAP3" i="13"/>
  <c r="NAO3" i="13"/>
  <c r="NAN3" i="13"/>
  <c r="NAM3" i="13"/>
  <c r="NAL3" i="13"/>
  <c r="NAK3" i="13"/>
  <c r="NAJ3" i="13"/>
  <c r="NAI3" i="13"/>
  <c r="NAH3" i="13"/>
  <c r="NAG3" i="13"/>
  <c r="NAF3" i="13"/>
  <c r="NAE3" i="13"/>
  <c r="NAD3" i="13"/>
  <c r="NAC3" i="13"/>
  <c r="NAB3" i="13"/>
  <c r="NAA3" i="13"/>
  <c r="MZZ3" i="13"/>
  <c r="MZY3" i="13"/>
  <c r="MZX3" i="13"/>
  <c r="MZW3" i="13"/>
  <c r="MZV3" i="13"/>
  <c r="MZU3" i="13"/>
  <c r="MZT3" i="13"/>
  <c r="MZS3" i="13"/>
  <c r="MZR3" i="13"/>
  <c r="MZQ3" i="13"/>
  <c r="MZP3" i="13"/>
  <c r="MZO3" i="13"/>
  <c r="MZN3" i="13"/>
  <c r="MZM3" i="13"/>
  <c r="MZL3" i="13"/>
  <c r="MZK3" i="13"/>
  <c r="MZJ3" i="13"/>
  <c r="MZI3" i="13"/>
  <c r="MZH3" i="13"/>
  <c r="MZG3" i="13"/>
  <c r="MZF3" i="13"/>
  <c r="MZE3" i="13"/>
  <c r="MZD3" i="13"/>
  <c r="MZC3" i="13"/>
  <c r="MZB3" i="13"/>
  <c r="MZA3" i="13"/>
  <c r="MYZ3" i="13"/>
  <c r="MYY3" i="13"/>
  <c r="MYX3" i="13"/>
  <c r="MYW3" i="13"/>
  <c r="MYV3" i="13"/>
  <c r="MYU3" i="13"/>
  <c r="MYT3" i="13"/>
  <c r="MYS3" i="13"/>
  <c r="MYR3" i="13"/>
  <c r="MYQ3" i="13"/>
  <c r="MYP3" i="13"/>
  <c r="MYO3" i="13"/>
  <c r="MYN3" i="13"/>
  <c r="MYM3" i="13"/>
  <c r="MYL3" i="13"/>
  <c r="MYK3" i="13"/>
  <c r="MYJ3" i="13"/>
  <c r="MYI3" i="13"/>
  <c r="MYH3" i="13"/>
  <c r="MYG3" i="13"/>
  <c r="MYF3" i="13"/>
  <c r="MYE3" i="13"/>
  <c r="MYD3" i="13"/>
  <c r="MYC3" i="13"/>
  <c r="MYB3" i="13"/>
  <c r="MYA3" i="13"/>
  <c r="MXZ3" i="13"/>
  <c r="MXY3" i="13"/>
  <c r="MXX3" i="13"/>
  <c r="MXW3" i="13"/>
  <c r="MXV3" i="13"/>
  <c r="MXU3" i="13"/>
  <c r="MXT3" i="13"/>
  <c r="MXS3" i="13"/>
  <c r="MXR3" i="13"/>
  <c r="MXQ3" i="13"/>
  <c r="MXP3" i="13"/>
  <c r="MXO3" i="13"/>
  <c r="MXN3" i="13"/>
  <c r="MXM3" i="13"/>
  <c r="MXL3" i="13"/>
  <c r="MXK3" i="13"/>
  <c r="MXJ3" i="13"/>
  <c r="MXI3" i="13"/>
  <c r="MXH3" i="13"/>
  <c r="MXG3" i="13"/>
  <c r="MXF3" i="13"/>
  <c r="MXE3" i="13"/>
  <c r="MXD3" i="13"/>
  <c r="MXC3" i="13"/>
  <c r="MXB3" i="13"/>
  <c r="MXA3" i="13"/>
  <c r="MWZ3" i="13"/>
  <c r="MWY3" i="13"/>
  <c r="MWX3" i="13"/>
  <c r="MWW3" i="13"/>
  <c r="MWV3" i="13"/>
  <c r="MWU3" i="13"/>
  <c r="MWT3" i="13"/>
  <c r="MWS3" i="13"/>
  <c r="MWR3" i="13"/>
  <c r="MWQ3" i="13"/>
  <c r="MWP3" i="13"/>
  <c r="MWO3" i="13"/>
  <c r="MWN3" i="13"/>
  <c r="MWM3" i="13"/>
  <c r="MWL3" i="13"/>
  <c r="MWK3" i="13"/>
  <c r="MWJ3" i="13"/>
  <c r="MWI3" i="13"/>
  <c r="MWH3" i="13"/>
  <c r="MWG3" i="13"/>
  <c r="MWF3" i="13"/>
  <c r="MWE3" i="13"/>
  <c r="MWD3" i="13"/>
  <c r="MWC3" i="13"/>
  <c r="MWB3" i="13"/>
  <c r="MWA3" i="13"/>
  <c r="MVZ3" i="13"/>
  <c r="MVY3" i="13"/>
  <c r="MVX3" i="13"/>
  <c r="MVW3" i="13"/>
  <c r="MVV3" i="13"/>
  <c r="MVU3" i="13"/>
  <c r="MVT3" i="13"/>
  <c r="MVS3" i="13"/>
  <c r="MVR3" i="13"/>
  <c r="MVQ3" i="13"/>
  <c r="MVP3" i="13"/>
  <c r="MVO3" i="13"/>
  <c r="MVN3" i="13"/>
  <c r="MVM3" i="13"/>
  <c r="MVL3" i="13"/>
  <c r="MVK3" i="13"/>
  <c r="MVJ3" i="13"/>
  <c r="MVI3" i="13"/>
  <c r="MVH3" i="13"/>
  <c r="MVG3" i="13"/>
  <c r="MVF3" i="13"/>
  <c r="MVE3" i="13"/>
  <c r="MVD3" i="13"/>
  <c r="MVC3" i="13"/>
  <c r="MVB3" i="13"/>
  <c r="MVA3" i="13"/>
  <c r="MUZ3" i="13"/>
  <c r="MUY3" i="13"/>
  <c r="MUX3" i="13"/>
  <c r="MUW3" i="13"/>
  <c r="MUV3" i="13"/>
  <c r="MUU3" i="13"/>
  <c r="MUT3" i="13"/>
  <c r="MUS3" i="13"/>
  <c r="MUR3" i="13"/>
  <c r="MUQ3" i="13"/>
  <c r="MUP3" i="13"/>
  <c r="MUO3" i="13"/>
  <c r="MUN3" i="13"/>
  <c r="MUM3" i="13"/>
  <c r="MUL3" i="13"/>
  <c r="MUK3" i="13"/>
  <c r="MUJ3" i="13"/>
  <c r="MUI3" i="13"/>
  <c r="MUH3" i="13"/>
  <c r="MUG3" i="13"/>
  <c r="MUF3" i="13"/>
  <c r="MUE3" i="13"/>
  <c r="MUD3" i="13"/>
  <c r="MUC3" i="13"/>
  <c r="MUB3" i="13"/>
  <c r="MUA3" i="13"/>
  <c r="MTZ3" i="13"/>
  <c r="MTY3" i="13"/>
  <c r="MTX3" i="13"/>
  <c r="MTW3" i="13"/>
  <c r="MTV3" i="13"/>
  <c r="MTU3" i="13"/>
  <c r="MTT3" i="13"/>
  <c r="MTS3" i="13"/>
  <c r="MTR3" i="13"/>
  <c r="MTQ3" i="13"/>
  <c r="MTP3" i="13"/>
  <c r="MTO3" i="13"/>
  <c r="MTN3" i="13"/>
  <c r="MTM3" i="13"/>
  <c r="MTL3" i="13"/>
  <c r="MTK3" i="13"/>
  <c r="MTJ3" i="13"/>
  <c r="MTI3" i="13"/>
  <c r="MTH3" i="13"/>
  <c r="MTG3" i="13"/>
  <c r="MTF3" i="13"/>
  <c r="MTE3" i="13"/>
  <c r="MTD3" i="13"/>
  <c r="MTC3" i="13"/>
  <c r="MTB3" i="13"/>
  <c r="MTA3" i="13"/>
  <c r="MSZ3" i="13"/>
  <c r="MSY3" i="13"/>
  <c r="MSX3" i="13"/>
  <c r="MSW3" i="13"/>
  <c r="MSV3" i="13"/>
  <c r="MSU3" i="13"/>
  <c r="MST3" i="13"/>
  <c r="MSS3" i="13"/>
  <c r="MSR3" i="13"/>
  <c r="MSQ3" i="13"/>
  <c r="MSP3" i="13"/>
  <c r="MSO3" i="13"/>
  <c r="MSN3" i="13"/>
  <c r="MSM3" i="13"/>
  <c r="MSL3" i="13"/>
  <c r="MSK3" i="13"/>
  <c r="MSJ3" i="13"/>
  <c r="MSI3" i="13"/>
  <c r="MSH3" i="13"/>
  <c r="MSG3" i="13"/>
  <c r="MSF3" i="13"/>
  <c r="MSE3" i="13"/>
  <c r="MSD3" i="13"/>
  <c r="MSC3" i="13"/>
  <c r="MSB3" i="13"/>
  <c r="MSA3" i="13"/>
  <c r="MRZ3" i="13"/>
  <c r="MRY3" i="13"/>
  <c r="MRX3" i="13"/>
  <c r="MRW3" i="13"/>
  <c r="MRV3" i="13"/>
  <c r="MRU3" i="13"/>
  <c r="MRT3" i="13"/>
  <c r="MRS3" i="13"/>
  <c r="MRR3" i="13"/>
  <c r="MRQ3" i="13"/>
  <c r="MRP3" i="13"/>
  <c r="MRO3" i="13"/>
  <c r="MRN3" i="13"/>
  <c r="MRM3" i="13"/>
  <c r="MRL3" i="13"/>
  <c r="MRK3" i="13"/>
  <c r="MRJ3" i="13"/>
  <c r="MRI3" i="13"/>
  <c r="MRH3" i="13"/>
  <c r="MRG3" i="13"/>
  <c r="MRF3" i="13"/>
  <c r="MRE3" i="13"/>
  <c r="MRD3" i="13"/>
  <c r="MRC3" i="13"/>
  <c r="MRB3" i="13"/>
  <c r="MRA3" i="13"/>
  <c r="MQZ3" i="13"/>
  <c r="MQY3" i="13"/>
  <c r="MQX3" i="13"/>
  <c r="MQW3" i="13"/>
  <c r="MQV3" i="13"/>
  <c r="MQU3" i="13"/>
  <c r="MQT3" i="13"/>
  <c r="MQS3" i="13"/>
  <c r="MQR3" i="13"/>
  <c r="MQQ3" i="13"/>
  <c r="MQP3" i="13"/>
  <c r="MQO3" i="13"/>
  <c r="MQN3" i="13"/>
  <c r="MQM3" i="13"/>
  <c r="MQL3" i="13"/>
  <c r="MQK3" i="13"/>
  <c r="MQJ3" i="13"/>
  <c r="MQI3" i="13"/>
  <c r="MQH3" i="13"/>
  <c r="MQG3" i="13"/>
  <c r="MQF3" i="13"/>
  <c r="MQE3" i="13"/>
  <c r="MQD3" i="13"/>
  <c r="MQC3" i="13"/>
  <c r="MQB3" i="13"/>
  <c r="MQA3" i="13"/>
  <c r="MPZ3" i="13"/>
  <c r="MPY3" i="13"/>
  <c r="MPX3" i="13"/>
  <c r="MPW3" i="13"/>
  <c r="MPV3" i="13"/>
  <c r="MPU3" i="13"/>
  <c r="MPT3" i="13"/>
  <c r="MPS3" i="13"/>
  <c r="MPR3" i="13"/>
  <c r="MPQ3" i="13"/>
  <c r="MPP3" i="13"/>
  <c r="MPO3" i="13"/>
  <c r="MPN3" i="13"/>
  <c r="MPM3" i="13"/>
  <c r="MPL3" i="13"/>
  <c r="MPK3" i="13"/>
  <c r="MPJ3" i="13"/>
  <c r="MPI3" i="13"/>
  <c r="MPH3" i="13"/>
  <c r="MPG3" i="13"/>
  <c r="MPF3" i="13"/>
  <c r="MPE3" i="13"/>
  <c r="MPD3" i="13"/>
  <c r="MPC3" i="13"/>
  <c r="MPB3" i="13"/>
  <c r="MPA3" i="13"/>
  <c r="MOZ3" i="13"/>
  <c r="MOY3" i="13"/>
  <c r="MOX3" i="13"/>
  <c r="MOW3" i="13"/>
  <c r="MOV3" i="13"/>
  <c r="MOU3" i="13"/>
  <c r="MOT3" i="13"/>
  <c r="MOS3" i="13"/>
  <c r="MOR3" i="13"/>
  <c r="MOQ3" i="13"/>
  <c r="MOP3" i="13"/>
  <c r="MOO3" i="13"/>
  <c r="MON3" i="13"/>
  <c r="MOM3" i="13"/>
  <c r="MOL3" i="13"/>
  <c r="MOK3" i="13"/>
  <c r="MOJ3" i="13"/>
  <c r="MOI3" i="13"/>
  <c r="MOH3" i="13"/>
  <c r="MOG3" i="13"/>
  <c r="MOF3" i="13"/>
  <c r="MOE3" i="13"/>
  <c r="MOD3" i="13"/>
  <c r="MOC3" i="13"/>
  <c r="MOB3" i="13"/>
  <c r="MOA3" i="13"/>
  <c r="MNZ3" i="13"/>
  <c r="MNY3" i="13"/>
  <c r="MNX3" i="13"/>
  <c r="MNW3" i="13"/>
  <c r="MNV3" i="13"/>
  <c r="MNU3" i="13"/>
  <c r="MNT3" i="13"/>
  <c r="MNS3" i="13"/>
  <c r="MNR3" i="13"/>
  <c r="MNQ3" i="13"/>
  <c r="MNP3" i="13"/>
  <c r="MNO3" i="13"/>
  <c r="MNN3" i="13"/>
  <c r="MNM3" i="13"/>
  <c r="MNL3" i="13"/>
  <c r="MNK3" i="13"/>
  <c r="MNJ3" i="13"/>
  <c r="MNI3" i="13"/>
  <c r="MNH3" i="13"/>
  <c r="MNG3" i="13"/>
  <c r="MNF3" i="13"/>
  <c r="MNE3" i="13"/>
  <c r="MND3" i="13"/>
  <c r="MNC3" i="13"/>
  <c r="MNB3" i="13"/>
  <c r="MNA3" i="13"/>
  <c r="MMZ3" i="13"/>
  <c r="MMY3" i="13"/>
  <c r="MMX3" i="13"/>
  <c r="MMW3" i="13"/>
  <c r="MMV3" i="13"/>
  <c r="MMU3" i="13"/>
  <c r="MMT3" i="13"/>
  <c r="MMS3" i="13"/>
  <c r="MMR3" i="13"/>
  <c r="MMQ3" i="13"/>
  <c r="MMP3" i="13"/>
  <c r="MMO3" i="13"/>
  <c r="MMN3" i="13"/>
  <c r="MMM3" i="13"/>
  <c r="MML3" i="13"/>
  <c r="MMK3" i="13"/>
  <c r="MMJ3" i="13"/>
  <c r="MMI3" i="13"/>
  <c r="MMH3" i="13"/>
  <c r="MMG3" i="13"/>
  <c r="MMF3" i="13"/>
  <c r="MME3" i="13"/>
  <c r="MMD3" i="13"/>
  <c r="MMC3" i="13"/>
  <c r="MMB3" i="13"/>
  <c r="MMA3" i="13"/>
  <c r="MLZ3" i="13"/>
  <c r="MLY3" i="13"/>
  <c r="MLX3" i="13"/>
  <c r="MLW3" i="13"/>
  <c r="MLV3" i="13"/>
  <c r="MLU3" i="13"/>
  <c r="MLT3" i="13"/>
  <c r="MLS3" i="13"/>
  <c r="MLR3" i="13"/>
  <c r="MLQ3" i="13"/>
  <c r="MLP3" i="13"/>
  <c r="MLO3" i="13"/>
  <c r="MLN3" i="13"/>
  <c r="MLM3" i="13"/>
  <c r="MLL3" i="13"/>
  <c r="MLK3" i="13"/>
  <c r="MLJ3" i="13"/>
  <c r="MLI3" i="13"/>
  <c r="MLH3" i="13"/>
  <c r="MLG3" i="13"/>
  <c r="MLF3" i="13"/>
  <c r="MLE3" i="13"/>
  <c r="MLD3" i="13"/>
  <c r="MLC3" i="13"/>
  <c r="MLB3" i="13"/>
  <c r="MLA3" i="13"/>
  <c r="MKZ3" i="13"/>
  <c r="MKY3" i="13"/>
  <c r="MKX3" i="13"/>
  <c r="MKW3" i="13"/>
  <c r="MKV3" i="13"/>
  <c r="MKU3" i="13"/>
  <c r="MKT3" i="13"/>
  <c r="MKS3" i="13"/>
  <c r="MKR3" i="13"/>
  <c r="MKQ3" i="13"/>
  <c r="MKP3" i="13"/>
  <c r="MKO3" i="13"/>
  <c r="MKN3" i="13"/>
  <c r="MKM3" i="13"/>
  <c r="MKL3" i="13"/>
  <c r="MKK3" i="13"/>
  <c r="MKJ3" i="13"/>
  <c r="MKI3" i="13"/>
  <c r="MKH3" i="13"/>
  <c r="MKG3" i="13"/>
  <c r="MKF3" i="13"/>
  <c r="MKE3" i="13"/>
  <c r="MKD3" i="13"/>
  <c r="MKC3" i="13"/>
  <c r="MKB3" i="13"/>
  <c r="MKA3" i="13"/>
  <c r="MJZ3" i="13"/>
  <c r="MJY3" i="13"/>
  <c r="MJX3" i="13"/>
  <c r="MJW3" i="13"/>
  <c r="MJV3" i="13"/>
  <c r="MJU3" i="13"/>
  <c r="MJT3" i="13"/>
  <c r="MJS3" i="13"/>
  <c r="MJR3" i="13"/>
  <c r="MJQ3" i="13"/>
  <c r="MJP3" i="13"/>
  <c r="MJO3" i="13"/>
  <c r="MJN3" i="13"/>
  <c r="MJM3" i="13"/>
  <c r="MJL3" i="13"/>
  <c r="MJK3" i="13"/>
  <c r="MJJ3" i="13"/>
  <c r="MJI3" i="13"/>
  <c r="MJH3" i="13"/>
  <c r="MJG3" i="13"/>
  <c r="MJF3" i="13"/>
  <c r="MJE3" i="13"/>
  <c r="MJD3" i="13"/>
  <c r="MJC3" i="13"/>
  <c r="MJB3" i="13"/>
  <c r="MJA3" i="13"/>
  <c r="MIZ3" i="13"/>
  <c r="MIY3" i="13"/>
  <c r="MIX3" i="13"/>
  <c r="MIW3" i="13"/>
  <c r="MIV3" i="13"/>
  <c r="MIU3" i="13"/>
  <c r="MIT3" i="13"/>
  <c r="MIS3" i="13"/>
  <c r="MIR3" i="13"/>
  <c r="MIQ3" i="13"/>
  <c r="MIP3" i="13"/>
  <c r="MIO3" i="13"/>
  <c r="MIN3" i="13"/>
  <c r="MIM3" i="13"/>
  <c r="MIL3" i="13"/>
  <c r="MIK3" i="13"/>
  <c r="MIJ3" i="13"/>
  <c r="MII3" i="13"/>
  <c r="MIH3" i="13"/>
  <c r="MIG3" i="13"/>
  <c r="MIF3" i="13"/>
  <c r="MIE3" i="13"/>
  <c r="MID3" i="13"/>
  <c r="MIC3" i="13"/>
  <c r="MIB3" i="13"/>
  <c r="MIA3" i="13"/>
  <c r="MHZ3" i="13"/>
  <c r="MHY3" i="13"/>
  <c r="MHX3" i="13"/>
  <c r="MHW3" i="13"/>
  <c r="MHV3" i="13"/>
  <c r="MHU3" i="13"/>
  <c r="MHT3" i="13"/>
  <c r="MHS3" i="13"/>
  <c r="MHR3" i="13"/>
  <c r="MHQ3" i="13"/>
  <c r="MHP3" i="13"/>
  <c r="MHO3" i="13"/>
  <c r="MHN3" i="13"/>
  <c r="MHM3" i="13"/>
  <c r="MHL3" i="13"/>
  <c r="MHK3" i="13"/>
  <c r="MHJ3" i="13"/>
  <c r="MHI3" i="13"/>
  <c r="MHH3" i="13"/>
  <c r="MHG3" i="13"/>
  <c r="MHF3" i="13"/>
  <c r="MHE3" i="13"/>
  <c r="MHD3" i="13"/>
  <c r="MHC3" i="13"/>
  <c r="MHB3" i="13"/>
  <c r="MHA3" i="13"/>
  <c r="MGZ3" i="13"/>
  <c r="MGY3" i="13"/>
  <c r="MGX3" i="13"/>
  <c r="MGW3" i="13"/>
  <c r="MGV3" i="13"/>
  <c r="MGU3" i="13"/>
  <c r="MGT3" i="13"/>
  <c r="MGS3" i="13"/>
  <c r="MGR3" i="13"/>
  <c r="MGQ3" i="13"/>
  <c r="MGP3" i="13"/>
  <c r="MGO3" i="13"/>
  <c r="MGN3" i="13"/>
  <c r="MGM3" i="13"/>
  <c r="MGL3" i="13"/>
  <c r="MGK3" i="13"/>
  <c r="MGJ3" i="13"/>
  <c r="MGI3" i="13"/>
  <c r="MGH3" i="13"/>
  <c r="MGG3" i="13"/>
  <c r="MGF3" i="13"/>
  <c r="MGE3" i="13"/>
  <c r="MGD3" i="13"/>
  <c r="MGC3" i="13"/>
  <c r="MGB3" i="13"/>
  <c r="MGA3" i="13"/>
  <c r="MFZ3" i="13"/>
  <c r="MFY3" i="13"/>
  <c r="MFX3" i="13"/>
  <c r="MFW3" i="13"/>
  <c r="MFV3" i="13"/>
  <c r="MFU3" i="13"/>
  <c r="MFT3" i="13"/>
  <c r="MFS3" i="13"/>
  <c r="MFR3" i="13"/>
  <c r="MFQ3" i="13"/>
  <c r="MFP3" i="13"/>
  <c r="MFO3" i="13"/>
  <c r="MFN3" i="13"/>
  <c r="MFM3" i="13"/>
  <c r="MFL3" i="13"/>
  <c r="MFK3" i="13"/>
  <c r="MFJ3" i="13"/>
  <c r="MFI3" i="13"/>
  <c r="MFH3" i="13"/>
  <c r="MFG3" i="13"/>
  <c r="MFF3" i="13"/>
  <c r="MFE3" i="13"/>
  <c r="MFD3" i="13"/>
  <c r="MFC3" i="13"/>
  <c r="MFB3" i="13"/>
  <c r="MFA3" i="13"/>
  <c r="MEZ3" i="13"/>
  <c r="MEY3" i="13"/>
  <c r="MEX3" i="13"/>
  <c r="MEW3" i="13"/>
  <c r="MEV3" i="13"/>
  <c r="MEU3" i="13"/>
  <c r="MET3" i="13"/>
  <c r="MES3" i="13"/>
  <c r="MER3" i="13"/>
  <c r="MEQ3" i="13"/>
  <c r="MEP3" i="13"/>
  <c r="MEO3" i="13"/>
  <c r="MEN3" i="13"/>
  <c r="MEM3" i="13"/>
  <c r="MEL3" i="13"/>
  <c r="MEK3" i="13"/>
  <c r="MEJ3" i="13"/>
  <c r="MEI3" i="13"/>
  <c r="MEH3" i="13"/>
  <c r="MEG3" i="13"/>
  <c r="MEF3" i="13"/>
  <c r="MEE3" i="13"/>
  <c r="MED3" i="13"/>
  <c r="MEC3" i="13"/>
  <c r="MEB3" i="13"/>
  <c r="MEA3" i="13"/>
  <c r="MDZ3" i="13"/>
  <c r="MDY3" i="13"/>
  <c r="MDX3" i="13"/>
  <c r="MDW3" i="13"/>
  <c r="MDV3" i="13"/>
  <c r="MDU3" i="13"/>
  <c r="MDT3" i="13"/>
  <c r="MDS3" i="13"/>
  <c r="MDR3" i="13"/>
  <c r="MDQ3" i="13"/>
  <c r="MDP3" i="13"/>
  <c r="MDO3" i="13"/>
  <c r="MDN3" i="13"/>
  <c r="MDM3" i="13"/>
  <c r="MDL3" i="13"/>
  <c r="MDK3" i="13"/>
  <c r="MDJ3" i="13"/>
  <c r="MDI3" i="13"/>
  <c r="MDH3" i="13"/>
  <c r="MDG3" i="13"/>
  <c r="MDF3" i="13"/>
  <c r="MDE3" i="13"/>
  <c r="MDD3" i="13"/>
  <c r="MDC3" i="13"/>
  <c r="MDB3" i="13"/>
  <c r="MDA3" i="13"/>
  <c r="MCZ3" i="13"/>
  <c r="MCY3" i="13"/>
  <c r="MCX3" i="13"/>
  <c r="MCW3" i="13"/>
  <c r="MCV3" i="13"/>
  <c r="MCU3" i="13"/>
  <c r="MCT3" i="13"/>
  <c r="MCS3" i="13"/>
  <c r="MCR3" i="13"/>
  <c r="MCQ3" i="13"/>
  <c r="MCP3" i="13"/>
  <c r="MCO3" i="13"/>
  <c r="MCN3" i="13"/>
  <c r="MCM3" i="13"/>
  <c r="MCL3" i="13"/>
  <c r="MCK3" i="13"/>
  <c r="MCJ3" i="13"/>
  <c r="MCI3" i="13"/>
  <c r="MCH3" i="13"/>
  <c r="MCG3" i="13"/>
  <c r="MCF3" i="13"/>
  <c r="MCE3" i="13"/>
  <c r="MCD3" i="13"/>
  <c r="MCC3" i="13"/>
  <c r="MCB3" i="13"/>
  <c r="MCA3" i="13"/>
  <c r="MBZ3" i="13"/>
  <c r="MBY3" i="13"/>
  <c r="MBX3" i="13"/>
  <c r="MBW3" i="13"/>
  <c r="MBV3" i="13"/>
  <c r="MBU3" i="13"/>
  <c r="MBT3" i="13"/>
  <c r="MBS3" i="13"/>
  <c r="MBR3" i="13"/>
  <c r="MBQ3" i="13"/>
  <c r="MBP3" i="13"/>
  <c r="MBO3" i="13"/>
  <c r="MBN3" i="13"/>
  <c r="MBM3" i="13"/>
  <c r="MBL3" i="13"/>
  <c r="MBK3" i="13"/>
  <c r="MBJ3" i="13"/>
  <c r="MBI3" i="13"/>
  <c r="MBH3" i="13"/>
  <c r="MBG3" i="13"/>
  <c r="MBF3" i="13"/>
  <c r="MBE3" i="13"/>
  <c r="MBD3" i="13"/>
  <c r="MBC3" i="13"/>
  <c r="MBB3" i="13"/>
  <c r="MBA3" i="13"/>
  <c r="MAZ3" i="13"/>
  <c r="MAY3" i="13"/>
  <c r="MAX3" i="13"/>
  <c r="MAW3" i="13"/>
  <c r="MAV3" i="13"/>
  <c r="MAU3" i="13"/>
  <c r="MAT3" i="13"/>
  <c r="MAS3" i="13"/>
  <c r="MAR3" i="13"/>
  <c r="MAQ3" i="13"/>
  <c r="MAP3" i="13"/>
  <c r="MAO3" i="13"/>
  <c r="MAN3" i="13"/>
  <c r="MAM3" i="13"/>
  <c r="MAL3" i="13"/>
  <c r="MAK3" i="13"/>
  <c r="MAJ3" i="13"/>
  <c r="MAI3" i="13"/>
  <c r="MAH3" i="13"/>
  <c r="MAG3" i="13"/>
  <c r="MAF3" i="13"/>
  <c r="MAE3" i="13"/>
  <c r="MAD3" i="13"/>
  <c r="MAC3" i="13"/>
  <c r="MAB3" i="13"/>
  <c r="MAA3" i="13"/>
  <c r="LZZ3" i="13"/>
  <c r="LZY3" i="13"/>
  <c r="LZX3" i="13"/>
  <c r="LZW3" i="13"/>
  <c r="LZV3" i="13"/>
  <c r="LZU3" i="13"/>
  <c r="LZT3" i="13"/>
  <c r="LZS3" i="13"/>
  <c r="LZR3" i="13"/>
  <c r="LZQ3" i="13"/>
  <c r="LZP3" i="13"/>
  <c r="LZO3" i="13"/>
  <c r="LZN3" i="13"/>
  <c r="LZM3" i="13"/>
  <c r="LZL3" i="13"/>
  <c r="LZK3" i="13"/>
  <c r="LZJ3" i="13"/>
  <c r="LZI3" i="13"/>
  <c r="LZH3" i="13"/>
  <c r="LZG3" i="13"/>
  <c r="LZF3" i="13"/>
  <c r="LZE3" i="13"/>
  <c r="LZD3" i="13"/>
  <c r="LZC3" i="13"/>
  <c r="LZB3" i="13"/>
  <c r="LZA3" i="13"/>
  <c r="LYZ3" i="13"/>
  <c r="LYY3" i="13"/>
  <c r="LYX3" i="13"/>
  <c r="LYW3" i="13"/>
  <c r="LYV3" i="13"/>
  <c r="LYU3" i="13"/>
  <c r="LYT3" i="13"/>
  <c r="LYS3" i="13"/>
  <c r="LYR3" i="13"/>
  <c r="LYQ3" i="13"/>
  <c r="LYP3" i="13"/>
  <c r="LYO3" i="13"/>
  <c r="LYN3" i="13"/>
  <c r="LYM3" i="13"/>
  <c r="LYL3" i="13"/>
  <c r="LYK3" i="13"/>
  <c r="LYJ3" i="13"/>
  <c r="LYI3" i="13"/>
  <c r="LYH3" i="13"/>
  <c r="LYG3" i="13"/>
  <c r="LYF3" i="13"/>
  <c r="LYE3" i="13"/>
  <c r="LYD3" i="13"/>
  <c r="LYC3" i="13"/>
  <c r="LYB3" i="13"/>
  <c r="LYA3" i="13"/>
  <c r="LXZ3" i="13"/>
  <c r="LXY3" i="13"/>
  <c r="LXX3" i="13"/>
  <c r="LXW3" i="13"/>
  <c r="LXV3" i="13"/>
  <c r="LXU3" i="13"/>
  <c r="LXT3" i="13"/>
  <c r="LXS3" i="13"/>
  <c r="LXR3" i="13"/>
  <c r="LXQ3" i="13"/>
  <c r="LXP3" i="13"/>
  <c r="LXO3" i="13"/>
  <c r="LXN3" i="13"/>
  <c r="LXM3" i="13"/>
  <c r="LXL3" i="13"/>
  <c r="LXK3" i="13"/>
  <c r="LXJ3" i="13"/>
  <c r="LXI3" i="13"/>
  <c r="LXH3" i="13"/>
  <c r="LXG3" i="13"/>
  <c r="LXF3" i="13"/>
  <c r="LXE3" i="13"/>
  <c r="LXD3" i="13"/>
  <c r="LXC3" i="13"/>
  <c r="LXB3" i="13"/>
  <c r="LXA3" i="13"/>
  <c r="LWZ3" i="13"/>
  <c r="LWY3" i="13"/>
  <c r="LWX3" i="13"/>
  <c r="LWW3" i="13"/>
  <c r="LWV3" i="13"/>
  <c r="LWU3" i="13"/>
  <c r="LWT3" i="13"/>
  <c r="LWS3" i="13"/>
  <c r="LWR3" i="13"/>
  <c r="LWQ3" i="13"/>
  <c r="LWP3" i="13"/>
  <c r="LWO3" i="13"/>
  <c r="LWN3" i="13"/>
  <c r="LWM3" i="13"/>
  <c r="LWL3" i="13"/>
  <c r="LWK3" i="13"/>
  <c r="LWJ3" i="13"/>
  <c r="LWI3" i="13"/>
  <c r="LWH3" i="13"/>
  <c r="LWG3" i="13"/>
  <c r="LWF3" i="13"/>
  <c r="LWE3" i="13"/>
  <c r="LWD3" i="13"/>
  <c r="LWC3" i="13"/>
  <c r="LWB3" i="13"/>
  <c r="LWA3" i="13"/>
  <c r="LVZ3" i="13"/>
  <c r="LVY3" i="13"/>
  <c r="LVX3" i="13"/>
  <c r="LVW3" i="13"/>
  <c r="LVV3" i="13"/>
  <c r="LVU3" i="13"/>
  <c r="LVT3" i="13"/>
  <c r="LVS3" i="13"/>
  <c r="LVR3" i="13"/>
  <c r="LVQ3" i="13"/>
  <c r="LVP3" i="13"/>
  <c r="LVO3" i="13"/>
  <c r="LVN3" i="13"/>
  <c r="LVM3" i="13"/>
  <c r="LVL3" i="13"/>
  <c r="LVK3" i="13"/>
  <c r="LVJ3" i="13"/>
  <c r="LVI3" i="13"/>
  <c r="LVH3" i="13"/>
  <c r="LVG3" i="13"/>
  <c r="LVF3" i="13"/>
  <c r="LVE3" i="13"/>
  <c r="LVD3" i="13"/>
  <c r="LVC3" i="13"/>
  <c r="LVB3" i="13"/>
  <c r="LVA3" i="13"/>
  <c r="LUZ3" i="13"/>
  <c r="LUY3" i="13"/>
  <c r="LUX3" i="13"/>
  <c r="LUW3" i="13"/>
  <c r="LUV3" i="13"/>
  <c r="LUU3" i="13"/>
  <c r="LUT3" i="13"/>
  <c r="LUS3" i="13"/>
  <c r="LUR3" i="13"/>
  <c r="LUQ3" i="13"/>
  <c r="LUP3" i="13"/>
  <c r="LUO3" i="13"/>
  <c r="LUN3" i="13"/>
  <c r="LUM3" i="13"/>
  <c r="LUL3" i="13"/>
  <c r="LUK3" i="13"/>
  <c r="LUJ3" i="13"/>
  <c r="LUI3" i="13"/>
  <c r="LUH3" i="13"/>
  <c r="LUG3" i="13"/>
  <c r="LUF3" i="13"/>
  <c r="LUE3" i="13"/>
  <c r="LUD3" i="13"/>
  <c r="LUC3" i="13"/>
  <c r="LUB3" i="13"/>
  <c r="LUA3" i="13"/>
  <c r="LTZ3" i="13"/>
  <c r="LTY3" i="13"/>
  <c r="LTX3" i="13"/>
  <c r="LTW3" i="13"/>
  <c r="LTV3" i="13"/>
  <c r="LTU3" i="13"/>
  <c r="LTT3" i="13"/>
  <c r="LTS3" i="13"/>
  <c r="LTR3" i="13"/>
  <c r="LTQ3" i="13"/>
  <c r="LTP3" i="13"/>
  <c r="LTO3" i="13"/>
  <c r="LTN3" i="13"/>
  <c r="LTM3" i="13"/>
  <c r="LTL3" i="13"/>
  <c r="LTK3" i="13"/>
  <c r="LTJ3" i="13"/>
  <c r="LTI3" i="13"/>
  <c r="LTH3" i="13"/>
  <c r="LTG3" i="13"/>
  <c r="LTF3" i="13"/>
  <c r="LTE3" i="13"/>
  <c r="LTD3" i="13"/>
  <c r="LTC3" i="13"/>
  <c r="LTB3" i="13"/>
  <c r="LTA3" i="13"/>
  <c r="LSZ3" i="13"/>
  <c r="LSY3" i="13"/>
  <c r="LSX3" i="13"/>
  <c r="LSW3" i="13"/>
  <c r="LSV3" i="13"/>
  <c r="LSU3" i="13"/>
  <c r="LST3" i="13"/>
  <c r="LSS3" i="13"/>
  <c r="LSR3" i="13"/>
  <c r="LSQ3" i="13"/>
  <c r="LSP3" i="13"/>
  <c r="LSO3" i="13"/>
  <c r="LSN3" i="13"/>
  <c r="LSM3" i="13"/>
  <c r="LSL3" i="13"/>
  <c r="LSK3" i="13"/>
  <c r="LSJ3" i="13"/>
  <c r="LSI3" i="13"/>
  <c r="LSH3" i="13"/>
  <c r="LSG3" i="13"/>
  <c r="LSF3" i="13"/>
  <c r="LSE3" i="13"/>
  <c r="LSD3" i="13"/>
  <c r="LSC3" i="13"/>
  <c r="LSB3" i="13"/>
  <c r="LSA3" i="13"/>
  <c r="LRZ3" i="13"/>
  <c r="LRY3" i="13"/>
  <c r="LRX3" i="13"/>
  <c r="LRW3" i="13"/>
  <c r="LRV3" i="13"/>
  <c r="LRU3" i="13"/>
  <c r="LRT3" i="13"/>
  <c r="LRS3" i="13"/>
  <c r="LRR3" i="13"/>
  <c r="LRQ3" i="13"/>
  <c r="LRP3" i="13"/>
  <c r="LRO3" i="13"/>
  <c r="LRN3" i="13"/>
  <c r="LRM3" i="13"/>
  <c r="LRL3" i="13"/>
  <c r="LRK3" i="13"/>
  <c r="LRJ3" i="13"/>
  <c r="LRI3" i="13"/>
  <c r="LRH3" i="13"/>
  <c r="LRG3" i="13"/>
  <c r="LRF3" i="13"/>
  <c r="LRE3" i="13"/>
  <c r="LRD3" i="13"/>
  <c r="LRC3" i="13"/>
  <c r="LRB3" i="13"/>
  <c r="LRA3" i="13"/>
  <c r="LQZ3" i="13"/>
  <c r="LQY3" i="13"/>
  <c r="LQX3" i="13"/>
  <c r="LQW3" i="13"/>
  <c r="LQV3" i="13"/>
  <c r="LQU3" i="13"/>
  <c r="LQT3" i="13"/>
  <c r="LQS3" i="13"/>
  <c r="LQR3" i="13"/>
  <c r="LQQ3" i="13"/>
  <c r="LQP3" i="13"/>
  <c r="LQO3" i="13"/>
  <c r="LQN3" i="13"/>
  <c r="LQM3" i="13"/>
  <c r="LQL3" i="13"/>
  <c r="LQK3" i="13"/>
  <c r="LQJ3" i="13"/>
  <c r="LQI3" i="13"/>
  <c r="LQH3" i="13"/>
  <c r="LQG3" i="13"/>
  <c r="LQF3" i="13"/>
  <c r="LQE3" i="13"/>
  <c r="LQD3" i="13"/>
  <c r="LQC3" i="13"/>
  <c r="LQB3" i="13"/>
  <c r="LQA3" i="13"/>
  <c r="LPZ3" i="13"/>
  <c r="LPY3" i="13"/>
  <c r="LPX3" i="13"/>
  <c r="LPW3" i="13"/>
  <c r="LPV3" i="13"/>
  <c r="LPU3" i="13"/>
  <c r="LPT3" i="13"/>
  <c r="LPS3" i="13"/>
  <c r="LPR3" i="13"/>
  <c r="LPQ3" i="13"/>
  <c r="LPP3" i="13"/>
  <c r="LPO3" i="13"/>
  <c r="LPN3" i="13"/>
  <c r="LPM3" i="13"/>
  <c r="LPL3" i="13"/>
  <c r="LPK3" i="13"/>
  <c r="LPJ3" i="13"/>
  <c r="LPI3" i="13"/>
  <c r="LPH3" i="13"/>
  <c r="LPG3" i="13"/>
  <c r="LPF3" i="13"/>
  <c r="LPE3" i="13"/>
  <c r="LPD3" i="13"/>
  <c r="LPC3" i="13"/>
  <c r="LPB3" i="13"/>
  <c r="LPA3" i="13"/>
  <c r="LOZ3" i="13"/>
  <c r="LOY3" i="13"/>
  <c r="LOX3" i="13"/>
  <c r="LOW3" i="13"/>
  <c r="LOV3" i="13"/>
  <c r="LOU3" i="13"/>
  <c r="LOT3" i="13"/>
  <c r="LOS3" i="13"/>
  <c r="LOR3" i="13"/>
  <c r="LOQ3" i="13"/>
  <c r="LOP3" i="13"/>
  <c r="LOO3" i="13"/>
  <c r="LON3" i="13"/>
  <c r="LOM3" i="13"/>
  <c r="LOL3" i="13"/>
  <c r="LOK3" i="13"/>
  <c r="LOJ3" i="13"/>
  <c r="LOI3" i="13"/>
  <c r="LOH3" i="13"/>
  <c r="LOG3" i="13"/>
  <c r="LOF3" i="13"/>
  <c r="LOE3" i="13"/>
  <c r="LOD3" i="13"/>
  <c r="LOC3" i="13"/>
  <c r="LOB3" i="13"/>
  <c r="LOA3" i="13"/>
  <c r="LNZ3" i="13"/>
  <c r="LNY3" i="13"/>
  <c r="LNX3" i="13"/>
  <c r="LNW3" i="13"/>
  <c r="LNV3" i="13"/>
  <c r="LNU3" i="13"/>
  <c r="LNT3" i="13"/>
  <c r="LNS3" i="13"/>
  <c r="LNR3" i="13"/>
  <c r="LNQ3" i="13"/>
  <c r="LNP3" i="13"/>
  <c r="LNO3" i="13"/>
  <c r="LNN3" i="13"/>
  <c r="LNM3" i="13"/>
  <c r="LNL3" i="13"/>
  <c r="LNK3" i="13"/>
  <c r="LNJ3" i="13"/>
  <c r="LNI3" i="13"/>
  <c r="LNH3" i="13"/>
  <c r="LNG3" i="13"/>
  <c r="LNF3" i="13"/>
  <c r="LNE3" i="13"/>
  <c r="LND3" i="13"/>
  <c r="LNC3" i="13"/>
  <c r="LNB3" i="13"/>
  <c r="LNA3" i="13"/>
  <c r="LMZ3" i="13"/>
  <c r="LMY3" i="13"/>
  <c r="LMX3" i="13"/>
  <c r="LMW3" i="13"/>
  <c r="LMV3" i="13"/>
  <c r="LMU3" i="13"/>
  <c r="LMT3" i="13"/>
  <c r="LMS3" i="13"/>
  <c r="LMR3" i="13"/>
  <c r="LMQ3" i="13"/>
  <c r="LMP3" i="13"/>
  <c r="LMO3" i="13"/>
  <c r="LMN3" i="13"/>
  <c r="LMM3" i="13"/>
  <c r="LML3" i="13"/>
  <c r="LMK3" i="13"/>
  <c r="LMJ3" i="13"/>
  <c r="LMI3" i="13"/>
  <c r="LMH3" i="13"/>
  <c r="LMG3" i="13"/>
  <c r="LMF3" i="13"/>
  <c r="LME3" i="13"/>
  <c r="LMD3" i="13"/>
  <c r="LMC3" i="13"/>
  <c r="LMB3" i="13"/>
  <c r="LMA3" i="13"/>
  <c r="LLZ3" i="13"/>
  <c r="LLY3" i="13"/>
  <c r="LLX3" i="13"/>
  <c r="LLW3" i="13"/>
  <c r="LLV3" i="13"/>
  <c r="LLU3" i="13"/>
  <c r="LLT3" i="13"/>
  <c r="LLS3" i="13"/>
  <c r="LLR3" i="13"/>
  <c r="LLQ3" i="13"/>
  <c r="LLP3" i="13"/>
  <c r="LLO3" i="13"/>
  <c r="LLN3" i="13"/>
  <c r="LLM3" i="13"/>
  <c r="LLL3" i="13"/>
  <c r="LLK3" i="13"/>
  <c r="LLJ3" i="13"/>
  <c r="LLI3" i="13"/>
  <c r="LLH3" i="13"/>
  <c r="LLG3" i="13"/>
  <c r="LLF3" i="13"/>
  <c r="LLE3" i="13"/>
  <c r="LLD3" i="13"/>
  <c r="LLC3" i="13"/>
  <c r="LLB3" i="13"/>
  <c r="LLA3" i="13"/>
  <c r="LKZ3" i="13"/>
  <c r="LKY3" i="13"/>
  <c r="LKX3" i="13"/>
  <c r="LKW3" i="13"/>
  <c r="LKV3" i="13"/>
  <c r="LKU3" i="13"/>
  <c r="LKT3" i="13"/>
  <c r="LKS3" i="13"/>
  <c r="LKR3" i="13"/>
  <c r="LKQ3" i="13"/>
  <c r="LKP3" i="13"/>
  <c r="LKO3" i="13"/>
  <c r="LKN3" i="13"/>
  <c r="LKM3" i="13"/>
  <c r="LKL3" i="13"/>
  <c r="LKK3" i="13"/>
  <c r="LKJ3" i="13"/>
  <c r="LKI3" i="13"/>
  <c r="LKH3" i="13"/>
  <c r="LKG3" i="13"/>
  <c r="LKF3" i="13"/>
  <c r="LKE3" i="13"/>
  <c r="LKD3" i="13"/>
  <c r="LKC3" i="13"/>
  <c r="LKB3" i="13"/>
  <c r="LKA3" i="13"/>
  <c r="LJZ3" i="13"/>
  <c r="LJY3" i="13"/>
  <c r="LJX3" i="13"/>
  <c r="LJW3" i="13"/>
  <c r="LJV3" i="13"/>
  <c r="LJU3" i="13"/>
  <c r="LJT3" i="13"/>
  <c r="LJS3" i="13"/>
  <c r="LJR3" i="13"/>
  <c r="LJQ3" i="13"/>
  <c r="LJP3" i="13"/>
  <c r="LJO3" i="13"/>
  <c r="LJN3" i="13"/>
  <c r="LJM3" i="13"/>
  <c r="LJL3" i="13"/>
  <c r="LJK3" i="13"/>
  <c r="LJJ3" i="13"/>
  <c r="LJI3" i="13"/>
  <c r="LJH3" i="13"/>
  <c r="LJG3" i="13"/>
  <c r="LJF3" i="13"/>
  <c r="LJE3" i="13"/>
  <c r="LJD3" i="13"/>
  <c r="LJC3" i="13"/>
  <c r="LJB3" i="13"/>
  <c r="LJA3" i="13"/>
  <c r="LIZ3" i="13"/>
  <c r="LIY3" i="13"/>
  <c r="LIX3" i="13"/>
  <c r="LIW3" i="13"/>
  <c r="LIV3" i="13"/>
  <c r="LIU3" i="13"/>
  <c r="LIT3" i="13"/>
  <c r="LIS3" i="13"/>
  <c r="LIR3" i="13"/>
  <c r="LIQ3" i="13"/>
  <c r="LIP3" i="13"/>
  <c r="LIO3" i="13"/>
  <c r="LIN3" i="13"/>
  <c r="LIM3" i="13"/>
  <c r="LIL3" i="13"/>
  <c r="LIK3" i="13"/>
  <c r="LIJ3" i="13"/>
  <c r="LII3" i="13"/>
  <c r="LIH3" i="13"/>
  <c r="LIG3" i="13"/>
  <c r="LIF3" i="13"/>
  <c r="LIE3" i="13"/>
  <c r="LID3" i="13"/>
  <c r="LIC3" i="13"/>
  <c r="LIB3" i="13"/>
  <c r="LIA3" i="13"/>
  <c r="LHZ3" i="13"/>
  <c r="LHY3" i="13"/>
  <c r="LHX3" i="13"/>
  <c r="LHW3" i="13"/>
  <c r="LHV3" i="13"/>
  <c r="LHU3" i="13"/>
  <c r="LHT3" i="13"/>
  <c r="LHS3" i="13"/>
  <c r="LHR3" i="13"/>
  <c r="LHQ3" i="13"/>
  <c r="LHP3" i="13"/>
  <c r="LHO3" i="13"/>
  <c r="LHN3" i="13"/>
  <c r="LHM3" i="13"/>
  <c r="LHL3" i="13"/>
  <c r="LHK3" i="13"/>
  <c r="LHJ3" i="13"/>
  <c r="LHI3" i="13"/>
  <c r="LHH3" i="13"/>
  <c r="LHG3" i="13"/>
  <c r="LHF3" i="13"/>
  <c r="LHE3" i="13"/>
  <c r="LHD3" i="13"/>
  <c r="LHC3" i="13"/>
  <c r="LHB3" i="13"/>
  <c r="LHA3" i="13"/>
  <c r="LGZ3" i="13"/>
  <c r="LGY3" i="13"/>
  <c r="LGX3" i="13"/>
  <c r="LGW3" i="13"/>
  <c r="LGV3" i="13"/>
  <c r="LGU3" i="13"/>
  <c r="LGT3" i="13"/>
  <c r="LGS3" i="13"/>
  <c r="LGR3" i="13"/>
  <c r="LGQ3" i="13"/>
  <c r="LGP3" i="13"/>
  <c r="LGO3" i="13"/>
  <c r="LGN3" i="13"/>
  <c r="LGM3" i="13"/>
  <c r="LGL3" i="13"/>
  <c r="LGK3" i="13"/>
  <c r="LGJ3" i="13"/>
  <c r="LGI3" i="13"/>
  <c r="LGH3" i="13"/>
  <c r="LGG3" i="13"/>
  <c r="LGF3" i="13"/>
  <c r="LGE3" i="13"/>
  <c r="LGD3" i="13"/>
  <c r="LGC3" i="13"/>
  <c r="LGB3" i="13"/>
  <c r="LGA3" i="13"/>
  <c r="LFZ3" i="13"/>
  <c r="LFY3" i="13"/>
  <c r="LFX3" i="13"/>
  <c r="LFW3" i="13"/>
  <c r="LFV3" i="13"/>
  <c r="LFU3" i="13"/>
  <c r="LFT3" i="13"/>
  <c r="LFS3" i="13"/>
  <c r="LFR3" i="13"/>
  <c r="LFQ3" i="13"/>
  <c r="LFP3" i="13"/>
  <c r="LFO3" i="13"/>
  <c r="LFN3" i="13"/>
  <c r="LFM3" i="13"/>
  <c r="LFL3" i="13"/>
  <c r="LFK3" i="13"/>
  <c r="LFJ3" i="13"/>
  <c r="LFI3" i="13"/>
  <c r="LFH3" i="13"/>
  <c r="LFG3" i="13"/>
  <c r="LFF3" i="13"/>
  <c r="LFE3" i="13"/>
  <c r="LFD3" i="13"/>
  <c r="LFC3" i="13"/>
  <c r="LFB3" i="13"/>
  <c r="LFA3" i="13"/>
  <c r="LEZ3" i="13"/>
  <c r="LEY3" i="13"/>
  <c r="LEX3" i="13"/>
  <c r="LEW3" i="13"/>
  <c r="LEV3" i="13"/>
  <c r="LEU3" i="13"/>
  <c r="LET3" i="13"/>
  <c r="LES3" i="13"/>
  <c r="LER3" i="13"/>
  <c r="LEQ3" i="13"/>
  <c r="LEP3" i="13"/>
  <c r="LEO3" i="13"/>
  <c r="LEN3" i="13"/>
  <c r="LEM3" i="13"/>
  <c r="LEL3" i="13"/>
  <c r="LEK3" i="13"/>
  <c r="LEJ3" i="13"/>
  <c r="LEI3" i="13"/>
  <c r="LEH3" i="13"/>
  <c r="LEG3" i="13"/>
  <c r="LEF3" i="13"/>
  <c r="LEE3" i="13"/>
  <c r="LED3" i="13"/>
  <c r="LEC3" i="13"/>
  <c r="LEB3" i="13"/>
  <c r="LEA3" i="13"/>
  <c r="LDZ3" i="13"/>
  <c r="LDY3" i="13"/>
  <c r="LDX3" i="13"/>
  <c r="LDW3" i="13"/>
  <c r="LDV3" i="13"/>
  <c r="LDU3" i="13"/>
  <c r="LDT3" i="13"/>
  <c r="LDS3" i="13"/>
  <c r="LDR3" i="13"/>
  <c r="LDQ3" i="13"/>
  <c r="LDP3" i="13"/>
  <c r="LDO3" i="13"/>
  <c r="LDN3" i="13"/>
  <c r="LDM3" i="13"/>
  <c r="LDL3" i="13"/>
  <c r="LDK3" i="13"/>
  <c r="LDJ3" i="13"/>
  <c r="LDI3" i="13"/>
  <c r="LDH3" i="13"/>
  <c r="LDG3" i="13"/>
  <c r="LDF3" i="13"/>
  <c r="LDE3" i="13"/>
  <c r="LDD3" i="13"/>
  <c r="LDC3" i="13"/>
  <c r="LDB3" i="13"/>
  <c r="LDA3" i="13"/>
  <c r="LCZ3" i="13"/>
  <c r="LCY3" i="13"/>
  <c r="LCX3" i="13"/>
  <c r="LCW3" i="13"/>
  <c r="LCV3" i="13"/>
  <c r="LCU3" i="13"/>
  <c r="LCT3" i="13"/>
  <c r="LCS3" i="13"/>
  <c r="LCR3" i="13"/>
  <c r="LCQ3" i="13"/>
  <c r="LCP3" i="13"/>
  <c r="LCO3" i="13"/>
  <c r="LCN3" i="13"/>
  <c r="LCM3" i="13"/>
  <c r="LCL3" i="13"/>
  <c r="LCK3" i="13"/>
  <c r="LCJ3" i="13"/>
  <c r="LCI3" i="13"/>
  <c r="LCH3" i="13"/>
  <c r="LCG3" i="13"/>
  <c r="LCF3" i="13"/>
  <c r="LCE3" i="13"/>
  <c r="LCD3" i="13"/>
  <c r="LCC3" i="13"/>
  <c r="LCB3" i="13"/>
  <c r="LCA3" i="13"/>
  <c r="LBZ3" i="13"/>
  <c r="LBY3" i="13"/>
  <c r="LBX3" i="13"/>
  <c r="LBW3" i="13"/>
  <c r="LBV3" i="13"/>
  <c r="LBU3" i="13"/>
  <c r="LBT3" i="13"/>
  <c r="LBS3" i="13"/>
  <c r="LBR3" i="13"/>
  <c r="LBQ3" i="13"/>
  <c r="LBP3" i="13"/>
  <c r="LBO3" i="13"/>
  <c r="LBN3" i="13"/>
  <c r="LBM3" i="13"/>
  <c r="LBL3" i="13"/>
  <c r="LBK3" i="13"/>
  <c r="LBJ3" i="13"/>
  <c r="LBI3" i="13"/>
  <c r="LBH3" i="13"/>
  <c r="LBG3" i="13"/>
  <c r="LBF3" i="13"/>
  <c r="LBE3" i="13"/>
  <c r="LBD3" i="13"/>
  <c r="LBC3" i="13"/>
  <c r="LBB3" i="13"/>
  <c r="LBA3" i="13"/>
  <c r="LAZ3" i="13"/>
  <c r="LAY3" i="13"/>
  <c r="LAX3" i="13"/>
  <c r="LAW3" i="13"/>
  <c r="LAV3" i="13"/>
  <c r="LAU3" i="13"/>
  <c r="LAT3" i="13"/>
  <c r="LAS3" i="13"/>
  <c r="LAR3" i="13"/>
  <c r="LAQ3" i="13"/>
  <c r="LAP3" i="13"/>
  <c r="LAO3" i="13"/>
  <c r="LAN3" i="13"/>
  <c r="LAM3" i="13"/>
  <c r="LAL3" i="13"/>
  <c r="LAK3" i="13"/>
  <c r="LAJ3" i="13"/>
  <c r="LAI3" i="13"/>
  <c r="LAH3" i="13"/>
  <c r="LAG3" i="13"/>
  <c r="LAF3" i="13"/>
  <c r="LAE3" i="13"/>
  <c r="LAD3" i="13"/>
  <c r="LAC3" i="13"/>
  <c r="LAB3" i="13"/>
  <c r="LAA3" i="13"/>
  <c r="KZZ3" i="13"/>
  <c r="KZY3" i="13"/>
  <c r="KZX3" i="13"/>
  <c r="KZW3" i="13"/>
  <c r="KZV3" i="13"/>
  <c r="KZU3" i="13"/>
  <c r="KZT3" i="13"/>
  <c r="KZS3" i="13"/>
  <c r="KZR3" i="13"/>
  <c r="KZQ3" i="13"/>
  <c r="KZP3" i="13"/>
  <c r="KZO3" i="13"/>
  <c r="KZN3" i="13"/>
  <c r="KZM3" i="13"/>
  <c r="KZL3" i="13"/>
  <c r="KZK3" i="13"/>
  <c r="KZJ3" i="13"/>
  <c r="KZI3" i="13"/>
  <c r="KZH3" i="13"/>
  <c r="KZG3" i="13"/>
  <c r="KZF3" i="13"/>
  <c r="KZE3" i="13"/>
  <c r="KZD3" i="13"/>
  <c r="KZC3" i="13"/>
  <c r="KZB3" i="13"/>
  <c r="KZA3" i="13"/>
  <c r="KYZ3" i="13"/>
  <c r="KYY3" i="13"/>
  <c r="KYX3" i="13"/>
  <c r="KYW3" i="13"/>
  <c r="KYV3" i="13"/>
  <c r="KYU3" i="13"/>
  <c r="KYT3" i="13"/>
  <c r="KYS3" i="13"/>
  <c r="KYR3" i="13"/>
  <c r="KYQ3" i="13"/>
  <c r="KYP3" i="13"/>
  <c r="KYO3" i="13"/>
  <c r="KYN3" i="13"/>
  <c r="KYM3" i="13"/>
  <c r="KYL3" i="13"/>
  <c r="KYK3" i="13"/>
  <c r="KYJ3" i="13"/>
  <c r="KYI3" i="13"/>
  <c r="KYH3" i="13"/>
  <c r="KYG3" i="13"/>
  <c r="KYF3" i="13"/>
  <c r="KYE3" i="13"/>
  <c r="KYD3" i="13"/>
  <c r="KYC3" i="13"/>
  <c r="KYB3" i="13"/>
  <c r="KYA3" i="13"/>
  <c r="KXZ3" i="13"/>
  <c r="KXY3" i="13"/>
  <c r="KXX3" i="13"/>
  <c r="KXW3" i="13"/>
  <c r="KXV3" i="13"/>
  <c r="KXU3" i="13"/>
  <c r="KXT3" i="13"/>
  <c r="KXS3" i="13"/>
  <c r="KXR3" i="13"/>
  <c r="KXQ3" i="13"/>
  <c r="KXP3" i="13"/>
  <c r="KXO3" i="13"/>
  <c r="KXN3" i="13"/>
  <c r="KXM3" i="13"/>
  <c r="KXL3" i="13"/>
  <c r="KXK3" i="13"/>
  <c r="KXJ3" i="13"/>
  <c r="KXI3" i="13"/>
  <c r="KXH3" i="13"/>
  <c r="KXG3" i="13"/>
  <c r="KXF3" i="13"/>
  <c r="KXE3" i="13"/>
  <c r="KXD3" i="13"/>
  <c r="KXC3" i="13"/>
  <c r="KXB3" i="13"/>
  <c r="KXA3" i="13"/>
  <c r="KWZ3" i="13"/>
  <c r="KWY3" i="13"/>
  <c r="KWX3" i="13"/>
  <c r="KWW3" i="13"/>
  <c r="KWV3" i="13"/>
  <c r="KWU3" i="13"/>
  <c r="KWT3" i="13"/>
  <c r="KWS3" i="13"/>
  <c r="KWR3" i="13"/>
  <c r="KWQ3" i="13"/>
  <c r="KWP3" i="13"/>
  <c r="KWO3" i="13"/>
  <c r="KWN3" i="13"/>
  <c r="KWM3" i="13"/>
  <c r="KWL3" i="13"/>
  <c r="KWK3" i="13"/>
  <c r="KWJ3" i="13"/>
  <c r="KWI3" i="13"/>
  <c r="KWH3" i="13"/>
  <c r="KWG3" i="13"/>
  <c r="KWF3" i="13"/>
  <c r="KWE3" i="13"/>
  <c r="KWD3" i="13"/>
  <c r="KWC3" i="13"/>
  <c r="KWB3" i="13"/>
  <c r="KWA3" i="13"/>
  <c r="KVZ3" i="13"/>
  <c r="KVY3" i="13"/>
  <c r="KVX3" i="13"/>
  <c r="KVW3" i="13"/>
  <c r="KVV3" i="13"/>
  <c r="KVU3" i="13"/>
  <c r="KVT3" i="13"/>
  <c r="KVS3" i="13"/>
  <c r="KVR3" i="13"/>
  <c r="KVQ3" i="13"/>
  <c r="KVP3" i="13"/>
  <c r="KVO3" i="13"/>
  <c r="KVN3" i="13"/>
  <c r="KVM3" i="13"/>
  <c r="KVL3" i="13"/>
  <c r="KVK3" i="13"/>
  <c r="KVJ3" i="13"/>
  <c r="KVI3" i="13"/>
  <c r="KVH3" i="13"/>
  <c r="KVG3" i="13"/>
  <c r="KVF3" i="13"/>
  <c r="KVE3" i="13"/>
  <c r="KVD3" i="13"/>
  <c r="KVC3" i="13"/>
  <c r="KVB3" i="13"/>
  <c r="KVA3" i="13"/>
  <c r="KUZ3" i="13"/>
  <c r="KUY3" i="13"/>
  <c r="KUX3" i="13"/>
  <c r="KUW3" i="13"/>
  <c r="KUV3" i="13"/>
  <c r="KUU3" i="13"/>
  <c r="KUT3" i="13"/>
  <c r="KUS3" i="13"/>
  <c r="KUR3" i="13"/>
  <c r="KUQ3" i="13"/>
  <c r="KUP3" i="13"/>
  <c r="KUO3" i="13"/>
  <c r="KUN3" i="13"/>
  <c r="KUM3" i="13"/>
  <c r="KUL3" i="13"/>
  <c r="KUK3" i="13"/>
  <c r="KUJ3" i="13"/>
  <c r="KUI3" i="13"/>
  <c r="KUH3" i="13"/>
  <c r="KUG3" i="13"/>
  <c r="KUF3" i="13"/>
  <c r="KUE3" i="13"/>
  <c r="KUD3" i="13"/>
  <c r="KUC3" i="13"/>
  <c r="KUB3" i="13"/>
  <c r="KUA3" i="13"/>
  <c r="KTZ3" i="13"/>
  <c r="KTY3" i="13"/>
  <c r="KTX3" i="13"/>
  <c r="KTW3" i="13"/>
  <c r="KTV3" i="13"/>
  <c r="KTU3" i="13"/>
  <c r="KTT3" i="13"/>
  <c r="KTS3" i="13"/>
  <c r="KTR3" i="13"/>
  <c r="KTQ3" i="13"/>
  <c r="KTP3" i="13"/>
  <c r="KTO3" i="13"/>
  <c r="KTN3" i="13"/>
  <c r="KTM3" i="13"/>
  <c r="KTL3" i="13"/>
  <c r="KTK3" i="13"/>
  <c r="KTJ3" i="13"/>
  <c r="KTI3" i="13"/>
  <c r="KTH3" i="13"/>
  <c r="KTG3" i="13"/>
  <c r="KTF3" i="13"/>
  <c r="KTE3" i="13"/>
  <c r="KTD3" i="13"/>
  <c r="KTC3" i="13"/>
  <c r="KTB3" i="13"/>
  <c r="KTA3" i="13"/>
  <c r="KSZ3" i="13"/>
  <c r="KSY3" i="13"/>
  <c r="KSX3" i="13"/>
  <c r="KSW3" i="13"/>
  <c r="KSV3" i="13"/>
  <c r="KSU3" i="13"/>
  <c r="KST3" i="13"/>
  <c r="KSS3" i="13"/>
  <c r="KSR3" i="13"/>
  <c r="KSQ3" i="13"/>
  <c r="KSP3" i="13"/>
  <c r="KSO3" i="13"/>
  <c r="KSN3" i="13"/>
  <c r="KSM3" i="13"/>
  <c r="KSL3" i="13"/>
  <c r="KSK3" i="13"/>
  <c r="KSJ3" i="13"/>
  <c r="KSI3" i="13"/>
  <c r="KSH3" i="13"/>
  <c r="KSG3" i="13"/>
  <c r="KSF3" i="13"/>
  <c r="KSE3" i="13"/>
  <c r="KSD3" i="13"/>
  <c r="KSC3" i="13"/>
  <c r="KSB3" i="13"/>
  <c r="KSA3" i="13"/>
  <c r="KRZ3" i="13"/>
  <c r="KRY3" i="13"/>
  <c r="KRX3" i="13"/>
  <c r="KRW3" i="13"/>
  <c r="KRV3" i="13"/>
  <c r="KRU3" i="13"/>
  <c r="KRT3" i="13"/>
  <c r="KRS3" i="13"/>
  <c r="KRR3" i="13"/>
  <c r="KRQ3" i="13"/>
  <c r="KRP3" i="13"/>
  <c r="KRO3" i="13"/>
  <c r="KRN3" i="13"/>
  <c r="KRM3" i="13"/>
  <c r="KRL3" i="13"/>
  <c r="KRK3" i="13"/>
  <c r="KRJ3" i="13"/>
  <c r="KRI3" i="13"/>
  <c r="KRH3" i="13"/>
  <c r="KRG3" i="13"/>
  <c r="KRF3" i="13"/>
  <c r="KRE3" i="13"/>
  <c r="KRD3" i="13"/>
  <c r="KRC3" i="13"/>
  <c r="KRB3" i="13"/>
  <c r="KRA3" i="13"/>
  <c r="KQZ3" i="13"/>
  <c r="KQY3" i="13"/>
  <c r="KQX3" i="13"/>
  <c r="KQW3" i="13"/>
  <c r="KQV3" i="13"/>
  <c r="KQU3" i="13"/>
  <c r="KQT3" i="13"/>
  <c r="KQS3" i="13"/>
  <c r="KQR3" i="13"/>
  <c r="KQQ3" i="13"/>
  <c r="KQP3" i="13"/>
  <c r="KQO3" i="13"/>
  <c r="KQN3" i="13"/>
  <c r="KQM3" i="13"/>
  <c r="KQL3" i="13"/>
  <c r="KQK3" i="13"/>
  <c r="KQJ3" i="13"/>
  <c r="KQI3" i="13"/>
  <c r="KQH3" i="13"/>
  <c r="KQG3" i="13"/>
  <c r="KQF3" i="13"/>
  <c r="KQE3" i="13"/>
  <c r="KQD3" i="13"/>
  <c r="KQC3" i="13"/>
  <c r="KQB3" i="13"/>
  <c r="KQA3" i="13"/>
  <c r="KPZ3" i="13"/>
  <c r="KPY3" i="13"/>
  <c r="KPX3" i="13"/>
  <c r="KPW3" i="13"/>
  <c r="KPV3" i="13"/>
  <c r="KPU3" i="13"/>
  <c r="KPT3" i="13"/>
  <c r="KPS3" i="13"/>
  <c r="KPR3" i="13"/>
  <c r="KPQ3" i="13"/>
  <c r="KPP3" i="13"/>
  <c r="KPO3" i="13"/>
  <c r="KPN3" i="13"/>
  <c r="KPM3" i="13"/>
  <c r="KPL3" i="13"/>
  <c r="KPK3" i="13"/>
  <c r="KPJ3" i="13"/>
  <c r="KPI3" i="13"/>
  <c r="KPH3" i="13"/>
  <c r="KPG3" i="13"/>
  <c r="KPF3" i="13"/>
  <c r="KPE3" i="13"/>
  <c r="KPD3" i="13"/>
  <c r="KPC3" i="13"/>
  <c r="KPB3" i="13"/>
  <c r="KPA3" i="13"/>
  <c r="KOZ3" i="13"/>
  <c r="KOY3" i="13"/>
  <c r="KOX3" i="13"/>
  <c r="KOW3" i="13"/>
  <c r="KOV3" i="13"/>
  <c r="KOU3" i="13"/>
  <c r="KOT3" i="13"/>
  <c r="KOS3" i="13"/>
  <c r="KOR3" i="13"/>
  <c r="KOQ3" i="13"/>
  <c r="KOP3" i="13"/>
  <c r="KOO3" i="13"/>
  <c r="KON3" i="13"/>
  <c r="KOM3" i="13"/>
  <c r="KOL3" i="13"/>
  <c r="KOK3" i="13"/>
  <c r="KOJ3" i="13"/>
  <c r="KOI3" i="13"/>
  <c r="KOH3" i="13"/>
  <c r="KOG3" i="13"/>
  <c r="KOF3" i="13"/>
  <c r="KOE3" i="13"/>
  <c r="KOD3" i="13"/>
  <c r="KOC3" i="13"/>
  <c r="KOB3" i="13"/>
  <c r="KOA3" i="13"/>
  <c r="KNZ3" i="13"/>
  <c r="KNY3" i="13"/>
  <c r="KNX3" i="13"/>
  <c r="KNW3" i="13"/>
  <c r="KNV3" i="13"/>
  <c r="KNU3" i="13"/>
  <c r="KNT3" i="13"/>
  <c r="KNS3" i="13"/>
  <c r="KNR3" i="13"/>
  <c r="KNQ3" i="13"/>
  <c r="KNP3" i="13"/>
  <c r="KNO3" i="13"/>
  <c r="KNN3" i="13"/>
  <c r="KNM3" i="13"/>
  <c r="KNL3" i="13"/>
  <c r="KNK3" i="13"/>
  <c r="KNJ3" i="13"/>
  <c r="KNI3" i="13"/>
  <c r="KNH3" i="13"/>
  <c r="KNG3" i="13"/>
  <c r="KNF3" i="13"/>
  <c r="KNE3" i="13"/>
  <c r="KND3" i="13"/>
  <c r="KNC3" i="13"/>
  <c r="KNB3" i="13"/>
  <c r="KNA3" i="13"/>
  <c r="KMZ3" i="13"/>
  <c r="KMY3" i="13"/>
  <c r="KMX3" i="13"/>
  <c r="KMW3" i="13"/>
  <c r="KMV3" i="13"/>
  <c r="KMU3" i="13"/>
  <c r="KMT3" i="13"/>
  <c r="KMS3" i="13"/>
  <c r="KMR3" i="13"/>
  <c r="KMQ3" i="13"/>
  <c r="KMP3" i="13"/>
  <c r="KMO3" i="13"/>
  <c r="KMN3" i="13"/>
  <c r="KMM3" i="13"/>
  <c r="KML3" i="13"/>
  <c r="KMK3" i="13"/>
  <c r="KMJ3" i="13"/>
  <c r="KMI3" i="13"/>
  <c r="KMH3" i="13"/>
  <c r="KMG3" i="13"/>
  <c r="KMF3" i="13"/>
  <c r="KME3" i="13"/>
  <c r="KMD3" i="13"/>
  <c r="KMC3" i="13"/>
  <c r="KMB3" i="13"/>
  <c r="KMA3" i="13"/>
  <c r="KLZ3" i="13"/>
  <c r="KLY3" i="13"/>
  <c r="KLX3" i="13"/>
  <c r="KLW3" i="13"/>
  <c r="KLV3" i="13"/>
  <c r="KLU3" i="13"/>
  <c r="KLT3" i="13"/>
  <c r="KLS3" i="13"/>
  <c r="KLR3" i="13"/>
  <c r="KLQ3" i="13"/>
  <c r="KLP3" i="13"/>
  <c r="KLO3" i="13"/>
  <c r="KLN3" i="13"/>
  <c r="KLM3" i="13"/>
  <c r="KLL3" i="13"/>
  <c r="KLK3" i="13"/>
  <c r="KLJ3" i="13"/>
  <c r="KLI3" i="13"/>
  <c r="KLH3" i="13"/>
  <c r="KLG3" i="13"/>
  <c r="KLF3" i="13"/>
  <c r="KLE3" i="13"/>
  <c r="KLD3" i="13"/>
  <c r="KLC3" i="13"/>
  <c r="KLB3" i="13"/>
  <c r="KLA3" i="13"/>
  <c r="KKZ3" i="13"/>
  <c r="KKY3" i="13"/>
  <c r="KKX3" i="13"/>
  <c r="KKW3" i="13"/>
  <c r="KKV3" i="13"/>
  <c r="KKU3" i="13"/>
  <c r="KKT3" i="13"/>
  <c r="KKS3" i="13"/>
  <c r="KKR3" i="13"/>
  <c r="KKQ3" i="13"/>
  <c r="KKP3" i="13"/>
  <c r="KKO3" i="13"/>
  <c r="KKN3" i="13"/>
  <c r="KKM3" i="13"/>
  <c r="KKL3" i="13"/>
  <c r="KKK3" i="13"/>
  <c r="KKJ3" i="13"/>
  <c r="KKI3" i="13"/>
  <c r="KKH3" i="13"/>
  <c r="KKG3" i="13"/>
  <c r="KKF3" i="13"/>
  <c r="KKE3" i="13"/>
  <c r="KKD3" i="13"/>
  <c r="KKC3" i="13"/>
  <c r="KKB3" i="13"/>
  <c r="KKA3" i="13"/>
  <c r="KJZ3" i="13"/>
  <c r="KJY3" i="13"/>
  <c r="KJX3" i="13"/>
  <c r="KJW3" i="13"/>
  <c r="KJV3" i="13"/>
  <c r="KJU3" i="13"/>
  <c r="KJT3" i="13"/>
  <c r="KJS3" i="13"/>
  <c r="KJR3" i="13"/>
  <c r="KJQ3" i="13"/>
  <c r="KJP3" i="13"/>
  <c r="KJO3" i="13"/>
  <c r="KJN3" i="13"/>
  <c r="KJM3" i="13"/>
  <c r="KJL3" i="13"/>
  <c r="KJK3" i="13"/>
  <c r="KJJ3" i="13"/>
  <c r="KJI3" i="13"/>
  <c r="KJH3" i="13"/>
  <c r="KJG3" i="13"/>
  <c r="KJF3" i="13"/>
  <c r="KJE3" i="13"/>
  <c r="KJD3" i="13"/>
  <c r="KJC3" i="13"/>
  <c r="KJB3" i="13"/>
  <c r="KJA3" i="13"/>
  <c r="KIZ3" i="13"/>
  <c r="KIY3" i="13"/>
  <c r="KIX3" i="13"/>
  <c r="KIW3" i="13"/>
  <c r="KIV3" i="13"/>
  <c r="KIU3" i="13"/>
  <c r="KIT3" i="13"/>
  <c r="KIS3" i="13"/>
  <c r="KIR3" i="13"/>
  <c r="KIQ3" i="13"/>
  <c r="KIP3" i="13"/>
  <c r="KIO3" i="13"/>
  <c r="KIN3" i="13"/>
  <c r="KIM3" i="13"/>
  <c r="KIL3" i="13"/>
  <c r="KIK3" i="13"/>
  <c r="KIJ3" i="13"/>
  <c r="KII3" i="13"/>
  <c r="KIH3" i="13"/>
  <c r="KIG3" i="13"/>
  <c r="KIF3" i="13"/>
  <c r="KIE3" i="13"/>
  <c r="KID3" i="13"/>
  <c r="KIC3" i="13"/>
  <c r="KIB3" i="13"/>
  <c r="KIA3" i="13"/>
  <c r="KHZ3" i="13"/>
  <c r="KHY3" i="13"/>
  <c r="KHX3" i="13"/>
  <c r="KHW3" i="13"/>
  <c r="KHV3" i="13"/>
  <c r="KHU3" i="13"/>
  <c r="KHT3" i="13"/>
  <c r="KHS3" i="13"/>
  <c r="KHR3" i="13"/>
  <c r="KHQ3" i="13"/>
  <c r="KHP3" i="13"/>
  <c r="KHO3" i="13"/>
  <c r="KHN3" i="13"/>
  <c r="KHM3" i="13"/>
  <c r="KHL3" i="13"/>
  <c r="KHK3" i="13"/>
  <c r="KHJ3" i="13"/>
  <c r="KHI3" i="13"/>
  <c r="KHH3" i="13"/>
  <c r="KHG3" i="13"/>
  <c r="KHF3" i="13"/>
  <c r="KHE3" i="13"/>
  <c r="KHD3" i="13"/>
  <c r="KHC3" i="13"/>
  <c r="KHB3" i="13"/>
  <c r="KHA3" i="13"/>
  <c r="KGZ3" i="13"/>
  <c r="KGY3" i="13"/>
  <c r="KGX3" i="13"/>
  <c r="KGW3" i="13"/>
  <c r="KGV3" i="13"/>
  <c r="KGU3" i="13"/>
  <c r="KGT3" i="13"/>
  <c r="KGS3" i="13"/>
  <c r="KGR3" i="13"/>
  <c r="KGQ3" i="13"/>
  <c r="KGP3" i="13"/>
  <c r="KGO3" i="13"/>
  <c r="KGN3" i="13"/>
  <c r="KGM3" i="13"/>
  <c r="KGL3" i="13"/>
  <c r="KGK3" i="13"/>
  <c r="KGJ3" i="13"/>
  <c r="KGI3" i="13"/>
  <c r="KGH3" i="13"/>
  <c r="KGG3" i="13"/>
  <c r="KGF3" i="13"/>
  <c r="KGE3" i="13"/>
  <c r="KGD3" i="13"/>
  <c r="KGC3" i="13"/>
  <c r="KGB3" i="13"/>
  <c r="KGA3" i="13"/>
  <c r="KFZ3" i="13"/>
  <c r="KFY3" i="13"/>
  <c r="KFX3" i="13"/>
  <c r="KFW3" i="13"/>
  <c r="KFV3" i="13"/>
  <c r="KFU3" i="13"/>
  <c r="KFT3" i="13"/>
  <c r="KFS3" i="13"/>
  <c r="KFR3" i="13"/>
  <c r="KFQ3" i="13"/>
  <c r="KFP3" i="13"/>
  <c r="KFO3" i="13"/>
  <c r="KFN3" i="13"/>
  <c r="KFM3" i="13"/>
  <c r="KFL3" i="13"/>
  <c r="KFK3" i="13"/>
  <c r="KFJ3" i="13"/>
  <c r="KFI3" i="13"/>
  <c r="KFH3" i="13"/>
  <c r="KFG3" i="13"/>
  <c r="KFF3" i="13"/>
  <c r="KFE3" i="13"/>
  <c r="KFD3" i="13"/>
  <c r="KFC3" i="13"/>
  <c r="KFB3" i="13"/>
  <c r="KFA3" i="13"/>
  <c r="KEZ3" i="13"/>
  <c r="KEY3" i="13"/>
  <c r="KEX3" i="13"/>
  <c r="KEW3" i="13"/>
  <c r="KEV3" i="13"/>
  <c r="KEU3" i="13"/>
  <c r="KET3" i="13"/>
  <c r="KES3" i="13"/>
  <c r="KER3" i="13"/>
  <c r="KEQ3" i="13"/>
  <c r="KEP3" i="13"/>
  <c r="KEO3" i="13"/>
  <c r="KEN3" i="13"/>
  <c r="KEM3" i="13"/>
  <c r="KEL3" i="13"/>
  <c r="KEK3" i="13"/>
  <c r="KEJ3" i="13"/>
  <c r="KEI3" i="13"/>
  <c r="KEH3" i="13"/>
  <c r="KEG3" i="13"/>
  <c r="KEF3" i="13"/>
  <c r="KEE3" i="13"/>
  <c r="KED3" i="13"/>
  <c r="KEC3" i="13"/>
  <c r="KEB3" i="13"/>
  <c r="KEA3" i="13"/>
  <c r="KDZ3" i="13"/>
  <c r="KDY3" i="13"/>
  <c r="KDX3" i="13"/>
  <c r="KDW3" i="13"/>
  <c r="KDV3" i="13"/>
  <c r="KDU3" i="13"/>
  <c r="KDT3" i="13"/>
  <c r="KDS3" i="13"/>
  <c r="KDR3" i="13"/>
  <c r="KDQ3" i="13"/>
  <c r="KDP3" i="13"/>
  <c r="KDO3" i="13"/>
  <c r="KDN3" i="13"/>
  <c r="KDM3" i="13"/>
  <c r="KDL3" i="13"/>
  <c r="KDK3" i="13"/>
  <c r="KDJ3" i="13"/>
  <c r="KDI3" i="13"/>
  <c r="KDH3" i="13"/>
  <c r="KDG3" i="13"/>
  <c r="KDF3" i="13"/>
  <c r="KDE3" i="13"/>
  <c r="KDD3" i="13"/>
  <c r="KDC3" i="13"/>
  <c r="KDB3" i="13"/>
  <c r="KDA3" i="13"/>
  <c r="KCZ3" i="13"/>
  <c r="KCY3" i="13"/>
  <c r="KCX3" i="13"/>
  <c r="KCW3" i="13"/>
  <c r="KCV3" i="13"/>
  <c r="KCU3" i="13"/>
  <c r="KCT3" i="13"/>
  <c r="KCS3" i="13"/>
  <c r="KCR3" i="13"/>
  <c r="KCQ3" i="13"/>
  <c r="KCP3" i="13"/>
  <c r="KCO3" i="13"/>
  <c r="KCN3" i="13"/>
  <c r="KCM3" i="13"/>
  <c r="KCL3" i="13"/>
  <c r="KCK3" i="13"/>
  <c r="KCJ3" i="13"/>
  <c r="KCI3" i="13"/>
  <c r="KCH3" i="13"/>
  <c r="KCG3" i="13"/>
  <c r="KCF3" i="13"/>
  <c r="KCE3" i="13"/>
  <c r="KCD3" i="13"/>
  <c r="KCC3" i="13"/>
  <c r="KCB3" i="13"/>
  <c r="KCA3" i="13"/>
  <c r="KBZ3" i="13"/>
  <c r="KBY3" i="13"/>
  <c r="KBX3" i="13"/>
  <c r="KBW3" i="13"/>
  <c r="KBV3" i="13"/>
  <c r="KBU3" i="13"/>
  <c r="KBT3" i="13"/>
  <c r="KBS3" i="13"/>
  <c r="KBR3" i="13"/>
  <c r="KBQ3" i="13"/>
  <c r="KBP3" i="13"/>
  <c r="KBO3" i="13"/>
  <c r="KBN3" i="13"/>
  <c r="KBM3" i="13"/>
  <c r="KBL3" i="13"/>
  <c r="KBK3" i="13"/>
  <c r="KBJ3" i="13"/>
  <c r="KBI3" i="13"/>
  <c r="KBH3" i="13"/>
  <c r="KBG3" i="13"/>
  <c r="KBF3" i="13"/>
  <c r="KBE3" i="13"/>
  <c r="KBD3" i="13"/>
  <c r="KBC3" i="13"/>
  <c r="KBB3" i="13"/>
  <c r="KBA3" i="13"/>
  <c r="KAZ3" i="13"/>
  <c r="KAY3" i="13"/>
  <c r="KAX3" i="13"/>
  <c r="KAW3" i="13"/>
  <c r="KAV3" i="13"/>
  <c r="KAU3" i="13"/>
  <c r="KAT3" i="13"/>
  <c r="KAS3" i="13"/>
  <c r="KAR3" i="13"/>
  <c r="KAQ3" i="13"/>
  <c r="KAP3" i="13"/>
  <c r="KAO3" i="13"/>
  <c r="KAN3" i="13"/>
  <c r="KAM3" i="13"/>
  <c r="KAL3" i="13"/>
  <c r="KAK3" i="13"/>
  <c r="KAJ3" i="13"/>
  <c r="KAI3" i="13"/>
  <c r="KAH3" i="13"/>
  <c r="KAG3" i="13"/>
  <c r="KAF3" i="13"/>
  <c r="KAE3" i="13"/>
  <c r="KAD3" i="13"/>
  <c r="KAC3" i="13"/>
  <c r="KAB3" i="13"/>
  <c r="KAA3" i="13"/>
  <c r="JZZ3" i="13"/>
  <c r="JZY3" i="13"/>
  <c r="JZX3" i="13"/>
  <c r="JZW3" i="13"/>
  <c r="JZV3" i="13"/>
  <c r="JZU3" i="13"/>
  <c r="JZT3" i="13"/>
  <c r="JZS3" i="13"/>
  <c r="JZR3" i="13"/>
  <c r="JZQ3" i="13"/>
  <c r="JZP3" i="13"/>
  <c r="JZO3" i="13"/>
  <c r="JZN3" i="13"/>
  <c r="JZM3" i="13"/>
  <c r="JZL3" i="13"/>
  <c r="JZK3" i="13"/>
  <c r="JZJ3" i="13"/>
  <c r="JZI3" i="13"/>
  <c r="JZH3" i="13"/>
  <c r="JZG3" i="13"/>
  <c r="JZF3" i="13"/>
  <c r="JZE3" i="13"/>
  <c r="JZD3" i="13"/>
  <c r="JZC3" i="13"/>
  <c r="JZB3" i="13"/>
  <c r="JZA3" i="13"/>
  <c r="JYZ3" i="13"/>
  <c r="JYY3" i="13"/>
  <c r="JYX3" i="13"/>
  <c r="JYW3" i="13"/>
  <c r="JYV3" i="13"/>
  <c r="JYU3" i="13"/>
  <c r="JYT3" i="13"/>
  <c r="JYS3" i="13"/>
  <c r="JYR3" i="13"/>
  <c r="JYQ3" i="13"/>
  <c r="JYP3" i="13"/>
  <c r="JYO3" i="13"/>
  <c r="JYN3" i="13"/>
  <c r="JYM3" i="13"/>
  <c r="JYL3" i="13"/>
  <c r="JYK3" i="13"/>
  <c r="JYJ3" i="13"/>
  <c r="JYI3" i="13"/>
  <c r="JYH3" i="13"/>
  <c r="JYG3" i="13"/>
  <c r="JYF3" i="13"/>
  <c r="JYE3" i="13"/>
  <c r="JYD3" i="13"/>
  <c r="JYC3" i="13"/>
  <c r="JYB3" i="13"/>
  <c r="JYA3" i="13"/>
  <c r="JXZ3" i="13"/>
  <c r="JXY3" i="13"/>
  <c r="JXX3" i="13"/>
  <c r="JXW3" i="13"/>
  <c r="JXV3" i="13"/>
  <c r="JXU3" i="13"/>
  <c r="JXT3" i="13"/>
  <c r="JXS3" i="13"/>
  <c r="JXR3" i="13"/>
  <c r="JXQ3" i="13"/>
  <c r="JXP3" i="13"/>
  <c r="JXO3" i="13"/>
  <c r="JXN3" i="13"/>
  <c r="JXM3" i="13"/>
  <c r="JXL3" i="13"/>
  <c r="JXK3" i="13"/>
  <c r="JXJ3" i="13"/>
  <c r="JXI3" i="13"/>
  <c r="JXH3" i="13"/>
  <c r="JXG3" i="13"/>
  <c r="JXF3" i="13"/>
  <c r="JXE3" i="13"/>
  <c r="JXD3" i="13"/>
  <c r="JXC3" i="13"/>
  <c r="JXB3" i="13"/>
  <c r="JXA3" i="13"/>
  <c r="JWZ3" i="13"/>
  <c r="JWY3" i="13"/>
  <c r="JWX3" i="13"/>
  <c r="JWW3" i="13"/>
  <c r="JWV3" i="13"/>
  <c r="JWU3" i="13"/>
  <c r="JWT3" i="13"/>
  <c r="JWS3" i="13"/>
  <c r="JWR3" i="13"/>
  <c r="JWQ3" i="13"/>
  <c r="JWP3" i="13"/>
  <c r="JWO3" i="13"/>
  <c r="JWN3" i="13"/>
  <c r="JWM3" i="13"/>
  <c r="JWL3" i="13"/>
  <c r="JWK3" i="13"/>
  <c r="JWJ3" i="13"/>
  <c r="JWI3" i="13"/>
  <c r="JWH3" i="13"/>
  <c r="JWG3" i="13"/>
  <c r="JWF3" i="13"/>
  <c r="JWE3" i="13"/>
  <c r="JWD3" i="13"/>
  <c r="JWC3" i="13"/>
  <c r="JWB3" i="13"/>
  <c r="JWA3" i="13"/>
  <c r="JVZ3" i="13"/>
  <c r="JVY3" i="13"/>
  <c r="JVX3" i="13"/>
  <c r="JVW3" i="13"/>
  <c r="JVV3" i="13"/>
  <c r="JVU3" i="13"/>
  <c r="JVT3" i="13"/>
  <c r="JVS3" i="13"/>
  <c r="JVR3" i="13"/>
  <c r="JVQ3" i="13"/>
  <c r="JVP3" i="13"/>
  <c r="JVO3" i="13"/>
  <c r="JVN3" i="13"/>
  <c r="JVM3" i="13"/>
  <c r="JVL3" i="13"/>
  <c r="JVK3" i="13"/>
  <c r="JVJ3" i="13"/>
  <c r="JVI3" i="13"/>
  <c r="JVH3" i="13"/>
  <c r="JVG3" i="13"/>
  <c r="JVF3" i="13"/>
  <c r="JVE3" i="13"/>
  <c r="JVD3" i="13"/>
  <c r="JVC3" i="13"/>
  <c r="JVB3" i="13"/>
  <c r="JVA3" i="13"/>
  <c r="JUZ3" i="13"/>
  <c r="JUY3" i="13"/>
  <c r="JUX3" i="13"/>
  <c r="JUW3" i="13"/>
  <c r="JUV3" i="13"/>
  <c r="JUU3" i="13"/>
  <c r="JUT3" i="13"/>
  <c r="JUS3" i="13"/>
  <c r="JUR3" i="13"/>
  <c r="JUQ3" i="13"/>
  <c r="JUP3" i="13"/>
  <c r="JUO3" i="13"/>
  <c r="JUN3" i="13"/>
  <c r="JUM3" i="13"/>
  <c r="JUL3" i="13"/>
  <c r="JUK3" i="13"/>
  <c r="JUJ3" i="13"/>
  <c r="JUI3" i="13"/>
  <c r="JUH3" i="13"/>
  <c r="JUG3" i="13"/>
  <c r="JUF3" i="13"/>
  <c r="JUE3" i="13"/>
  <c r="JUD3" i="13"/>
  <c r="JUC3" i="13"/>
  <c r="JUB3" i="13"/>
  <c r="JUA3" i="13"/>
  <c r="JTZ3" i="13"/>
  <c r="JTY3" i="13"/>
  <c r="JTX3" i="13"/>
  <c r="JTW3" i="13"/>
  <c r="JTV3" i="13"/>
  <c r="JTU3" i="13"/>
  <c r="JTT3" i="13"/>
  <c r="JTS3" i="13"/>
  <c r="JTR3" i="13"/>
  <c r="JTQ3" i="13"/>
  <c r="JTP3" i="13"/>
  <c r="JTO3" i="13"/>
  <c r="JTN3" i="13"/>
  <c r="JTM3" i="13"/>
  <c r="JTL3" i="13"/>
  <c r="JTK3" i="13"/>
  <c r="JTJ3" i="13"/>
  <c r="JTI3" i="13"/>
  <c r="JTH3" i="13"/>
  <c r="JTG3" i="13"/>
  <c r="JTF3" i="13"/>
  <c r="JTE3" i="13"/>
  <c r="JTD3" i="13"/>
  <c r="JTC3" i="13"/>
  <c r="JTB3" i="13"/>
  <c r="JTA3" i="13"/>
  <c r="JSZ3" i="13"/>
  <c r="JSY3" i="13"/>
  <c r="JSX3" i="13"/>
  <c r="JSW3" i="13"/>
  <c r="JSV3" i="13"/>
  <c r="JSU3" i="13"/>
  <c r="JST3" i="13"/>
  <c r="JSS3" i="13"/>
  <c r="JSR3" i="13"/>
  <c r="JSQ3" i="13"/>
  <c r="JSP3" i="13"/>
  <c r="JSO3" i="13"/>
  <c r="JSN3" i="13"/>
  <c r="JSM3" i="13"/>
  <c r="JSL3" i="13"/>
  <c r="JSK3" i="13"/>
  <c r="JSJ3" i="13"/>
  <c r="JSI3" i="13"/>
  <c r="JSH3" i="13"/>
  <c r="JSG3" i="13"/>
  <c r="JSF3" i="13"/>
  <c r="JSE3" i="13"/>
  <c r="JSD3" i="13"/>
  <c r="JSC3" i="13"/>
  <c r="JSB3" i="13"/>
  <c r="JSA3" i="13"/>
  <c r="JRZ3" i="13"/>
  <c r="JRY3" i="13"/>
  <c r="JRX3" i="13"/>
  <c r="JRW3" i="13"/>
  <c r="JRV3" i="13"/>
  <c r="JRU3" i="13"/>
  <c r="JRT3" i="13"/>
  <c r="JRS3" i="13"/>
  <c r="JRR3" i="13"/>
  <c r="JRQ3" i="13"/>
  <c r="JRP3" i="13"/>
  <c r="JRO3" i="13"/>
  <c r="JRN3" i="13"/>
  <c r="JRM3" i="13"/>
  <c r="JRL3" i="13"/>
  <c r="JRK3" i="13"/>
  <c r="JRJ3" i="13"/>
  <c r="JRI3" i="13"/>
  <c r="JRH3" i="13"/>
  <c r="JRG3" i="13"/>
  <c r="JRF3" i="13"/>
  <c r="JRE3" i="13"/>
  <c r="JRD3" i="13"/>
  <c r="JRC3" i="13"/>
  <c r="JRB3" i="13"/>
  <c r="JRA3" i="13"/>
  <c r="JQZ3" i="13"/>
  <c r="JQY3" i="13"/>
  <c r="JQX3" i="13"/>
  <c r="JQW3" i="13"/>
  <c r="JQV3" i="13"/>
  <c r="JQU3" i="13"/>
  <c r="JQT3" i="13"/>
  <c r="JQS3" i="13"/>
  <c r="JQR3" i="13"/>
  <c r="JQQ3" i="13"/>
  <c r="JQP3" i="13"/>
  <c r="JQO3" i="13"/>
  <c r="JQN3" i="13"/>
  <c r="JQM3" i="13"/>
  <c r="JQL3" i="13"/>
  <c r="JQK3" i="13"/>
  <c r="JQJ3" i="13"/>
  <c r="JQI3" i="13"/>
  <c r="JQH3" i="13"/>
  <c r="JQG3" i="13"/>
  <c r="JQF3" i="13"/>
  <c r="JQE3" i="13"/>
  <c r="JQD3" i="13"/>
  <c r="JQC3" i="13"/>
  <c r="JQB3" i="13"/>
  <c r="JQA3" i="13"/>
  <c r="JPZ3" i="13"/>
  <c r="JPY3" i="13"/>
  <c r="JPX3" i="13"/>
  <c r="JPW3" i="13"/>
  <c r="JPV3" i="13"/>
  <c r="JPU3" i="13"/>
  <c r="JPT3" i="13"/>
  <c r="JPS3" i="13"/>
  <c r="JPR3" i="13"/>
  <c r="JPQ3" i="13"/>
  <c r="JPP3" i="13"/>
  <c r="JPO3" i="13"/>
  <c r="JPN3" i="13"/>
  <c r="JPM3" i="13"/>
  <c r="JPL3" i="13"/>
  <c r="JPK3" i="13"/>
  <c r="JPJ3" i="13"/>
  <c r="JPI3" i="13"/>
  <c r="JPH3" i="13"/>
  <c r="JPG3" i="13"/>
  <c r="JPF3" i="13"/>
  <c r="JPE3" i="13"/>
  <c r="JPD3" i="13"/>
  <c r="JPC3" i="13"/>
  <c r="JPB3" i="13"/>
  <c r="JPA3" i="13"/>
  <c r="JOZ3" i="13"/>
  <c r="JOY3" i="13"/>
  <c r="JOX3" i="13"/>
  <c r="JOW3" i="13"/>
  <c r="JOV3" i="13"/>
  <c r="JOU3" i="13"/>
  <c r="JOT3" i="13"/>
  <c r="JOS3" i="13"/>
  <c r="JOR3" i="13"/>
  <c r="JOQ3" i="13"/>
  <c r="JOP3" i="13"/>
  <c r="JOO3" i="13"/>
  <c r="JON3" i="13"/>
  <c r="JOM3" i="13"/>
  <c r="JOL3" i="13"/>
  <c r="JOK3" i="13"/>
  <c r="JOJ3" i="13"/>
  <c r="JOI3" i="13"/>
  <c r="JOH3" i="13"/>
  <c r="JOG3" i="13"/>
  <c r="JOF3" i="13"/>
  <c r="JOE3" i="13"/>
  <c r="JOD3" i="13"/>
  <c r="JOC3" i="13"/>
  <c r="JOB3" i="13"/>
  <c r="JOA3" i="13"/>
  <c r="JNZ3" i="13"/>
  <c r="JNY3" i="13"/>
  <c r="JNX3" i="13"/>
  <c r="JNW3" i="13"/>
  <c r="JNV3" i="13"/>
  <c r="JNU3" i="13"/>
  <c r="JNT3" i="13"/>
  <c r="JNS3" i="13"/>
  <c r="JNR3" i="13"/>
  <c r="JNQ3" i="13"/>
  <c r="JNP3" i="13"/>
  <c r="JNO3" i="13"/>
  <c r="JNN3" i="13"/>
  <c r="JNM3" i="13"/>
  <c r="JNL3" i="13"/>
  <c r="JNK3" i="13"/>
  <c r="JNJ3" i="13"/>
  <c r="JNI3" i="13"/>
  <c r="JNH3" i="13"/>
  <c r="JNG3" i="13"/>
  <c r="JNF3" i="13"/>
  <c r="JNE3" i="13"/>
  <c r="JND3" i="13"/>
  <c r="JNC3" i="13"/>
  <c r="JNB3" i="13"/>
  <c r="JNA3" i="13"/>
  <c r="JMZ3" i="13"/>
  <c r="JMY3" i="13"/>
  <c r="JMX3" i="13"/>
  <c r="JMW3" i="13"/>
  <c r="JMV3" i="13"/>
  <c r="JMU3" i="13"/>
  <c r="JMT3" i="13"/>
  <c r="JMS3" i="13"/>
  <c r="JMR3" i="13"/>
  <c r="JMQ3" i="13"/>
  <c r="JMP3" i="13"/>
  <c r="JMO3" i="13"/>
  <c r="JMN3" i="13"/>
  <c r="JMM3" i="13"/>
  <c r="JML3" i="13"/>
  <c r="JMK3" i="13"/>
  <c r="JMJ3" i="13"/>
  <c r="JMI3" i="13"/>
  <c r="JMH3" i="13"/>
  <c r="JMG3" i="13"/>
  <c r="JMF3" i="13"/>
  <c r="JME3" i="13"/>
  <c r="JMD3" i="13"/>
  <c r="JMC3" i="13"/>
  <c r="JMB3" i="13"/>
  <c r="JMA3" i="13"/>
  <c r="JLZ3" i="13"/>
  <c r="JLY3" i="13"/>
  <c r="JLX3" i="13"/>
  <c r="JLW3" i="13"/>
  <c r="JLV3" i="13"/>
  <c r="JLU3" i="13"/>
  <c r="JLT3" i="13"/>
  <c r="JLS3" i="13"/>
  <c r="JLR3" i="13"/>
  <c r="JLQ3" i="13"/>
  <c r="JLP3" i="13"/>
  <c r="JLO3" i="13"/>
  <c r="JLN3" i="13"/>
  <c r="JLM3" i="13"/>
  <c r="JLL3" i="13"/>
  <c r="JLK3" i="13"/>
  <c r="JLJ3" i="13"/>
  <c r="JLI3" i="13"/>
  <c r="JLH3" i="13"/>
  <c r="JLG3" i="13"/>
  <c r="JLF3" i="13"/>
  <c r="JLE3" i="13"/>
  <c r="JLD3" i="13"/>
  <c r="JLC3" i="13"/>
  <c r="JLB3" i="13"/>
  <c r="JLA3" i="13"/>
  <c r="JKZ3" i="13"/>
  <c r="JKY3" i="13"/>
  <c r="JKX3" i="13"/>
  <c r="JKW3" i="13"/>
  <c r="JKV3" i="13"/>
  <c r="JKU3" i="13"/>
  <c r="JKT3" i="13"/>
  <c r="JKS3" i="13"/>
  <c r="JKR3" i="13"/>
  <c r="JKQ3" i="13"/>
  <c r="JKP3" i="13"/>
  <c r="JKO3" i="13"/>
  <c r="JKN3" i="13"/>
  <c r="JKM3" i="13"/>
  <c r="JKL3" i="13"/>
  <c r="JKK3" i="13"/>
  <c r="JKJ3" i="13"/>
  <c r="JKI3" i="13"/>
  <c r="JKH3" i="13"/>
  <c r="JKG3" i="13"/>
  <c r="JKF3" i="13"/>
  <c r="JKE3" i="13"/>
  <c r="JKD3" i="13"/>
  <c r="JKC3" i="13"/>
  <c r="JKB3" i="13"/>
  <c r="JKA3" i="13"/>
  <c r="JJZ3" i="13"/>
  <c r="JJY3" i="13"/>
  <c r="JJX3" i="13"/>
  <c r="JJW3" i="13"/>
  <c r="JJV3" i="13"/>
  <c r="JJU3" i="13"/>
  <c r="JJT3" i="13"/>
  <c r="JJS3" i="13"/>
  <c r="JJR3" i="13"/>
  <c r="JJQ3" i="13"/>
  <c r="JJP3" i="13"/>
  <c r="JJO3" i="13"/>
  <c r="JJN3" i="13"/>
  <c r="JJM3" i="13"/>
  <c r="JJL3" i="13"/>
  <c r="JJK3" i="13"/>
  <c r="JJJ3" i="13"/>
  <c r="JJI3" i="13"/>
  <c r="JJH3" i="13"/>
  <c r="JJG3" i="13"/>
  <c r="JJF3" i="13"/>
  <c r="JJE3" i="13"/>
  <c r="JJD3" i="13"/>
  <c r="JJC3" i="13"/>
  <c r="JJB3" i="13"/>
  <c r="JJA3" i="13"/>
  <c r="JIZ3" i="13"/>
  <c r="JIY3" i="13"/>
  <c r="JIX3" i="13"/>
  <c r="JIW3" i="13"/>
  <c r="JIV3" i="13"/>
  <c r="JIU3" i="13"/>
  <c r="JIT3" i="13"/>
  <c r="JIS3" i="13"/>
  <c r="JIR3" i="13"/>
  <c r="JIQ3" i="13"/>
  <c r="JIP3" i="13"/>
  <c r="JIO3" i="13"/>
  <c r="JIN3" i="13"/>
  <c r="JIM3" i="13"/>
  <c r="JIL3" i="13"/>
  <c r="JIK3" i="13"/>
  <c r="JIJ3" i="13"/>
  <c r="JII3" i="13"/>
  <c r="JIH3" i="13"/>
  <c r="JIG3" i="13"/>
  <c r="JIF3" i="13"/>
  <c r="JIE3" i="13"/>
  <c r="JID3" i="13"/>
  <c r="JIC3" i="13"/>
  <c r="JIB3" i="13"/>
  <c r="JIA3" i="13"/>
  <c r="JHZ3" i="13"/>
  <c r="JHY3" i="13"/>
  <c r="JHX3" i="13"/>
  <c r="JHW3" i="13"/>
  <c r="JHV3" i="13"/>
  <c r="JHU3" i="13"/>
  <c r="JHT3" i="13"/>
  <c r="JHS3" i="13"/>
  <c r="JHR3" i="13"/>
  <c r="JHQ3" i="13"/>
  <c r="JHP3" i="13"/>
  <c r="JHO3" i="13"/>
  <c r="JHN3" i="13"/>
  <c r="JHM3" i="13"/>
  <c r="JHL3" i="13"/>
  <c r="JHK3" i="13"/>
  <c r="JHJ3" i="13"/>
  <c r="JHI3" i="13"/>
  <c r="JHH3" i="13"/>
  <c r="JHG3" i="13"/>
  <c r="JHF3" i="13"/>
  <c r="JHE3" i="13"/>
  <c r="JHD3" i="13"/>
  <c r="JHC3" i="13"/>
  <c r="JHB3" i="13"/>
  <c r="JHA3" i="13"/>
  <c r="JGZ3" i="13"/>
  <c r="JGY3" i="13"/>
  <c r="JGX3" i="13"/>
  <c r="JGW3" i="13"/>
  <c r="JGV3" i="13"/>
  <c r="JGU3" i="13"/>
  <c r="JGT3" i="13"/>
  <c r="JGS3" i="13"/>
  <c r="JGR3" i="13"/>
  <c r="JGQ3" i="13"/>
  <c r="JGP3" i="13"/>
  <c r="JGO3" i="13"/>
  <c r="JGN3" i="13"/>
  <c r="JGM3" i="13"/>
  <c r="JGL3" i="13"/>
  <c r="JGK3" i="13"/>
  <c r="JGJ3" i="13"/>
  <c r="JGI3" i="13"/>
  <c r="JGH3" i="13"/>
  <c r="JGG3" i="13"/>
  <c r="JGF3" i="13"/>
  <c r="JGE3" i="13"/>
  <c r="JGD3" i="13"/>
  <c r="JGC3" i="13"/>
  <c r="JGB3" i="13"/>
  <c r="JGA3" i="13"/>
  <c r="JFZ3" i="13"/>
  <c r="JFY3" i="13"/>
  <c r="JFX3" i="13"/>
  <c r="JFW3" i="13"/>
  <c r="JFV3" i="13"/>
  <c r="JFU3" i="13"/>
  <c r="JFT3" i="13"/>
  <c r="JFS3" i="13"/>
  <c r="JFR3" i="13"/>
  <c r="JFQ3" i="13"/>
  <c r="JFP3" i="13"/>
  <c r="JFO3" i="13"/>
  <c r="JFN3" i="13"/>
  <c r="JFM3" i="13"/>
  <c r="JFL3" i="13"/>
  <c r="JFK3" i="13"/>
  <c r="JFJ3" i="13"/>
  <c r="JFI3" i="13"/>
  <c r="JFH3" i="13"/>
  <c r="JFG3" i="13"/>
  <c r="JFF3" i="13"/>
  <c r="JFE3" i="13"/>
  <c r="JFD3" i="13"/>
  <c r="JFC3" i="13"/>
  <c r="JFB3" i="13"/>
  <c r="JFA3" i="13"/>
  <c r="JEZ3" i="13"/>
  <c r="JEY3" i="13"/>
  <c r="JEX3" i="13"/>
  <c r="JEW3" i="13"/>
  <c r="JEV3" i="13"/>
  <c r="JEU3" i="13"/>
  <c r="JET3" i="13"/>
  <c r="JES3" i="13"/>
  <c r="JER3" i="13"/>
  <c r="JEQ3" i="13"/>
  <c r="JEP3" i="13"/>
  <c r="JEO3" i="13"/>
  <c r="JEN3" i="13"/>
  <c r="JEM3" i="13"/>
  <c r="JEL3" i="13"/>
  <c r="JEK3" i="13"/>
  <c r="JEJ3" i="13"/>
  <c r="JEI3" i="13"/>
  <c r="JEH3" i="13"/>
  <c r="JEG3" i="13"/>
  <c r="JEF3" i="13"/>
  <c r="JEE3" i="13"/>
  <c r="JED3" i="13"/>
  <c r="JEC3" i="13"/>
  <c r="JEB3" i="13"/>
  <c r="JEA3" i="13"/>
  <c r="JDZ3" i="13"/>
  <c r="JDY3" i="13"/>
  <c r="JDX3" i="13"/>
  <c r="JDW3" i="13"/>
  <c r="JDV3" i="13"/>
  <c r="JDU3" i="13"/>
  <c r="JDT3" i="13"/>
  <c r="JDS3" i="13"/>
  <c r="JDR3" i="13"/>
  <c r="JDQ3" i="13"/>
  <c r="JDP3" i="13"/>
  <c r="JDO3" i="13"/>
  <c r="JDN3" i="13"/>
  <c r="JDM3" i="13"/>
  <c r="JDL3" i="13"/>
  <c r="JDK3" i="13"/>
  <c r="JDJ3" i="13"/>
  <c r="JDI3" i="13"/>
  <c r="JDH3" i="13"/>
  <c r="JDG3" i="13"/>
  <c r="JDF3" i="13"/>
  <c r="JDE3" i="13"/>
  <c r="JDD3" i="13"/>
  <c r="JDC3" i="13"/>
  <c r="JDB3" i="13"/>
  <c r="JDA3" i="13"/>
  <c r="JCZ3" i="13"/>
  <c r="JCY3" i="13"/>
  <c r="JCX3" i="13"/>
  <c r="JCW3" i="13"/>
  <c r="JCV3" i="13"/>
  <c r="JCU3" i="13"/>
  <c r="JCT3" i="13"/>
  <c r="JCS3" i="13"/>
  <c r="JCR3" i="13"/>
  <c r="JCQ3" i="13"/>
  <c r="JCP3" i="13"/>
  <c r="JCO3" i="13"/>
  <c r="JCN3" i="13"/>
  <c r="JCM3" i="13"/>
  <c r="JCL3" i="13"/>
  <c r="JCK3" i="13"/>
  <c r="JCJ3" i="13"/>
  <c r="JCI3" i="13"/>
  <c r="JCH3" i="13"/>
  <c r="JCG3" i="13"/>
  <c r="JCF3" i="13"/>
  <c r="JCE3" i="13"/>
  <c r="JCD3" i="13"/>
  <c r="JCC3" i="13"/>
  <c r="JCB3" i="13"/>
  <c r="JCA3" i="13"/>
  <c r="JBZ3" i="13"/>
  <c r="JBY3" i="13"/>
  <c r="JBX3" i="13"/>
  <c r="JBW3" i="13"/>
  <c r="JBV3" i="13"/>
  <c r="JBU3" i="13"/>
  <c r="JBT3" i="13"/>
  <c r="JBS3" i="13"/>
  <c r="JBR3" i="13"/>
  <c r="JBQ3" i="13"/>
  <c r="JBP3" i="13"/>
  <c r="JBO3" i="13"/>
  <c r="JBN3" i="13"/>
  <c r="JBM3" i="13"/>
  <c r="JBL3" i="13"/>
  <c r="JBK3" i="13"/>
  <c r="JBJ3" i="13"/>
  <c r="JBI3" i="13"/>
  <c r="JBH3" i="13"/>
  <c r="JBG3" i="13"/>
  <c r="JBF3" i="13"/>
  <c r="JBE3" i="13"/>
  <c r="JBD3" i="13"/>
  <c r="JBC3" i="13"/>
  <c r="JBB3" i="13"/>
  <c r="JBA3" i="13"/>
  <c r="JAZ3" i="13"/>
  <c r="JAY3" i="13"/>
  <c r="JAX3" i="13"/>
  <c r="JAW3" i="13"/>
  <c r="JAV3" i="13"/>
  <c r="JAU3" i="13"/>
  <c r="JAT3" i="13"/>
  <c r="JAS3" i="13"/>
  <c r="JAR3" i="13"/>
  <c r="JAQ3" i="13"/>
  <c r="JAP3" i="13"/>
  <c r="JAO3" i="13"/>
  <c r="JAN3" i="13"/>
  <c r="JAM3" i="13"/>
  <c r="JAL3" i="13"/>
  <c r="JAK3" i="13"/>
  <c r="JAJ3" i="13"/>
  <c r="JAI3" i="13"/>
  <c r="JAH3" i="13"/>
  <c r="JAG3" i="13"/>
  <c r="JAF3" i="13"/>
  <c r="JAE3" i="13"/>
  <c r="JAD3" i="13"/>
  <c r="JAC3" i="13"/>
  <c r="JAB3" i="13"/>
  <c r="JAA3" i="13"/>
  <c r="IZZ3" i="13"/>
  <c r="IZY3" i="13"/>
  <c r="IZX3" i="13"/>
  <c r="IZW3" i="13"/>
  <c r="IZV3" i="13"/>
  <c r="IZU3" i="13"/>
  <c r="IZT3" i="13"/>
  <c r="IZS3" i="13"/>
  <c r="IZR3" i="13"/>
  <c r="IZQ3" i="13"/>
  <c r="IZP3" i="13"/>
  <c r="IZO3" i="13"/>
  <c r="IZN3" i="13"/>
  <c r="IZM3" i="13"/>
  <c r="IZL3" i="13"/>
  <c r="IZK3" i="13"/>
  <c r="IZJ3" i="13"/>
  <c r="IZI3" i="13"/>
  <c r="IZH3" i="13"/>
  <c r="IZG3" i="13"/>
  <c r="IZF3" i="13"/>
  <c r="IZE3" i="13"/>
  <c r="IZD3" i="13"/>
  <c r="IZC3" i="13"/>
  <c r="IZB3" i="13"/>
  <c r="IZA3" i="13"/>
  <c r="IYZ3" i="13"/>
  <c r="IYY3" i="13"/>
  <c r="IYX3" i="13"/>
  <c r="IYW3" i="13"/>
  <c r="IYV3" i="13"/>
  <c r="IYU3" i="13"/>
  <c r="IYT3" i="13"/>
  <c r="IYS3" i="13"/>
  <c r="IYR3" i="13"/>
  <c r="IYQ3" i="13"/>
  <c r="IYP3" i="13"/>
  <c r="IYO3" i="13"/>
  <c r="IYN3" i="13"/>
  <c r="IYM3" i="13"/>
  <c r="IYL3" i="13"/>
  <c r="IYK3" i="13"/>
  <c r="IYJ3" i="13"/>
  <c r="IYI3" i="13"/>
  <c r="IYH3" i="13"/>
  <c r="IYG3" i="13"/>
  <c r="IYF3" i="13"/>
  <c r="IYE3" i="13"/>
  <c r="IYD3" i="13"/>
  <c r="IYC3" i="13"/>
  <c r="IYB3" i="13"/>
  <c r="IYA3" i="13"/>
  <c r="IXZ3" i="13"/>
  <c r="IXY3" i="13"/>
  <c r="IXX3" i="13"/>
  <c r="IXW3" i="13"/>
  <c r="IXV3" i="13"/>
  <c r="IXU3" i="13"/>
  <c r="IXT3" i="13"/>
  <c r="IXS3" i="13"/>
  <c r="IXR3" i="13"/>
  <c r="IXQ3" i="13"/>
  <c r="IXP3" i="13"/>
  <c r="IXO3" i="13"/>
  <c r="IXN3" i="13"/>
  <c r="IXM3" i="13"/>
  <c r="IXL3" i="13"/>
  <c r="IXK3" i="13"/>
  <c r="IXJ3" i="13"/>
  <c r="IXI3" i="13"/>
  <c r="IXH3" i="13"/>
  <c r="IXG3" i="13"/>
  <c r="IXF3" i="13"/>
  <c r="IXE3" i="13"/>
  <c r="IXD3" i="13"/>
  <c r="IXC3" i="13"/>
  <c r="IXB3" i="13"/>
  <c r="IXA3" i="13"/>
  <c r="IWZ3" i="13"/>
  <c r="IWY3" i="13"/>
  <c r="IWX3" i="13"/>
  <c r="IWW3" i="13"/>
  <c r="IWV3" i="13"/>
  <c r="IWU3" i="13"/>
  <c r="IWT3" i="13"/>
  <c r="IWS3" i="13"/>
  <c r="IWR3" i="13"/>
  <c r="IWQ3" i="13"/>
  <c r="IWP3" i="13"/>
  <c r="IWO3" i="13"/>
  <c r="IWN3" i="13"/>
  <c r="IWM3" i="13"/>
  <c r="IWL3" i="13"/>
  <c r="IWK3" i="13"/>
  <c r="IWJ3" i="13"/>
  <c r="IWI3" i="13"/>
  <c r="IWH3" i="13"/>
  <c r="IWG3" i="13"/>
  <c r="IWF3" i="13"/>
  <c r="IWE3" i="13"/>
  <c r="IWD3" i="13"/>
  <c r="IWC3" i="13"/>
  <c r="IWB3" i="13"/>
  <c r="IWA3" i="13"/>
  <c r="IVZ3" i="13"/>
  <c r="IVY3" i="13"/>
  <c r="IVX3" i="13"/>
  <c r="IVW3" i="13"/>
  <c r="IVV3" i="13"/>
  <c r="IVU3" i="13"/>
  <c r="IVT3" i="13"/>
  <c r="IVS3" i="13"/>
  <c r="IVR3" i="13"/>
  <c r="IVQ3" i="13"/>
  <c r="IVP3" i="13"/>
  <c r="IVO3" i="13"/>
  <c r="IVN3" i="13"/>
  <c r="IVM3" i="13"/>
  <c r="IVL3" i="13"/>
  <c r="IVK3" i="13"/>
  <c r="IVJ3" i="13"/>
  <c r="IVI3" i="13"/>
  <c r="IVH3" i="13"/>
  <c r="IVG3" i="13"/>
  <c r="IVF3" i="13"/>
  <c r="IVE3" i="13"/>
  <c r="IVD3" i="13"/>
  <c r="IVC3" i="13"/>
  <c r="IVB3" i="13"/>
  <c r="IVA3" i="13"/>
  <c r="IUZ3" i="13"/>
  <c r="IUY3" i="13"/>
  <c r="IUX3" i="13"/>
  <c r="IUW3" i="13"/>
  <c r="IUV3" i="13"/>
  <c r="IUU3" i="13"/>
  <c r="IUT3" i="13"/>
  <c r="IUS3" i="13"/>
  <c r="IUR3" i="13"/>
  <c r="IUQ3" i="13"/>
  <c r="IUP3" i="13"/>
  <c r="IUO3" i="13"/>
  <c r="IUN3" i="13"/>
  <c r="IUM3" i="13"/>
  <c r="IUL3" i="13"/>
  <c r="IUK3" i="13"/>
  <c r="IUJ3" i="13"/>
  <c r="IUI3" i="13"/>
  <c r="IUH3" i="13"/>
  <c r="IUG3" i="13"/>
  <c r="IUF3" i="13"/>
  <c r="IUE3" i="13"/>
  <c r="IUD3" i="13"/>
  <c r="IUC3" i="13"/>
  <c r="IUB3" i="13"/>
  <c r="IUA3" i="13"/>
  <c r="ITZ3" i="13"/>
  <c r="ITY3" i="13"/>
  <c r="ITX3" i="13"/>
  <c r="ITW3" i="13"/>
  <c r="ITV3" i="13"/>
  <c r="ITU3" i="13"/>
  <c r="ITT3" i="13"/>
  <c r="ITS3" i="13"/>
  <c r="ITR3" i="13"/>
  <c r="ITQ3" i="13"/>
  <c r="ITP3" i="13"/>
  <c r="ITO3" i="13"/>
  <c r="ITN3" i="13"/>
  <c r="ITM3" i="13"/>
  <c r="ITL3" i="13"/>
  <c r="ITK3" i="13"/>
  <c r="ITJ3" i="13"/>
  <c r="ITI3" i="13"/>
  <c r="ITH3" i="13"/>
  <c r="ITG3" i="13"/>
  <c r="ITF3" i="13"/>
  <c r="ITE3" i="13"/>
  <c r="ITD3" i="13"/>
  <c r="ITC3" i="13"/>
  <c r="ITB3" i="13"/>
  <c r="ITA3" i="13"/>
  <c r="ISZ3" i="13"/>
  <c r="ISY3" i="13"/>
  <c r="ISX3" i="13"/>
  <c r="ISW3" i="13"/>
  <c r="ISV3" i="13"/>
  <c r="ISU3" i="13"/>
  <c r="IST3" i="13"/>
  <c r="ISS3" i="13"/>
  <c r="ISR3" i="13"/>
  <c r="ISQ3" i="13"/>
  <c r="ISP3" i="13"/>
  <c r="ISO3" i="13"/>
  <c r="ISN3" i="13"/>
  <c r="ISM3" i="13"/>
  <c r="ISL3" i="13"/>
  <c r="ISK3" i="13"/>
  <c r="ISJ3" i="13"/>
  <c r="ISI3" i="13"/>
  <c r="ISH3" i="13"/>
  <c r="ISG3" i="13"/>
  <c r="ISF3" i="13"/>
  <c r="ISE3" i="13"/>
  <c r="ISD3" i="13"/>
  <c r="ISC3" i="13"/>
  <c r="ISB3" i="13"/>
  <c r="ISA3" i="13"/>
  <c r="IRZ3" i="13"/>
  <c r="IRY3" i="13"/>
  <c r="IRX3" i="13"/>
  <c r="IRW3" i="13"/>
  <c r="IRV3" i="13"/>
  <c r="IRU3" i="13"/>
  <c r="IRT3" i="13"/>
  <c r="IRS3" i="13"/>
  <c r="IRR3" i="13"/>
  <c r="IRQ3" i="13"/>
  <c r="IRP3" i="13"/>
  <c r="IRO3" i="13"/>
  <c r="IRN3" i="13"/>
  <c r="IRM3" i="13"/>
  <c r="IRL3" i="13"/>
  <c r="IRK3" i="13"/>
  <c r="IRJ3" i="13"/>
  <c r="IRI3" i="13"/>
  <c r="IRH3" i="13"/>
  <c r="IRG3" i="13"/>
  <c r="IRF3" i="13"/>
  <c r="IRE3" i="13"/>
  <c r="IRD3" i="13"/>
  <c r="IRC3" i="13"/>
  <c r="IRB3" i="13"/>
  <c r="IRA3" i="13"/>
  <c r="IQZ3" i="13"/>
  <c r="IQY3" i="13"/>
  <c r="IQX3" i="13"/>
  <c r="IQW3" i="13"/>
  <c r="IQV3" i="13"/>
  <c r="IQU3" i="13"/>
  <c r="IQT3" i="13"/>
  <c r="IQS3" i="13"/>
  <c r="IQR3" i="13"/>
  <c r="IQQ3" i="13"/>
  <c r="IQP3" i="13"/>
  <c r="IQO3" i="13"/>
  <c r="IQN3" i="13"/>
  <c r="IQM3" i="13"/>
  <c r="IQL3" i="13"/>
  <c r="IQK3" i="13"/>
  <c r="IQJ3" i="13"/>
  <c r="IQI3" i="13"/>
  <c r="IQH3" i="13"/>
  <c r="IQG3" i="13"/>
  <c r="IQF3" i="13"/>
  <c r="IQE3" i="13"/>
  <c r="IQD3" i="13"/>
  <c r="IQC3" i="13"/>
  <c r="IQB3" i="13"/>
  <c r="IQA3" i="13"/>
  <c r="IPZ3" i="13"/>
  <c r="IPY3" i="13"/>
  <c r="IPX3" i="13"/>
  <c r="IPW3" i="13"/>
  <c r="IPV3" i="13"/>
  <c r="IPU3" i="13"/>
  <c r="IPT3" i="13"/>
  <c r="IPS3" i="13"/>
  <c r="IPR3" i="13"/>
  <c r="IPQ3" i="13"/>
  <c r="IPP3" i="13"/>
  <c r="IPO3" i="13"/>
  <c r="IPN3" i="13"/>
  <c r="IPM3" i="13"/>
  <c r="IPL3" i="13"/>
  <c r="IPK3" i="13"/>
  <c r="IPJ3" i="13"/>
  <c r="IPI3" i="13"/>
  <c r="IPH3" i="13"/>
  <c r="IPG3" i="13"/>
  <c r="IPF3" i="13"/>
  <c r="IPE3" i="13"/>
  <c r="IPD3" i="13"/>
  <c r="IPC3" i="13"/>
  <c r="IPB3" i="13"/>
  <c r="IPA3" i="13"/>
  <c r="IOZ3" i="13"/>
  <c r="IOY3" i="13"/>
  <c r="IOX3" i="13"/>
  <c r="IOW3" i="13"/>
  <c r="IOV3" i="13"/>
  <c r="IOU3" i="13"/>
  <c r="IOT3" i="13"/>
  <c r="IOS3" i="13"/>
  <c r="IOR3" i="13"/>
  <c r="IOQ3" i="13"/>
  <c r="IOP3" i="13"/>
  <c r="IOO3" i="13"/>
  <c r="ION3" i="13"/>
  <c r="IOM3" i="13"/>
  <c r="IOL3" i="13"/>
  <c r="IOK3" i="13"/>
  <c r="IOJ3" i="13"/>
  <c r="IOI3" i="13"/>
  <c r="IOH3" i="13"/>
  <c r="IOG3" i="13"/>
  <c r="IOF3" i="13"/>
  <c r="IOE3" i="13"/>
  <c r="IOD3" i="13"/>
  <c r="IOC3" i="13"/>
  <c r="IOB3" i="13"/>
  <c r="IOA3" i="13"/>
  <c r="INZ3" i="13"/>
  <c r="INY3" i="13"/>
  <c r="INX3" i="13"/>
  <c r="INW3" i="13"/>
  <c r="INV3" i="13"/>
  <c r="INU3" i="13"/>
  <c r="INT3" i="13"/>
  <c r="INS3" i="13"/>
  <c r="INR3" i="13"/>
  <c r="INQ3" i="13"/>
  <c r="INP3" i="13"/>
  <c r="INO3" i="13"/>
  <c r="INN3" i="13"/>
  <c r="INM3" i="13"/>
  <c r="INL3" i="13"/>
  <c r="INK3" i="13"/>
  <c r="INJ3" i="13"/>
  <c r="INI3" i="13"/>
  <c r="INH3" i="13"/>
  <c r="ING3" i="13"/>
  <c r="INF3" i="13"/>
  <c r="INE3" i="13"/>
  <c r="IND3" i="13"/>
  <c r="INC3" i="13"/>
  <c r="INB3" i="13"/>
  <c r="INA3" i="13"/>
  <c r="IMZ3" i="13"/>
  <c r="IMY3" i="13"/>
  <c r="IMX3" i="13"/>
  <c r="IMW3" i="13"/>
  <c r="IMV3" i="13"/>
  <c r="IMU3" i="13"/>
  <c r="IMT3" i="13"/>
  <c r="IMS3" i="13"/>
  <c r="IMR3" i="13"/>
  <c r="IMQ3" i="13"/>
  <c r="IMP3" i="13"/>
  <c r="IMO3" i="13"/>
  <c r="IMN3" i="13"/>
  <c r="IMM3" i="13"/>
  <c r="IML3" i="13"/>
  <c r="IMK3" i="13"/>
  <c r="IMJ3" i="13"/>
  <c r="IMI3" i="13"/>
  <c r="IMH3" i="13"/>
  <c r="IMG3" i="13"/>
  <c r="IMF3" i="13"/>
  <c r="IME3" i="13"/>
  <c r="IMD3" i="13"/>
  <c r="IMC3" i="13"/>
  <c r="IMB3" i="13"/>
  <c r="IMA3" i="13"/>
  <c r="ILZ3" i="13"/>
  <c r="ILY3" i="13"/>
  <c r="ILX3" i="13"/>
  <c r="ILW3" i="13"/>
  <c r="ILV3" i="13"/>
  <c r="ILU3" i="13"/>
  <c r="ILT3" i="13"/>
  <c r="ILS3" i="13"/>
  <c r="ILR3" i="13"/>
  <c r="ILQ3" i="13"/>
  <c r="ILP3" i="13"/>
  <c r="ILO3" i="13"/>
  <c r="ILN3" i="13"/>
  <c r="ILM3" i="13"/>
  <c r="ILL3" i="13"/>
  <c r="ILK3" i="13"/>
  <c r="ILJ3" i="13"/>
  <c r="ILI3" i="13"/>
  <c r="ILH3" i="13"/>
  <c r="ILG3" i="13"/>
  <c r="ILF3" i="13"/>
  <c r="ILE3" i="13"/>
  <c r="ILD3" i="13"/>
  <c r="ILC3" i="13"/>
  <c r="ILB3" i="13"/>
  <c r="ILA3" i="13"/>
  <c r="IKZ3" i="13"/>
  <c r="IKY3" i="13"/>
  <c r="IKX3" i="13"/>
  <c r="IKW3" i="13"/>
  <c r="IKV3" i="13"/>
  <c r="IKU3" i="13"/>
  <c r="IKT3" i="13"/>
  <c r="IKS3" i="13"/>
  <c r="IKR3" i="13"/>
  <c r="IKQ3" i="13"/>
  <c r="IKP3" i="13"/>
  <c r="IKO3" i="13"/>
  <c r="IKN3" i="13"/>
  <c r="IKM3" i="13"/>
  <c r="IKL3" i="13"/>
  <c r="IKK3" i="13"/>
  <c r="IKJ3" i="13"/>
  <c r="IKI3" i="13"/>
  <c r="IKH3" i="13"/>
  <c r="IKG3" i="13"/>
  <c r="IKF3" i="13"/>
  <c r="IKE3" i="13"/>
  <c r="IKD3" i="13"/>
  <c r="IKC3" i="13"/>
  <c r="IKB3" i="13"/>
  <c r="IKA3" i="13"/>
  <c r="IJZ3" i="13"/>
  <c r="IJY3" i="13"/>
  <c r="IJX3" i="13"/>
  <c r="IJW3" i="13"/>
  <c r="IJV3" i="13"/>
  <c r="IJU3" i="13"/>
  <c r="IJT3" i="13"/>
  <c r="IJS3" i="13"/>
  <c r="IJR3" i="13"/>
  <c r="IJQ3" i="13"/>
  <c r="IJP3" i="13"/>
  <c r="IJO3" i="13"/>
  <c r="IJN3" i="13"/>
  <c r="IJM3" i="13"/>
  <c r="IJL3" i="13"/>
  <c r="IJK3" i="13"/>
  <c r="IJJ3" i="13"/>
  <c r="IJI3" i="13"/>
  <c r="IJH3" i="13"/>
  <c r="IJG3" i="13"/>
  <c r="IJF3" i="13"/>
  <c r="IJE3" i="13"/>
  <c r="IJD3" i="13"/>
  <c r="IJC3" i="13"/>
  <c r="IJB3" i="13"/>
  <c r="IJA3" i="13"/>
  <c r="IIZ3" i="13"/>
  <c r="IIY3" i="13"/>
  <c r="IIX3" i="13"/>
  <c r="IIW3" i="13"/>
  <c r="IIV3" i="13"/>
  <c r="IIU3" i="13"/>
  <c r="IIT3" i="13"/>
  <c r="IIS3" i="13"/>
  <c r="IIR3" i="13"/>
  <c r="IIQ3" i="13"/>
  <c r="IIP3" i="13"/>
  <c r="IIO3" i="13"/>
  <c r="IIN3" i="13"/>
  <c r="IIM3" i="13"/>
  <c r="IIL3" i="13"/>
  <c r="IIK3" i="13"/>
  <c r="IIJ3" i="13"/>
  <c r="III3" i="13"/>
  <c r="IIH3" i="13"/>
  <c r="IIG3" i="13"/>
  <c r="IIF3" i="13"/>
  <c r="IIE3" i="13"/>
  <c r="IID3" i="13"/>
  <c r="IIC3" i="13"/>
  <c r="IIB3" i="13"/>
  <c r="IIA3" i="13"/>
  <c r="IHZ3" i="13"/>
  <c r="IHY3" i="13"/>
  <c r="IHX3" i="13"/>
  <c r="IHW3" i="13"/>
  <c r="IHV3" i="13"/>
  <c r="IHU3" i="13"/>
  <c r="IHT3" i="13"/>
  <c r="IHS3" i="13"/>
  <c r="IHR3" i="13"/>
  <c r="IHQ3" i="13"/>
  <c r="IHP3" i="13"/>
  <c r="IHO3" i="13"/>
  <c r="IHN3" i="13"/>
  <c r="IHM3" i="13"/>
  <c r="IHL3" i="13"/>
  <c r="IHK3" i="13"/>
  <c r="IHJ3" i="13"/>
  <c r="IHI3" i="13"/>
  <c r="IHH3" i="13"/>
  <c r="IHG3" i="13"/>
  <c r="IHF3" i="13"/>
  <c r="IHE3" i="13"/>
  <c r="IHD3" i="13"/>
  <c r="IHC3" i="13"/>
  <c r="IHB3" i="13"/>
  <c r="IHA3" i="13"/>
  <c r="IGZ3" i="13"/>
  <c r="IGY3" i="13"/>
  <c r="IGX3" i="13"/>
  <c r="IGW3" i="13"/>
  <c r="IGV3" i="13"/>
  <c r="IGU3" i="13"/>
  <c r="IGT3" i="13"/>
  <c r="IGS3" i="13"/>
  <c r="IGR3" i="13"/>
  <c r="IGQ3" i="13"/>
  <c r="IGP3" i="13"/>
  <c r="IGO3" i="13"/>
  <c r="IGN3" i="13"/>
  <c r="IGM3" i="13"/>
  <c r="IGL3" i="13"/>
  <c r="IGK3" i="13"/>
  <c r="IGJ3" i="13"/>
  <c r="IGI3" i="13"/>
  <c r="IGH3" i="13"/>
  <c r="IGG3" i="13"/>
  <c r="IGF3" i="13"/>
  <c r="IGE3" i="13"/>
  <c r="IGD3" i="13"/>
  <c r="IGC3" i="13"/>
  <c r="IGB3" i="13"/>
  <c r="IGA3" i="13"/>
  <c r="IFZ3" i="13"/>
  <c r="IFY3" i="13"/>
  <c r="IFX3" i="13"/>
  <c r="IFW3" i="13"/>
  <c r="IFV3" i="13"/>
  <c r="IFU3" i="13"/>
  <c r="IFT3" i="13"/>
  <c r="IFS3" i="13"/>
  <c r="IFR3" i="13"/>
  <c r="IFQ3" i="13"/>
  <c r="IFP3" i="13"/>
  <c r="IFO3" i="13"/>
  <c r="IFN3" i="13"/>
  <c r="IFM3" i="13"/>
  <c r="IFL3" i="13"/>
  <c r="IFK3" i="13"/>
  <c r="IFJ3" i="13"/>
  <c r="IFI3" i="13"/>
  <c r="IFH3" i="13"/>
  <c r="IFG3" i="13"/>
  <c r="IFF3" i="13"/>
  <c r="IFE3" i="13"/>
  <c r="IFD3" i="13"/>
  <c r="IFC3" i="13"/>
  <c r="IFB3" i="13"/>
  <c r="IFA3" i="13"/>
  <c r="IEZ3" i="13"/>
  <c r="IEY3" i="13"/>
  <c r="IEX3" i="13"/>
  <c r="IEW3" i="13"/>
  <c r="IEV3" i="13"/>
  <c r="IEU3" i="13"/>
  <c r="IET3" i="13"/>
  <c r="IES3" i="13"/>
  <c r="IER3" i="13"/>
  <c r="IEQ3" i="13"/>
  <c r="IEP3" i="13"/>
  <c r="IEO3" i="13"/>
  <c r="IEN3" i="13"/>
  <c r="IEM3" i="13"/>
  <c r="IEL3" i="13"/>
  <c r="IEK3" i="13"/>
  <c r="IEJ3" i="13"/>
  <c r="IEI3" i="13"/>
  <c r="IEH3" i="13"/>
  <c r="IEG3" i="13"/>
  <c r="IEF3" i="13"/>
  <c r="IEE3" i="13"/>
  <c r="IED3" i="13"/>
  <c r="IEC3" i="13"/>
  <c r="IEB3" i="13"/>
  <c r="IEA3" i="13"/>
  <c r="IDZ3" i="13"/>
  <c r="IDY3" i="13"/>
  <c r="IDX3" i="13"/>
  <c r="IDW3" i="13"/>
  <c r="IDV3" i="13"/>
  <c r="IDU3" i="13"/>
  <c r="IDT3" i="13"/>
  <c r="IDS3" i="13"/>
  <c r="IDR3" i="13"/>
  <c r="IDQ3" i="13"/>
  <c r="IDP3" i="13"/>
  <c r="IDO3" i="13"/>
  <c r="IDN3" i="13"/>
  <c r="IDM3" i="13"/>
  <c r="IDL3" i="13"/>
  <c r="IDK3" i="13"/>
  <c r="IDJ3" i="13"/>
  <c r="IDI3" i="13"/>
  <c r="IDH3" i="13"/>
  <c r="IDG3" i="13"/>
  <c r="IDF3" i="13"/>
  <c r="IDE3" i="13"/>
  <c r="IDD3" i="13"/>
  <c r="IDC3" i="13"/>
  <c r="IDB3" i="13"/>
  <c r="IDA3" i="13"/>
  <c r="ICZ3" i="13"/>
  <c r="ICY3" i="13"/>
  <c r="ICX3" i="13"/>
  <c r="ICW3" i="13"/>
  <c r="ICV3" i="13"/>
  <c r="ICU3" i="13"/>
  <c r="ICT3" i="13"/>
  <c r="ICS3" i="13"/>
  <c r="ICR3" i="13"/>
  <c r="ICQ3" i="13"/>
  <c r="ICP3" i="13"/>
  <c r="ICO3" i="13"/>
  <c r="ICN3" i="13"/>
  <c r="ICM3" i="13"/>
  <c r="ICL3" i="13"/>
  <c r="ICK3" i="13"/>
  <c r="ICJ3" i="13"/>
  <c r="ICI3" i="13"/>
  <c r="ICH3" i="13"/>
  <c r="ICG3" i="13"/>
  <c r="ICF3" i="13"/>
  <c r="ICE3" i="13"/>
  <c r="ICD3" i="13"/>
  <c r="ICC3" i="13"/>
  <c r="ICB3" i="13"/>
  <c r="ICA3" i="13"/>
  <c r="IBZ3" i="13"/>
  <c r="IBY3" i="13"/>
  <c r="IBX3" i="13"/>
  <c r="IBW3" i="13"/>
  <c r="IBV3" i="13"/>
  <c r="IBU3" i="13"/>
  <c r="IBT3" i="13"/>
  <c r="IBS3" i="13"/>
  <c r="IBR3" i="13"/>
  <c r="IBQ3" i="13"/>
  <c r="IBP3" i="13"/>
  <c r="IBO3" i="13"/>
  <c r="IBN3" i="13"/>
  <c r="IBM3" i="13"/>
  <c r="IBL3" i="13"/>
  <c r="IBK3" i="13"/>
  <c r="IBJ3" i="13"/>
  <c r="IBI3" i="13"/>
  <c r="IBH3" i="13"/>
  <c r="IBG3" i="13"/>
  <c r="IBF3" i="13"/>
  <c r="IBE3" i="13"/>
  <c r="IBD3" i="13"/>
  <c r="IBC3" i="13"/>
  <c r="IBB3" i="13"/>
  <c r="IBA3" i="13"/>
  <c r="IAZ3" i="13"/>
  <c r="IAY3" i="13"/>
  <c r="IAX3" i="13"/>
  <c r="IAW3" i="13"/>
  <c r="IAV3" i="13"/>
  <c r="IAU3" i="13"/>
  <c r="IAT3" i="13"/>
  <c r="IAS3" i="13"/>
  <c r="IAR3" i="13"/>
  <c r="IAQ3" i="13"/>
  <c r="IAP3" i="13"/>
  <c r="IAO3" i="13"/>
  <c r="IAN3" i="13"/>
  <c r="IAM3" i="13"/>
  <c r="IAL3" i="13"/>
  <c r="IAK3" i="13"/>
  <c r="IAJ3" i="13"/>
  <c r="IAI3" i="13"/>
  <c r="IAH3" i="13"/>
  <c r="IAG3" i="13"/>
  <c r="IAF3" i="13"/>
  <c r="IAE3" i="13"/>
  <c r="IAD3" i="13"/>
  <c r="IAC3" i="13"/>
  <c r="IAB3" i="13"/>
  <c r="IAA3" i="13"/>
  <c r="HZZ3" i="13"/>
  <c r="HZY3" i="13"/>
  <c r="HZX3" i="13"/>
  <c r="HZW3" i="13"/>
  <c r="HZV3" i="13"/>
  <c r="HZU3" i="13"/>
  <c r="HZT3" i="13"/>
  <c r="HZS3" i="13"/>
  <c r="HZR3" i="13"/>
  <c r="HZQ3" i="13"/>
  <c r="HZP3" i="13"/>
  <c r="HZO3" i="13"/>
  <c r="HZN3" i="13"/>
  <c r="HZM3" i="13"/>
  <c r="HZL3" i="13"/>
  <c r="HZK3" i="13"/>
  <c r="HZJ3" i="13"/>
  <c r="HZI3" i="13"/>
  <c r="HZH3" i="13"/>
  <c r="HZG3" i="13"/>
  <c r="HZF3" i="13"/>
  <c r="HZE3" i="13"/>
  <c r="HZD3" i="13"/>
  <c r="HZC3" i="13"/>
  <c r="HZB3" i="13"/>
  <c r="HZA3" i="13"/>
  <c r="HYZ3" i="13"/>
  <c r="HYY3" i="13"/>
  <c r="HYX3" i="13"/>
  <c r="HYW3" i="13"/>
  <c r="HYV3" i="13"/>
  <c r="HYU3" i="13"/>
  <c r="HYT3" i="13"/>
  <c r="HYS3" i="13"/>
  <c r="HYR3" i="13"/>
  <c r="HYQ3" i="13"/>
  <c r="HYP3" i="13"/>
  <c r="HYO3" i="13"/>
  <c r="HYN3" i="13"/>
  <c r="HYM3" i="13"/>
  <c r="HYL3" i="13"/>
  <c r="HYK3" i="13"/>
  <c r="HYJ3" i="13"/>
  <c r="HYI3" i="13"/>
  <c r="HYH3" i="13"/>
  <c r="HYG3" i="13"/>
  <c r="HYF3" i="13"/>
  <c r="HYE3" i="13"/>
  <c r="HYD3" i="13"/>
  <c r="HYC3" i="13"/>
  <c r="HYB3" i="13"/>
  <c r="HYA3" i="13"/>
  <c r="HXZ3" i="13"/>
  <c r="HXY3" i="13"/>
  <c r="HXX3" i="13"/>
  <c r="HXW3" i="13"/>
  <c r="HXV3" i="13"/>
  <c r="HXU3" i="13"/>
  <c r="HXT3" i="13"/>
  <c r="HXS3" i="13"/>
  <c r="HXR3" i="13"/>
  <c r="HXQ3" i="13"/>
  <c r="HXP3" i="13"/>
  <c r="HXO3" i="13"/>
  <c r="HXN3" i="13"/>
  <c r="HXM3" i="13"/>
  <c r="HXL3" i="13"/>
  <c r="HXK3" i="13"/>
  <c r="HXJ3" i="13"/>
  <c r="HXI3" i="13"/>
  <c r="HXH3" i="13"/>
  <c r="HXG3" i="13"/>
  <c r="HXF3" i="13"/>
  <c r="HXE3" i="13"/>
  <c r="HXD3" i="13"/>
  <c r="HXC3" i="13"/>
  <c r="HXB3" i="13"/>
  <c r="HXA3" i="13"/>
  <c r="HWZ3" i="13"/>
  <c r="HWY3" i="13"/>
  <c r="HWX3" i="13"/>
  <c r="HWW3" i="13"/>
  <c r="HWV3" i="13"/>
  <c r="HWU3" i="13"/>
  <c r="HWT3" i="13"/>
  <c r="HWS3" i="13"/>
  <c r="HWR3" i="13"/>
  <c r="HWQ3" i="13"/>
  <c r="HWP3" i="13"/>
  <c r="HWO3" i="13"/>
  <c r="HWN3" i="13"/>
  <c r="HWM3" i="13"/>
  <c r="HWL3" i="13"/>
  <c r="HWK3" i="13"/>
  <c r="HWJ3" i="13"/>
  <c r="HWI3" i="13"/>
  <c r="HWH3" i="13"/>
  <c r="HWG3" i="13"/>
  <c r="HWF3" i="13"/>
  <c r="HWE3" i="13"/>
  <c r="HWD3" i="13"/>
  <c r="HWC3" i="13"/>
  <c r="HWB3" i="13"/>
  <c r="HWA3" i="13"/>
  <c r="HVZ3" i="13"/>
  <c r="HVY3" i="13"/>
  <c r="HVX3" i="13"/>
  <c r="HVW3" i="13"/>
  <c r="HVV3" i="13"/>
  <c r="HVU3" i="13"/>
  <c r="HVT3" i="13"/>
  <c r="HVS3" i="13"/>
  <c r="HVR3" i="13"/>
  <c r="HVQ3" i="13"/>
  <c r="HVP3" i="13"/>
  <c r="HVO3" i="13"/>
  <c r="HVN3" i="13"/>
  <c r="HVM3" i="13"/>
  <c r="HVL3" i="13"/>
  <c r="HVK3" i="13"/>
  <c r="HVJ3" i="13"/>
  <c r="HVI3" i="13"/>
  <c r="HVH3" i="13"/>
  <c r="HVG3" i="13"/>
  <c r="HVF3" i="13"/>
  <c r="HVE3" i="13"/>
  <c r="HVD3" i="13"/>
  <c r="HVC3" i="13"/>
  <c r="HVB3" i="13"/>
  <c r="HVA3" i="13"/>
  <c r="HUZ3" i="13"/>
  <c r="HUY3" i="13"/>
  <c r="HUX3" i="13"/>
  <c r="HUW3" i="13"/>
  <c r="HUV3" i="13"/>
  <c r="HUU3" i="13"/>
  <c r="HUT3" i="13"/>
  <c r="HUS3" i="13"/>
  <c r="HUR3" i="13"/>
  <c r="HUQ3" i="13"/>
  <c r="HUP3" i="13"/>
  <c r="HUO3" i="13"/>
  <c r="HUN3" i="13"/>
  <c r="HUM3" i="13"/>
  <c r="HUL3" i="13"/>
  <c r="HUK3" i="13"/>
  <c r="HUJ3" i="13"/>
  <c r="HUI3" i="13"/>
  <c r="HUH3" i="13"/>
  <c r="HUG3" i="13"/>
  <c r="HUF3" i="13"/>
  <c r="HUE3" i="13"/>
  <c r="HUD3" i="13"/>
  <c r="HUC3" i="13"/>
  <c r="HUB3" i="13"/>
  <c r="HUA3" i="13"/>
  <c r="HTZ3" i="13"/>
  <c r="HTY3" i="13"/>
  <c r="HTX3" i="13"/>
  <c r="HTW3" i="13"/>
  <c r="HTV3" i="13"/>
  <c r="HTU3" i="13"/>
  <c r="HTT3" i="13"/>
  <c r="HTS3" i="13"/>
  <c r="HTR3" i="13"/>
  <c r="HTQ3" i="13"/>
  <c r="HTP3" i="13"/>
  <c r="HTO3" i="13"/>
  <c r="HTN3" i="13"/>
  <c r="HTM3" i="13"/>
  <c r="HTL3" i="13"/>
  <c r="HTK3" i="13"/>
  <c r="HTJ3" i="13"/>
  <c r="HTI3" i="13"/>
  <c r="HTH3" i="13"/>
  <c r="HTG3" i="13"/>
  <c r="HTF3" i="13"/>
  <c r="HTE3" i="13"/>
  <c r="HTD3" i="13"/>
  <c r="HTC3" i="13"/>
  <c r="HTB3" i="13"/>
  <c r="HTA3" i="13"/>
  <c r="HSZ3" i="13"/>
  <c r="HSY3" i="13"/>
  <c r="HSX3" i="13"/>
  <c r="HSW3" i="13"/>
  <c r="HSV3" i="13"/>
  <c r="HSU3" i="13"/>
  <c r="HST3" i="13"/>
  <c r="HSS3" i="13"/>
  <c r="HSR3" i="13"/>
  <c r="HSQ3" i="13"/>
  <c r="HSP3" i="13"/>
  <c r="HSO3" i="13"/>
  <c r="HSN3" i="13"/>
  <c r="HSM3" i="13"/>
  <c r="HSL3" i="13"/>
  <c r="HSK3" i="13"/>
  <c r="HSJ3" i="13"/>
  <c r="HSI3" i="13"/>
  <c r="HSH3" i="13"/>
  <c r="HSG3" i="13"/>
  <c r="HSF3" i="13"/>
  <c r="HSE3" i="13"/>
  <c r="HSD3" i="13"/>
  <c r="HSC3" i="13"/>
  <c r="HSB3" i="13"/>
  <c r="HSA3" i="13"/>
  <c r="HRZ3" i="13"/>
  <c r="HRY3" i="13"/>
  <c r="HRX3" i="13"/>
  <c r="HRW3" i="13"/>
  <c r="HRV3" i="13"/>
  <c r="HRU3" i="13"/>
  <c r="HRT3" i="13"/>
  <c r="HRS3" i="13"/>
  <c r="HRR3" i="13"/>
  <c r="HRQ3" i="13"/>
  <c r="HRP3" i="13"/>
  <c r="HRO3" i="13"/>
  <c r="HRN3" i="13"/>
  <c r="HRM3" i="13"/>
  <c r="HRL3" i="13"/>
  <c r="HRK3" i="13"/>
  <c r="HRJ3" i="13"/>
  <c r="HRI3" i="13"/>
  <c r="HRH3" i="13"/>
  <c r="HRG3" i="13"/>
  <c r="HRF3" i="13"/>
  <c r="HRE3" i="13"/>
  <c r="HRD3" i="13"/>
  <c r="HRC3" i="13"/>
  <c r="HRB3" i="13"/>
  <c r="HRA3" i="13"/>
  <c r="HQZ3" i="13"/>
  <c r="HQY3" i="13"/>
  <c r="HQX3" i="13"/>
  <c r="HQW3" i="13"/>
  <c r="HQV3" i="13"/>
  <c r="HQU3" i="13"/>
  <c r="HQT3" i="13"/>
  <c r="HQS3" i="13"/>
  <c r="HQR3" i="13"/>
  <c r="HQQ3" i="13"/>
  <c r="HQP3" i="13"/>
  <c r="HQO3" i="13"/>
  <c r="HQN3" i="13"/>
  <c r="HQM3" i="13"/>
  <c r="HQL3" i="13"/>
  <c r="HQK3" i="13"/>
  <c r="HQJ3" i="13"/>
  <c r="HQI3" i="13"/>
  <c r="HQH3" i="13"/>
  <c r="HQG3" i="13"/>
  <c r="HQF3" i="13"/>
  <c r="HQE3" i="13"/>
  <c r="HQD3" i="13"/>
  <c r="HQC3" i="13"/>
  <c r="HQB3" i="13"/>
  <c r="HQA3" i="13"/>
  <c r="HPZ3" i="13"/>
  <c r="HPY3" i="13"/>
  <c r="HPX3" i="13"/>
  <c r="HPW3" i="13"/>
  <c r="HPV3" i="13"/>
  <c r="HPU3" i="13"/>
  <c r="HPT3" i="13"/>
  <c r="HPS3" i="13"/>
  <c r="HPR3" i="13"/>
  <c r="HPQ3" i="13"/>
  <c r="HPP3" i="13"/>
  <c r="HPO3" i="13"/>
  <c r="HPN3" i="13"/>
  <c r="HPM3" i="13"/>
  <c r="HPL3" i="13"/>
  <c r="HPK3" i="13"/>
  <c r="HPJ3" i="13"/>
  <c r="HPI3" i="13"/>
  <c r="HPH3" i="13"/>
  <c r="HPG3" i="13"/>
  <c r="HPF3" i="13"/>
  <c r="HPE3" i="13"/>
  <c r="HPD3" i="13"/>
  <c r="HPC3" i="13"/>
  <c r="HPB3" i="13"/>
  <c r="HPA3" i="13"/>
  <c r="HOZ3" i="13"/>
  <c r="HOY3" i="13"/>
  <c r="HOX3" i="13"/>
  <c r="HOW3" i="13"/>
  <c r="HOV3" i="13"/>
  <c r="HOU3" i="13"/>
  <c r="HOT3" i="13"/>
  <c r="HOS3" i="13"/>
  <c r="HOR3" i="13"/>
  <c r="HOQ3" i="13"/>
  <c r="HOP3" i="13"/>
  <c r="HOO3" i="13"/>
  <c r="HON3" i="13"/>
  <c r="HOM3" i="13"/>
  <c r="HOL3" i="13"/>
  <c r="HOK3" i="13"/>
  <c r="HOJ3" i="13"/>
  <c r="HOI3" i="13"/>
  <c r="HOH3" i="13"/>
  <c r="HOG3" i="13"/>
  <c r="HOF3" i="13"/>
  <c r="HOE3" i="13"/>
  <c r="HOD3" i="13"/>
  <c r="HOC3" i="13"/>
  <c r="HOB3" i="13"/>
  <c r="HOA3" i="13"/>
  <c r="HNZ3" i="13"/>
  <c r="HNY3" i="13"/>
  <c r="HNX3" i="13"/>
  <c r="HNW3" i="13"/>
  <c r="HNV3" i="13"/>
  <c r="HNU3" i="13"/>
  <c r="HNT3" i="13"/>
  <c r="HNS3" i="13"/>
  <c r="HNR3" i="13"/>
  <c r="HNQ3" i="13"/>
  <c r="HNP3" i="13"/>
  <c r="HNO3" i="13"/>
  <c r="HNN3" i="13"/>
  <c r="HNM3" i="13"/>
  <c r="HNL3" i="13"/>
  <c r="HNK3" i="13"/>
  <c r="HNJ3" i="13"/>
  <c r="HNI3" i="13"/>
  <c r="HNH3" i="13"/>
  <c r="HNG3" i="13"/>
  <c r="HNF3" i="13"/>
  <c r="HNE3" i="13"/>
  <c r="HND3" i="13"/>
  <c r="HNC3" i="13"/>
  <c r="HNB3" i="13"/>
  <c r="HNA3" i="13"/>
  <c r="HMZ3" i="13"/>
  <c r="HMY3" i="13"/>
  <c r="HMX3" i="13"/>
  <c r="HMW3" i="13"/>
  <c r="HMV3" i="13"/>
  <c r="HMU3" i="13"/>
  <c r="HMT3" i="13"/>
  <c r="HMS3" i="13"/>
  <c r="HMR3" i="13"/>
  <c r="HMQ3" i="13"/>
  <c r="HMP3" i="13"/>
  <c r="HMO3" i="13"/>
  <c r="HMN3" i="13"/>
  <c r="HMM3" i="13"/>
  <c r="HML3" i="13"/>
  <c r="HMK3" i="13"/>
  <c r="HMJ3" i="13"/>
  <c r="HMI3" i="13"/>
  <c r="HMH3" i="13"/>
  <c r="HMG3" i="13"/>
  <c r="HMF3" i="13"/>
  <c r="HME3" i="13"/>
  <c r="HMD3" i="13"/>
  <c r="HMC3" i="13"/>
  <c r="HMB3" i="13"/>
  <c r="HMA3" i="13"/>
  <c r="HLZ3" i="13"/>
  <c r="HLY3" i="13"/>
  <c r="HLX3" i="13"/>
  <c r="HLW3" i="13"/>
  <c r="HLV3" i="13"/>
  <c r="HLU3" i="13"/>
  <c r="HLT3" i="13"/>
  <c r="HLS3" i="13"/>
  <c r="HLR3" i="13"/>
  <c r="HLQ3" i="13"/>
  <c r="HLP3" i="13"/>
  <c r="HLO3" i="13"/>
  <c r="HLN3" i="13"/>
  <c r="HLM3" i="13"/>
  <c r="HLL3" i="13"/>
  <c r="HLK3" i="13"/>
  <c r="HLJ3" i="13"/>
  <c r="HLI3" i="13"/>
  <c r="HLH3" i="13"/>
  <c r="HLG3" i="13"/>
  <c r="HLF3" i="13"/>
  <c r="HLE3" i="13"/>
  <c r="HLD3" i="13"/>
  <c r="HLC3" i="13"/>
  <c r="HLB3" i="13"/>
  <c r="HLA3" i="13"/>
  <c r="HKZ3" i="13"/>
  <c r="HKY3" i="13"/>
  <c r="HKX3" i="13"/>
  <c r="HKW3" i="13"/>
  <c r="HKV3" i="13"/>
  <c r="HKU3" i="13"/>
  <c r="HKT3" i="13"/>
  <c r="HKS3" i="13"/>
  <c r="HKR3" i="13"/>
  <c r="HKQ3" i="13"/>
  <c r="HKP3" i="13"/>
  <c r="HKO3" i="13"/>
  <c r="HKN3" i="13"/>
  <c r="HKM3" i="13"/>
  <c r="HKL3" i="13"/>
  <c r="HKK3" i="13"/>
  <c r="HKJ3" i="13"/>
  <c r="HKI3" i="13"/>
  <c r="HKH3" i="13"/>
  <c r="HKG3" i="13"/>
  <c r="HKF3" i="13"/>
  <c r="HKE3" i="13"/>
  <c r="HKD3" i="13"/>
  <c r="HKC3" i="13"/>
  <c r="HKB3" i="13"/>
  <c r="HKA3" i="13"/>
  <c r="HJZ3" i="13"/>
  <c r="HJY3" i="13"/>
  <c r="HJX3" i="13"/>
  <c r="HJW3" i="13"/>
  <c r="HJV3" i="13"/>
  <c r="HJU3" i="13"/>
  <c r="HJT3" i="13"/>
  <c r="HJS3" i="13"/>
  <c r="HJR3" i="13"/>
  <c r="HJQ3" i="13"/>
  <c r="HJP3" i="13"/>
  <c r="HJO3" i="13"/>
  <c r="HJN3" i="13"/>
  <c r="HJM3" i="13"/>
  <c r="HJL3" i="13"/>
  <c r="HJK3" i="13"/>
  <c r="HJJ3" i="13"/>
  <c r="HJI3" i="13"/>
  <c r="HJH3" i="13"/>
  <c r="HJG3" i="13"/>
  <c r="HJF3" i="13"/>
  <c r="HJE3" i="13"/>
  <c r="HJD3" i="13"/>
  <c r="HJC3" i="13"/>
  <c r="HJB3" i="13"/>
  <c r="HJA3" i="13"/>
  <c r="HIZ3" i="13"/>
  <c r="HIY3" i="13"/>
  <c r="HIX3" i="13"/>
  <c r="HIW3" i="13"/>
  <c r="HIV3" i="13"/>
  <c r="HIU3" i="13"/>
  <c r="HIT3" i="13"/>
  <c r="HIS3" i="13"/>
  <c r="HIR3" i="13"/>
  <c r="HIQ3" i="13"/>
  <c r="HIP3" i="13"/>
  <c r="HIO3" i="13"/>
  <c r="HIN3" i="13"/>
  <c r="HIM3" i="13"/>
  <c r="HIL3" i="13"/>
  <c r="HIK3" i="13"/>
  <c r="HIJ3" i="13"/>
  <c r="HII3" i="13"/>
  <c r="HIH3" i="13"/>
  <c r="HIG3" i="13"/>
  <c r="HIF3" i="13"/>
  <c r="HIE3" i="13"/>
  <c r="HID3" i="13"/>
  <c r="HIC3" i="13"/>
  <c r="HIB3" i="13"/>
  <c r="HIA3" i="13"/>
  <c r="HHZ3" i="13"/>
  <c r="HHY3" i="13"/>
  <c r="HHX3" i="13"/>
  <c r="HHW3" i="13"/>
  <c r="HHV3" i="13"/>
  <c r="HHU3" i="13"/>
  <c r="HHT3" i="13"/>
  <c r="HHS3" i="13"/>
  <c r="HHR3" i="13"/>
  <c r="HHQ3" i="13"/>
  <c r="HHP3" i="13"/>
  <c r="HHO3" i="13"/>
  <c r="HHN3" i="13"/>
  <c r="HHM3" i="13"/>
  <c r="HHL3" i="13"/>
  <c r="HHK3" i="13"/>
  <c r="HHJ3" i="13"/>
  <c r="HHI3" i="13"/>
  <c r="HHH3" i="13"/>
  <c r="HHG3" i="13"/>
  <c r="HHF3" i="13"/>
  <c r="HHE3" i="13"/>
  <c r="HHD3" i="13"/>
  <c r="HHC3" i="13"/>
  <c r="HHB3" i="13"/>
  <c r="HHA3" i="13"/>
  <c r="HGZ3" i="13"/>
  <c r="HGY3" i="13"/>
  <c r="HGX3" i="13"/>
  <c r="HGW3" i="13"/>
  <c r="HGV3" i="13"/>
  <c r="HGU3" i="13"/>
  <c r="HGT3" i="13"/>
  <c r="HGS3" i="13"/>
  <c r="HGR3" i="13"/>
  <c r="HGQ3" i="13"/>
  <c r="HGP3" i="13"/>
  <c r="HGO3" i="13"/>
  <c r="HGN3" i="13"/>
  <c r="HGM3" i="13"/>
  <c r="HGL3" i="13"/>
  <c r="HGK3" i="13"/>
  <c r="HGJ3" i="13"/>
  <c r="HGI3" i="13"/>
  <c r="HGH3" i="13"/>
  <c r="HGG3" i="13"/>
  <c r="HGF3" i="13"/>
  <c r="HGE3" i="13"/>
  <c r="HGD3" i="13"/>
  <c r="HGC3" i="13"/>
  <c r="HGB3" i="13"/>
  <c r="HGA3" i="13"/>
  <c r="HFZ3" i="13"/>
  <c r="HFY3" i="13"/>
  <c r="HFX3" i="13"/>
  <c r="HFW3" i="13"/>
  <c r="HFV3" i="13"/>
  <c r="HFU3" i="13"/>
  <c r="HFT3" i="13"/>
  <c r="HFS3" i="13"/>
  <c r="HFR3" i="13"/>
  <c r="HFQ3" i="13"/>
  <c r="HFP3" i="13"/>
  <c r="HFO3" i="13"/>
  <c r="HFN3" i="13"/>
  <c r="HFM3" i="13"/>
  <c r="HFL3" i="13"/>
  <c r="HFK3" i="13"/>
  <c r="HFJ3" i="13"/>
  <c r="HFI3" i="13"/>
  <c r="HFH3" i="13"/>
  <c r="HFG3" i="13"/>
  <c r="HFF3" i="13"/>
  <c r="HFE3" i="13"/>
  <c r="HFD3" i="13"/>
  <c r="HFC3" i="13"/>
  <c r="HFB3" i="13"/>
  <c r="HFA3" i="13"/>
  <c r="HEZ3" i="13"/>
  <c r="HEY3" i="13"/>
  <c r="HEX3" i="13"/>
  <c r="HEW3" i="13"/>
  <c r="HEV3" i="13"/>
  <c r="HEU3" i="13"/>
  <c r="HET3" i="13"/>
  <c r="HES3" i="13"/>
  <c r="HER3" i="13"/>
  <c r="HEQ3" i="13"/>
  <c r="HEP3" i="13"/>
  <c r="HEO3" i="13"/>
  <c r="HEN3" i="13"/>
  <c r="HEM3" i="13"/>
  <c r="HEL3" i="13"/>
  <c r="HEK3" i="13"/>
  <c r="HEJ3" i="13"/>
  <c r="HEI3" i="13"/>
  <c r="HEH3" i="13"/>
  <c r="HEG3" i="13"/>
  <c r="HEF3" i="13"/>
  <c r="HEE3" i="13"/>
  <c r="HED3" i="13"/>
  <c r="HEC3" i="13"/>
  <c r="HEB3" i="13"/>
  <c r="HEA3" i="13"/>
  <c r="HDZ3" i="13"/>
  <c r="HDY3" i="13"/>
  <c r="HDX3" i="13"/>
  <c r="HDW3" i="13"/>
  <c r="HDV3" i="13"/>
  <c r="HDU3" i="13"/>
  <c r="HDT3" i="13"/>
  <c r="HDS3" i="13"/>
  <c r="HDR3" i="13"/>
  <c r="HDQ3" i="13"/>
  <c r="HDP3" i="13"/>
  <c r="HDO3" i="13"/>
  <c r="HDN3" i="13"/>
  <c r="HDM3" i="13"/>
  <c r="HDL3" i="13"/>
  <c r="HDK3" i="13"/>
  <c r="HDJ3" i="13"/>
  <c r="HDI3" i="13"/>
  <c r="HDH3" i="13"/>
  <c r="HDG3" i="13"/>
  <c r="HDF3" i="13"/>
  <c r="HDE3" i="13"/>
  <c r="HDD3" i="13"/>
  <c r="HDC3" i="13"/>
  <c r="HDB3" i="13"/>
  <c r="HDA3" i="13"/>
  <c r="HCZ3" i="13"/>
  <c r="HCY3" i="13"/>
  <c r="HCX3" i="13"/>
  <c r="HCW3" i="13"/>
  <c r="HCV3" i="13"/>
  <c r="HCU3" i="13"/>
  <c r="HCT3" i="13"/>
  <c r="HCS3" i="13"/>
  <c r="HCR3" i="13"/>
  <c r="HCQ3" i="13"/>
  <c r="HCP3" i="13"/>
  <c r="HCO3" i="13"/>
  <c r="HCN3" i="13"/>
  <c r="HCM3" i="13"/>
  <c r="HCL3" i="13"/>
  <c r="HCK3" i="13"/>
  <c r="HCJ3" i="13"/>
  <c r="HCI3" i="13"/>
  <c r="HCH3" i="13"/>
  <c r="HCG3" i="13"/>
  <c r="HCF3" i="13"/>
  <c r="HCE3" i="13"/>
  <c r="HCD3" i="13"/>
  <c r="HCC3" i="13"/>
  <c r="HCB3" i="13"/>
  <c r="HCA3" i="13"/>
  <c r="HBZ3" i="13"/>
  <c r="HBY3" i="13"/>
  <c r="HBX3" i="13"/>
  <c r="HBW3" i="13"/>
  <c r="HBV3" i="13"/>
  <c r="HBU3" i="13"/>
  <c r="HBT3" i="13"/>
  <c r="HBS3" i="13"/>
  <c r="HBR3" i="13"/>
  <c r="HBQ3" i="13"/>
  <c r="HBP3" i="13"/>
  <c r="HBO3" i="13"/>
  <c r="HBN3" i="13"/>
  <c r="HBM3" i="13"/>
  <c r="HBL3" i="13"/>
  <c r="HBK3" i="13"/>
  <c r="HBJ3" i="13"/>
  <c r="HBI3" i="13"/>
  <c r="HBH3" i="13"/>
  <c r="HBG3" i="13"/>
  <c r="HBF3" i="13"/>
  <c r="HBE3" i="13"/>
  <c r="HBD3" i="13"/>
  <c r="HBC3" i="13"/>
  <c r="HBB3" i="13"/>
  <c r="HBA3" i="13"/>
  <c r="HAZ3" i="13"/>
  <c r="HAY3" i="13"/>
  <c r="HAX3" i="13"/>
  <c r="HAW3" i="13"/>
  <c r="HAV3" i="13"/>
  <c r="HAU3" i="13"/>
  <c r="HAT3" i="13"/>
  <c r="HAS3" i="13"/>
  <c r="HAR3" i="13"/>
  <c r="HAQ3" i="13"/>
  <c r="HAP3" i="13"/>
  <c r="HAO3" i="13"/>
  <c r="HAN3" i="13"/>
  <c r="HAM3" i="13"/>
  <c r="HAL3" i="13"/>
  <c r="HAK3" i="13"/>
  <c r="HAJ3" i="13"/>
  <c r="HAI3" i="13"/>
  <c r="HAH3" i="13"/>
  <c r="HAG3" i="13"/>
  <c r="HAF3" i="13"/>
  <c r="HAE3" i="13"/>
  <c r="HAD3" i="13"/>
  <c r="HAC3" i="13"/>
  <c r="HAB3" i="13"/>
  <c r="HAA3" i="13"/>
  <c r="GZZ3" i="13"/>
  <c r="GZY3" i="13"/>
  <c r="GZX3" i="13"/>
  <c r="GZW3" i="13"/>
  <c r="GZV3" i="13"/>
  <c r="GZU3" i="13"/>
  <c r="GZT3" i="13"/>
  <c r="GZS3" i="13"/>
  <c r="GZR3" i="13"/>
  <c r="GZQ3" i="13"/>
  <c r="GZP3" i="13"/>
  <c r="GZO3" i="13"/>
  <c r="GZN3" i="13"/>
  <c r="GZM3" i="13"/>
  <c r="GZL3" i="13"/>
  <c r="GZK3" i="13"/>
  <c r="GZJ3" i="13"/>
  <c r="GZI3" i="13"/>
  <c r="GZH3" i="13"/>
  <c r="GZG3" i="13"/>
  <c r="GZF3" i="13"/>
  <c r="GZE3" i="13"/>
  <c r="GZD3" i="13"/>
  <c r="GZC3" i="13"/>
  <c r="GZB3" i="13"/>
  <c r="GZA3" i="13"/>
  <c r="GYZ3" i="13"/>
  <c r="GYY3" i="13"/>
  <c r="GYX3" i="13"/>
  <c r="GYW3" i="13"/>
  <c r="GYV3" i="13"/>
  <c r="GYU3" i="13"/>
  <c r="GYT3" i="13"/>
  <c r="GYS3" i="13"/>
  <c r="GYR3" i="13"/>
  <c r="GYQ3" i="13"/>
  <c r="GYP3" i="13"/>
  <c r="GYO3" i="13"/>
  <c r="GYN3" i="13"/>
  <c r="GYM3" i="13"/>
  <c r="GYL3" i="13"/>
  <c r="GYK3" i="13"/>
  <c r="GYJ3" i="13"/>
  <c r="GYI3" i="13"/>
  <c r="GYH3" i="13"/>
  <c r="GYG3" i="13"/>
  <c r="GYF3" i="13"/>
  <c r="GYE3" i="13"/>
  <c r="GYD3" i="13"/>
  <c r="GYC3" i="13"/>
  <c r="GYB3" i="13"/>
  <c r="GYA3" i="13"/>
  <c r="GXZ3" i="13"/>
  <c r="GXY3" i="13"/>
  <c r="GXX3" i="13"/>
  <c r="GXW3" i="13"/>
  <c r="GXV3" i="13"/>
  <c r="GXU3" i="13"/>
  <c r="GXT3" i="13"/>
  <c r="GXS3" i="13"/>
  <c r="GXR3" i="13"/>
  <c r="GXQ3" i="13"/>
  <c r="GXP3" i="13"/>
  <c r="GXO3" i="13"/>
  <c r="GXN3" i="13"/>
  <c r="GXM3" i="13"/>
  <c r="GXL3" i="13"/>
  <c r="GXK3" i="13"/>
  <c r="GXJ3" i="13"/>
  <c r="GXI3" i="13"/>
  <c r="GXH3" i="13"/>
  <c r="GXG3" i="13"/>
  <c r="GXF3" i="13"/>
  <c r="GXE3" i="13"/>
  <c r="GXD3" i="13"/>
  <c r="GXC3" i="13"/>
  <c r="GXB3" i="13"/>
  <c r="GXA3" i="13"/>
  <c r="GWZ3" i="13"/>
  <c r="GWY3" i="13"/>
  <c r="GWX3" i="13"/>
  <c r="GWW3" i="13"/>
  <c r="GWV3" i="13"/>
  <c r="GWU3" i="13"/>
  <c r="GWT3" i="13"/>
  <c r="GWS3" i="13"/>
  <c r="GWR3" i="13"/>
  <c r="GWQ3" i="13"/>
  <c r="GWP3" i="13"/>
  <c r="GWO3" i="13"/>
  <c r="GWN3" i="13"/>
  <c r="GWM3" i="13"/>
  <c r="GWL3" i="13"/>
  <c r="GWK3" i="13"/>
  <c r="GWJ3" i="13"/>
  <c r="GWI3" i="13"/>
  <c r="GWH3" i="13"/>
  <c r="GWG3" i="13"/>
  <c r="GWF3" i="13"/>
  <c r="GWE3" i="13"/>
  <c r="GWD3" i="13"/>
  <c r="GWC3" i="13"/>
  <c r="GWB3" i="13"/>
  <c r="GWA3" i="13"/>
  <c r="GVZ3" i="13"/>
  <c r="GVY3" i="13"/>
  <c r="GVX3" i="13"/>
  <c r="GVW3" i="13"/>
  <c r="GVV3" i="13"/>
  <c r="GVU3" i="13"/>
  <c r="GVT3" i="13"/>
  <c r="GVS3" i="13"/>
  <c r="GVR3" i="13"/>
  <c r="GVQ3" i="13"/>
  <c r="GVP3" i="13"/>
  <c r="GVO3" i="13"/>
  <c r="GVN3" i="13"/>
  <c r="GVM3" i="13"/>
  <c r="GVL3" i="13"/>
  <c r="GVK3" i="13"/>
  <c r="GVJ3" i="13"/>
  <c r="GVI3" i="13"/>
  <c r="GVH3" i="13"/>
  <c r="GVG3" i="13"/>
  <c r="GVF3" i="13"/>
  <c r="GVE3" i="13"/>
  <c r="GVD3" i="13"/>
  <c r="GVC3" i="13"/>
  <c r="GVB3" i="13"/>
  <c r="GVA3" i="13"/>
  <c r="GUZ3" i="13"/>
  <c r="GUY3" i="13"/>
  <c r="GUX3" i="13"/>
  <c r="GUW3" i="13"/>
  <c r="GUV3" i="13"/>
  <c r="GUU3" i="13"/>
  <c r="GUT3" i="13"/>
  <c r="GUS3" i="13"/>
  <c r="GUR3" i="13"/>
  <c r="GUQ3" i="13"/>
  <c r="GUP3" i="13"/>
  <c r="GUO3" i="13"/>
  <c r="GUN3" i="13"/>
  <c r="GUM3" i="13"/>
  <c r="GUL3" i="13"/>
  <c r="GUK3" i="13"/>
  <c r="GUJ3" i="13"/>
  <c r="GUI3" i="13"/>
  <c r="GUH3" i="13"/>
  <c r="GUG3" i="13"/>
  <c r="GUF3" i="13"/>
  <c r="GUE3" i="13"/>
  <c r="GUD3" i="13"/>
  <c r="GUC3" i="13"/>
  <c r="GUB3" i="13"/>
  <c r="GUA3" i="13"/>
  <c r="GTZ3" i="13"/>
  <c r="GTY3" i="13"/>
  <c r="GTX3" i="13"/>
  <c r="GTW3" i="13"/>
  <c r="GTV3" i="13"/>
  <c r="GTU3" i="13"/>
  <c r="GTT3" i="13"/>
  <c r="GTS3" i="13"/>
  <c r="GTR3" i="13"/>
  <c r="GTQ3" i="13"/>
  <c r="GTP3" i="13"/>
  <c r="GTO3" i="13"/>
  <c r="GTN3" i="13"/>
  <c r="GTM3" i="13"/>
  <c r="GTL3" i="13"/>
  <c r="GTK3" i="13"/>
  <c r="GTJ3" i="13"/>
  <c r="GTI3" i="13"/>
  <c r="GTH3" i="13"/>
  <c r="GTG3" i="13"/>
  <c r="GTF3" i="13"/>
  <c r="GTE3" i="13"/>
  <c r="GTD3" i="13"/>
  <c r="GTC3" i="13"/>
  <c r="GTB3" i="13"/>
  <c r="GTA3" i="13"/>
  <c r="GSZ3" i="13"/>
  <c r="GSY3" i="13"/>
  <c r="GSX3" i="13"/>
  <c r="GSW3" i="13"/>
  <c r="GSV3" i="13"/>
  <c r="GSU3" i="13"/>
  <c r="GST3" i="13"/>
  <c r="GSS3" i="13"/>
  <c r="GSR3" i="13"/>
  <c r="GSQ3" i="13"/>
  <c r="GSP3" i="13"/>
  <c r="GSO3" i="13"/>
  <c r="GSN3" i="13"/>
  <c r="GSM3" i="13"/>
  <c r="GSL3" i="13"/>
  <c r="GSK3" i="13"/>
  <c r="GSJ3" i="13"/>
  <c r="GSI3" i="13"/>
  <c r="GSH3" i="13"/>
  <c r="GSG3" i="13"/>
  <c r="GSF3" i="13"/>
  <c r="GSE3" i="13"/>
  <c r="GSD3" i="13"/>
  <c r="GSC3" i="13"/>
  <c r="GSB3" i="13"/>
  <c r="GSA3" i="13"/>
  <c r="GRZ3" i="13"/>
  <c r="GRY3" i="13"/>
  <c r="GRX3" i="13"/>
  <c r="GRW3" i="13"/>
  <c r="GRV3" i="13"/>
  <c r="GRU3" i="13"/>
  <c r="GRT3" i="13"/>
  <c r="GRS3" i="13"/>
  <c r="GRR3" i="13"/>
  <c r="GRQ3" i="13"/>
  <c r="GRP3" i="13"/>
  <c r="GRO3" i="13"/>
  <c r="GRN3" i="13"/>
  <c r="GRM3" i="13"/>
  <c r="GRL3" i="13"/>
  <c r="GRK3" i="13"/>
  <c r="GRJ3" i="13"/>
  <c r="GRI3" i="13"/>
  <c r="GRH3" i="13"/>
  <c r="GRG3" i="13"/>
  <c r="GRF3" i="13"/>
  <c r="GRE3" i="13"/>
  <c r="GRD3" i="13"/>
  <c r="GRC3" i="13"/>
  <c r="GRB3" i="13"/>
  <c r="GRA3" i="13"/>
  <c r="GQZ3" i="13"/>
  <c r="GQY3" i="13"/>
  <c r="GQX3" i="13"/>
  <c r="GQW3" i="13"/>
  <c r="GQV3" i="13"/>
  <c r="GQU3" i="13"/>
  <c r="GQT3" i="13"/>
  <c r="GQS3" i="13"/>
  <c r="GQR3" i="13"/>
  <c r="GQQ3" i="13"/>
  <c r="GQP3" i="13"/>
  <c r="GQO3" i="13"/>
  <c r="GQN3" i="13"/>
  <c r="GQM3" i="13"/>
  <c r="GQL3" i="13"/>
  <c r="GQK3" i="13"/>
  <c r="GQJ3" i="13"/>
  <c r="GQI3" i="13"/>
  <c r="GQH3" i="13"/>
  <c r="GQG3" i="13"/>
  <c r="GQF3" i="13"/>
  <c r="GQE3" i="13"/>
  <c r="GQD3" i="13"/>
  <c r="GQC3" i="13"/>
  <c r="GQB3" i="13"/>
  <c r="GQA3" i="13"/>
  <c r="GPZ3" i="13"/>
  <c r="GPY3" i="13"/>
  <c r="GPX3" i="13"/>
  <c r="GPW3" i="13"/>
  <c r="GPV3" i="13"/>
  <c r="GPU3" i="13"/>
  <c r="GPT3" i="13"/>
  <c r="GPS3" i="13"/>
  <c r="GPR3" i="13"/>
  <c r="GPQ3" i="13"/>
  <c r="GPP3" i="13"/>
  <c r="GPO3" i="13"/>
  <c r="GPN3" i="13"/>
  <c r="GPM3" i="13"/>
  <c r="GPL3" i="13"/>
  <c r="GPK3" i="13"/>
  <c r="GPJ3" i="13"/>
  <c r="GPI3" i="13"/>
  <c r="GPH3" i="13"/>
  <c r="GPG3" i="13"/>
  <c r="GPF3" i="13"/>
  <c r="GPE3" i="13"/>
  <c r="GPD3" i="13"/>
  <c r="GPC3" i="13"/>
  <c r="GPB3" i="13"/>
  <c r="GPA3" i="13"/>
  <c r="GOZ3" i="13"/>
  <c r="GOY3" i="13"/>
  <c r="GOX3" i="13"/>
  <c r="GOW3" i="13"/>
  <c r="GOV3" i="13"/>
  <c r="GOU3" i="13"/>
  <c r="GOT3" i="13"/>
  <c r="GOS3" i="13"/>
  <c r="GOR3" i="13"/>
  <c r="GOQ3" i="13"/>
  <c r="GOP3" i="13"/>
  <c r="GOO3" i="13"/>
  <c r="GON3" i="13"/>
  <c r="GOM3" i="13"/>
  <c r="GOL3" i="13"/>
  <c r="GOK3" i="13"/>
  <c r="GOJ3" i="13"/>
  <c r="GOI3" i="13"/>
  <c r="GOH3" i="13"/>
  <c r="GOG3" i="13"/>
  <c r="GOF3" i="13"/>
  <c r="GOE3" i="13"/>
  <c r="GOD3" i="13"/>
  <c r="GOC3" i="13"/>
  <c r="GOB3" i="13"/>
  <c r="GOA3" i="13"/>
  <c r="GNZ3" i="13"/>
  <c r="GNY3" i="13"/>
  <c r="GNX3" i="13"/>
  <c r="GNW3" i="13"/>
  <c r="GNV3" i="13"/>
  <c r="GNU3" i="13"/>
  <c r="GNT3" i="13"/>
  <c r="GNS3" i="13"/>
  <c r="GNR3" i="13"/>
  <c r="GNQ3" i="13"/>
  <c r="GNP3" i="13"/>
  <c r="GNO3" i="13"/>
  <c r="GNN3" i="13"/>
  <c r="GNM3" i="13"/>
  <c r="GNL3" i="13"/>
  <c r="GNK3" i="13"/>
  <c r="GNJ3" i="13"/>
  <c r="GNI3" i="13"/>
  <c r="GNH3" i="13"/>
  <c r="GNG3" i="13"/>
  <c r="GNF3" i="13"/>
  <c r="GNE3" i="13"/>
  <c r="GND3" i="13"/>
  <c r="GNC3" i="13"/>
  <c r="GNB3" i="13"/>
  <c r="GNA3" i="13"/>
  <c r="GMZ3" i="13"/>
  <c r="GMY3" i="13"/>
  <c r="GMX3" i="13"/>
  <c r="GMW3" i="13"/>
  <c r="GMV3" i="13"/>
  <c r="GMU3" i="13"/>
  <c r="GMT3" i="13"/>
  <c r="GMS3" i="13"/>
  <c r="GMR3" i="13"/>
  <c r="GMQ3" i="13"/>
  <c r="GMP3" i="13"/>
  <c r="GMO3" i="13"/>
  <c r="GMN3" i="13"/>
  <c r="GMM3" i="13"/>
  <c r="GML3" i="13"/>
  <c r="GMK3" i="13"/>
  <c r="GMJ3" i="13"/>
  <c r="GMI3" i="13"/>
  <c r="GMH3" i="13"/>
  <c r="GMG3" i="13"/>
  <c r="GMF3" i="13"/>
  <c r="GME3" i="13"/>
  <c r="GMD3" i="13"/>
  <c r="GMC3" i="13"/>
  <c r="GMB3" i="13"/>
  <c r="GMA3" i="13"/>
  <c r="GLZ3" i="13"/>
  <c r="GLY3" i="13"/>
  <c r="GLX3" i="13"/>
  <c r="GLW3" i="13"/>
  <c r="GLV3" i="13"/>
  <c r="GLU3" i="13"/>
  <c r="GLT3" i="13"/>
  <c r="GLS3" i="13"/>
  <c r="GLR3" i="13"/>
  <c r="GLQ3" i="13"/>
  <c r="GLP3" i="13"/>
  <c r="GLO3" i="13"/>
  <c r="GLN3" i="13"/>
  <c r="GLM3" i="13"/>
  <c r="GLL3" i="13"/>
  <c r="GLK3" i="13"/>
  <c r="GLJ3" i="13"/>
  <c r="GLI3" i="13"/>
  <c r="GLH3" i="13"/>
  <c r="GLG3" i="13"/>
  <c r="GLF3" i="13"/>
  <c r="GLE3" i="13"/>
  <c r="GLD3" i="13"/>
  <c r="GLC3" i="13"/>
  <c r="GLB3" i="13"/>
  <c r="GLA3" i="13"/>
  <c r="GKZ3" i="13"/>
  <c r="GKY3" i="13"/>
  <c r="GKX3" i="13"/>
  <c r="GKW3" i="13"/>
  <c r="GKV3" i="13"/>
  <c r="GKU3" i="13"/>
  <c r="GKT3" i="13"/>
  <c r="GKS3" i="13"/>
  <c r="GKR3" i="13"/>
  <c r="GKQ3" i="13"/>
  <c r="GKP3" i="13"/>
  <c r="GKO3" i="13"/>
  <c r="GKN3" i="13"/>
  <c r="GKM3" i="13"/>
  <c r="GKL3" i="13"/>
  <c r="GKK3" i="13"/>
  <c r="GKJ3" i="13"/>
  <c r="GKI3" i="13"/>
  <c r="GKH3" i="13"/>
  <c r="GKG3" i="13"/>
  <c r="GKF3" i="13"/>
  <c r="GKE3" i="13"/>
  <c r="GKD3" i="13"/>
  <c r="GKC3" i="13"/>
  <c r="GKB3" i="13"/>
  <c r="GKA3" i="13"/>
  <c r="GJZ3" i="13"/>
  <c r="GJY3" i="13"/>
  <c r="GJX3" i="13"/>
  <c r="GJW3" i="13"/>
  <c r="GJV3" i="13"/>
  <c r="GJU3" i="13"/>
  <c r="GJT3" i="13"/>
  <c r="GJS3" i="13"/>
  <c r="GJR3" i="13"/>
  <c r="GJQ3" i="13"/>
  <c r="GJP3" i="13"/>
  <c r="GJO3" i="13"/>
  <c r="GJN3" i="13"/>
  <c r="GJM3" i="13"/>
  <c r="GJL3" i="13"/>
  <c r="GJK3" i="13"/>
  <c r="GJJ3" i="13"/>
  <c r="GJI3" i="13"/>
  <c r="GJH3" i="13"/>
  <c r="GJG3" i="13"/>
  <c r="GJF3" i="13"/>
  <c r="GJE3" i="13"/>
  <c r="GJD3" i="13"/>
  <c r="GJC3" i="13"/>
  <c r="GJB3" i="13"/>
  <c r="GJA3" i="13"/>
  <c r="GIZ3" i="13"/>
  <c r="GIY3" i="13"/>
  <c r="GIX3" i="13"/>
  <c r="GIW3" i="13"/>
  <c r="GIV3" i="13"/>
  <c r="GIU3" i="13"/>
  <c r="GIT3" i="13"/>
  <c r="GIS3" i="13"/>
  <c r="GIR3" i="13"/>
  <c r="GIQ3" i="13"/>
  <c r="GIP3" i="13"/>
  <c r="GIO3" i="13"/>
  <c r="GIN3" i="13"/>
  <c r="GIM3" i="13"/>
  <c r="GIL3" i="13"/>
  <c r="GIK3" i="13"/>
  <c r="GIJ3" i="13"/>
  <c r="GII3" i="13"/>
  <c r="GIH3" i="13"/>
  <c r="GIG3" i="13"/>
  <c r="GIF3" i="13"/>
  <c r="GIE3" i="13"/>
  <c r="GID3" i="13"/>
  <c r="GIC3" i="13"/>
  <c r="GIB3" i="13"/>
  <c r="GIA3" i="13"/>
  <c r="GHZ3" i="13"/>
  <c r="GHY3" i="13"/>
  <c r="GHX3" i="13"/>
  <c r="GHW3" i="13"/>
  <c r="GHV3" i="13"/>
  <c r="GHU3" i="13"/>
  <c r="GHT3" i="13"/>
  <c r="GHS3" i="13"/>
  <c r="GHR3" i="13"/>
  <c r="GHQ3" i="13"/>
  <c r="GHP3" i="13"/>
  <c r="GHO3" i="13"/>
  <c r="GHN3" i="13"/>
  <c r="GHM3" i="13"/>
  <c r="GHL3" i="13"/>
  <c r="GHK3" i="13"/>
  <c r="GHJ3" i="13"/>
  <c r="GHI3" i="13"/>
  <c r="GHH3" i="13"/>
  <c r="GHG3" i="13"/>
  <c r="GHF3" i="13"/>
  <c r="GHE3" i="13"/>
  <c r="GHD3" i="13"/>
  <c r="GHC3" i="13"/>
  <c r="GHB3" i="13"/>
  <c r="GHA3" i="13"/>
  <c r="GGZ3" i="13"/>
  <c r="GGY3" i="13"/>
  <c r="GGX3" i="13"/>
  <c r="GGW3" i="13"/>
  <c r="GGV3" i="13"/>
  <c r="GGU3" i="13"/>
  <c r="GGT3" i="13"/>
  <c r="GGS3" i="13"/>
  <c r="GGR3" i="13"/>
  <c r="GGQ3" i="13"/>
  <c r="GGP3" i="13"/>
  <c r="GGO3" i="13"/>
  <c r="GGN3" i="13"/>
  <c r="GGM3" i="13"/>
  <c r="GGL3" i="13"/>
  <c r="GGK3" i="13"/>
  <c r="GGJ3" i="13"/>
  <c r="GGI3" i="13"/>
  <c r="GGH3" i="13"/>
  <c r="GGG3" i="13"/>
  <c r="GGF3" i="13"/>
  <c r="GGE3" i="13"/>
  <c r="GGD3" i="13"/>
  <c r="GGC3" i="13"/>
  <c r="GGB3" i="13"/>
  <c r="GGA3" i="13"/>
  <c r="GFZ3" i="13"/>
  <c r="GFY3" i="13"/>
  <c r="GFX3" i="13"/>
  <c r="GFW3" i="13"/>
  <c r="GFV3" i="13"/>
  <c r="GFU3" i="13"/>
  <c r="GFT3" i="13"/>
  <c r="GFS3" i="13"/>
  <c r="GFR3" i="13"/>
  <c r="GFQ3" i="13"/>
  <c r="GFP3" i="13"/>
  <c r="GFO3" i="13"/>
  <c r="GFN3" i="13"/>
  <c r="GFM3" i="13"/>
  <c r="GFL3" i="13"/>
  <c r="GFK3" i="13"/>
  <c r="GFJ3" i="13"/>
  <c r="GFI3" i="13"/>
  <c r="GFH3" i="13"/>
  <c r="GFG3" i="13"/>
  <c r="GFF3" i="13"/>
  <c r="GFE3" i="13"/>
  <c r="GFD3" i="13"/>
  <c r="GFC3" i="13"/>
  <c r="GFB3" i="13"/>
  <c r="GFA3" i="13"/>
  <c r="GEZ3" i="13"/>
  <c r="GEY3" i="13"/>
  <c r="GEX3" i="13"/>
  <c r="GEW3" i="13"/>
  <c r="GEV3" i="13"/>
  <c r="GEU3" i="13"/>
  <c r="GET3" i="13"/>
  <c r="GES3" i="13"/>
  <c r="GER3" i="13"/>
  <c r="GEQ3" i="13"/>
  <c r="GEP3" i="13"/>
  <c r="GEO3" i="13"/>
  <c r="GEN3" i="13"/>
  <c r="GEM3" i="13"/>
  <c r="GEL3" i="13"/>
  <c r="GEK3" i="13"/>
  <c r="GEJ3" i="13"/>
  <c r="GEI3" i="13"/>
  <c r="GEH3" i="13"/>
  <c r="GEG3" i="13"/>
  <c r="GEF3" i="13"/>
  <c r="GEE3" i="13"/>
  <c r="GED3" i="13"/>
  <c r="GEC3" i="13"/>
  <c r="GEB3" i="13"/>
  <c r="GEA3" i="13"/>
  <c r="GDZ3" i="13"/>
  <c r="GDY3" i="13"/>
  <c r="GDX3" i="13"/>
  <c r="GDW3" i="13"/>
  <c r="GDV3" i="13"/>
  <c r="GDU3" i="13"/>
  <c r="GDT3" i="13"/>
  <c r="GDS3" i="13"/>
  <c r="GDR3" i="13"/>
  <c r="GDQ3" i="13"/>
  <c r="GDP3" i="13"/>
  <c r="GDO3" i="13"/>
  <c r="GDN3" i="13"/>
  <c r="GDM3" i="13"/>
  <c r="GDL3" i="13"/>
  <c r="GDK3" i="13"/>
  <c r="GDJ3" i="13"/>
  <c r="GDI3" i="13"/>
  <c r="GDH3" i="13"/>
  <c r="GDG3" i="13"/>
  <c r="GDF3" i="13"/>
  <c r="GDE3" i="13"/>
  <c r="GDD3" i="13"/>
  <c r="GDC3" i="13"/>
  <c r="GDB3" i="13"/>
  <c r="GDA3" i="13"/>
  <c r="GCZ3" i="13"/>
  <c r="GCY3" i="13"/>
  <c r="GCX3" i="13"/>
  <c r="GCW3" i="13"/>
  <c r="GCV3" i="13"/>
  <c r="GCU3" i="13"/>
  <c r="GCT3" i="13"/>
  <c r="GCS3" i="13"/>
  <c r="GCR3" i="13"/>
  <c r="GCQ3" i="13"/>
  <c r="GCP3" i="13"/>
  <c r="GCO3" i="13"/>
  <c r="GCN3" i="13"/>
  <c r="GCM3" i="13"/>
  <c r="GCL3" i="13"/>
  <c r="GCK3" i="13"/>
  <c r="GCJ3" i="13"/>
  <c r="GCI3" i="13"/>
  <c r="GCH3" i="13"/>
  <c r="GCG3" i="13"/>
  <c r="GCF3" i="13"/>
  <c r="GCE3" i="13"/>
  <c r="GCD3" i="13"/>
  <c r="GCC3" i="13"/>
  <c r="GCB3" i="13"/>
  <c r="GCA3" i="13"/>
  <c r="GBZ3" i="13"/>
  <c r="GBY3" i="13"/>
  <c r="GBX3" i="13"/>
  <c r="GBW3" i="13"/>
  <c r="GBV3" i="13"/>
  <c r="GBU3" i="13"/>
  <c r="GBT3" i="13"/>
  <c r="GBS3" i="13"/>
  <c r="GBR3" i="13"/>
  <c r="GBQ3" i="13"/>
  <c r="GBP3" i="13"/>
  <c r="GBO3" i="13"/>
  <c r="GBN3" i="13"/>
  <c r="GBM3" i="13"/>
  <c r="GBL3" i="13"/>
  <c r="GBK3" i="13"/>
  <c r="GBJ3" i="13"/>
  <c r="GBI3" i="13"/>
  <c r="GBH3" i="13"/>
  <c r="GBG3" i="13"/>
  <c r="GBF3" i="13"/>
  <c r="GBE3" i="13"/>
  <c r="GBD3" i="13"/>
  <c r="GBC3" i="13"/>
  <c r="GBB3" i="13"/>
  <c r="GBA3" i="13"/>
  <c r="GAZ3" i="13"/>
  <c r="GAY3" i="13"/>
  <c r="GAX3" i="13"/>
  <c r="GAW3" i="13"/>
  <c r="GAV3" i="13"/>
  <c r="GAU3" i="13"/>
  <c r="GAT3" i="13"/>
  <c r="GAS3" i="13"/>
  <c r="GAR3" i="13"/>
  <c r="GAQ3" i="13"/>
  <c r="GAP3" i="13"/>
  <c r="GAO3" i="13"/>
  <c r="GAN3" i="13"/>
  <c r="GAM3" i="13"/>
  <c r="GAL3" i="13"/>
  <c r="GAK3" i="13"/>
  <c r="GAJ3" i="13"/>
  <c r="GAI3" i="13"/>
  <c r="GAH3" i="13"/>
  <c r="GAG3" i="13"/>
  <c r="GAF3" i="13"/>
  <c r="GAE3" i="13"/>
  <c r="GAD3" i="13"/>
  <c r="GAC3" i="13"/>
  <c r="GAB3" i="13"/>
  <c r="GAA3" i="13"/>
  <c r="FZZ3" i="13"/>
  <c r="FZY3" i="13"/>
  <c r="FZX3" i="13"/>
  <c r="FZW3" i="13"/>
  <c r="FZV3" i="13"/>
  <c r="FZU3" i="13"/>
  <c r="FZT3" i="13"/>
  <c r="FZS3" i="13"/>
  <c r="FZR3" i="13"/>
  <c r="FZQ3" i="13"/>
  <c r="FZP3" i="13"/>
  <c r="FZO3" i="13"/>
  <c r="FZN3" i="13"/>
  <c r="FZM3" i="13"/>
  <c r="FZL3" i="13"/>
  <c r="FZK3" i="13"/>
  <c r="FZJ3" i="13"/>
  <c r="FZI3" i="13"/>
  <c r="FZH3" i="13"/>
  <c r="FZG3" i="13"/>
  <c r="FZF3" i="13"/>
  <c r="FZE3" i="13"/>
  <c r="FZD3" i="13"/>
  <c r="FZC3" i="13"/>
  <c r="FZB3" i="13"/>
  <c r="FZA3" i="13"/>
  <c r="FYZ3" i="13"/>
  <c r="FYY3" i="13"/>
  <c r="FYX3" i="13"/>
  <c r="FYW3" i="13"/>
  <c r="FYV3" i="13"/>
  <c r="FYU3" i="13"/>
  <c r="FYT3" i="13"/>
  <c r="FYS3" i="13"/>
  <c r="FYR3" i="13"/>
  <c r="FYQ3" i="13"/>
  <c r="FYP3" i="13"/>
  <c r="FYO3" i="13"/>
  <c r="FYN3" i="13"/>
  <c r="FYM3" i="13"/>
  <c r="FYL3" i="13"/>
  <c r="FYK3" i="13"/>
  <c r="FYJ3" i="13"/>
  <c r="FYI3" i="13"/>
  <c r="FYH3" i="13"/>
  <c r="FYG3" i="13"/>
  <c r="FYF3" i="13"/>
  <c r="FYE3" i="13"/>
  <c r="FYD3" i="13"/>
  <c r="FYC3" i="13"/>
  <c r="FYB3" i="13"/>
  <c r="FYA3" i="13"/>
  <c r="FXZ3" i="13"/>
  <c r="FXY3" i="13"/>
  <c r="FXX3" i="13"/>
  <c r="FXW3" i="13"/>
  <c r="FXV3" i="13"/>
  <c r="FXU3" i="13"/>
  <c r="FXT3" i="13"/>
  <c r="FXS3" i="13"/>
  <c r="FXR3" i="13"/>
  <c r="FXQ3" i="13"/>
  <c r="FXP3" i="13"/>
  <c r="FXO3" i="13"/>
  <c r="FXN3" i="13"/>
  <c r="FXM3" i="13"/>
  <c r="FXL3" i="13"/>
  <c r="FXK3" i="13"/>
  <c r="FXJ3" i="13"/>
  <c r="FXI3" i="13"/>
  <c r="FXH3" i="13"/>
  <c r="FXG3" i="13"/>
  <c r="FXF3" i="13"/>
  <c r="FXE3" i="13"/>
  <c r="FXD3" i="13"/>
  <c r="FXC3" i="13"/>
  <c r="FXB3" i="13"/>
  <c r="FXA3" i="13"/>
  <c r="FWZ3" i="13"/>
  <c r="FWY3" i="13"/>
  <c r="FWX3" i="13"/>
  <c r="FWW3" i="13"/>
  <c r="FWV3" i="13"/>
  <c r="FWU3" i="13"/>
  <c r="FWT3" i="13"/>
  <c r="FWS3" i="13"/>
  <c r="FWR3" i="13"/>
  <c r="FWQ3" i="13"/>
  <c r="FWP3" i="13"/>
  <c r="FWO3" i="13"/>
  <c r="FWN3" i="13"/>
  <c r="FWM3" i="13"/>
  <c r="FWL3" i="13"/>
  <c r="FWK3" i="13"/>
  <c r="FWJ3" i="13"/>
  <c r="FWI3" i="13"/>
  <c r="FWH3" i="13"/>
  <c r="FWG3" i="13"/>
  <c r="FWF3" i="13"/>
  <c r="FWE3" i="13"/>
  <c r="FWD3" i="13"/>
  <c r="FWC3" i="13"/>
  <c r="FWB3" i="13"/>
  <c r="FWA3" i="13"/>
  <c r="FVZ3" i="13"/>
  <c r="FVY3" i="13"/>
  <c r="FVX3" i="13"/>
  <c r="FVW3" i="13"/>
  <c r="FVV3" i="13"/>
  <c r="FVU3" i="13"/>
  <c r="FVT3" i="13"/>
  <c r="FVS3" i="13"/>
  <c r="FVR3" i="13"/>
  <c r="FVQ3" i="13"/>
  <c r="FVP3" i="13"/>
  <c r="FVO3" i="13"/>
  <c r="FVN3" i="13"/>
  <c r="FVM3" i="13"/>
  <c r="FVL3" i="13"/>
  <c r="FVK3" i="13"/>
  <c r="FVJ3" i="13"/>
  <c r="FVI3" i="13"/>
  <c r="FVH3" i="13"/>
  <c r="FVG3" i="13"/>
  <c r="FVF3" i="13"/>
  <c r="FVE3" i="13"/>
  <c r="FVD3" i="13"/>
  <c r="FVC3" i="13"/>
  <c r="FVB3" i="13"/>
  <c r="FVA3" i="13"/>
  <c r="FUZ3" i="13"/>
  <c r="FUY3" i="13"/>
  <c r="FUX3" i="13"/>
  <c r="FUW3" i="13"/>
  <c r="FUV3" i="13"/>
  <c r="FUU3" i="13"/>
  <c r="FUT3" i="13"/>
  <c r="FUS3" i="13"/>
  <c r="FUR3" i="13"/>
  <c r="FUQ3" i="13"/>
  <c r="FUP3" i="13"/>
  <c r="FUO3" i="13"/>
  <c r="FUN3" i="13"/>
  <c r="FUM3" i="13"/>
  <c r="FUL3" i="13"/>
  <c r="FUK3" i="13"/>
  <c r="FUJ3" i="13"/>
  <c r="FUI3" i="13"/>
  <c r="FUH3" i="13"/>
  <c r="FUG3" i="13"/>
  <c r="FUF3" i="13"/>
  <c r="FUE3" i="13"/>
  <c r="FUD3" i="13"/>
  <c r="FUC3" i="13"/>
  <c r="FUB3" i="13"/>
  <c r="FUA3" i="13"/>
  <c r="FTZ3" i="13"/>
  <c r="FTY3" i="13"/>
  <c r="FTX3" i="13"/>
  <c r="FTW3" i="13"/>
  <c r="FTV3" i="13"/>
  <c r="FTU3" i="13"/>
  <c r="FTT3" i="13"/>
  <c r="FTS3" i="13"/>
  <c r="FTR3" i="13"/>
  <c r="FTQ3" i="13"/>
  <c r="FTP3" i="13"/>
  <c r="FTO3" i="13"/>
  <c r="FTN3" i="13"/>
  <c r="FTM3" i="13"/>
  <c r="FTL3" i="13"/>
  <c r="FTK3" i="13"/>
  <c r="FTJ3" i="13"/>
  <c r="FTI3" i="13"/>
  <c r="FTH3" i="13"/>
  <c r="FTG3" i="13"/>
  <c r="FTF3" i="13"/>
  <c r="FTE3" i="13"/>
  <c r="FTD3" i="13"/>
  <c r="FTC3" i="13"/>
  <c r="FTB3" i="13"/>
  <c r="FTA3" i="13"/>
  <c r="FSZ3" i="13"/>
  <c r="FSY3" i="13"/>
  <c r="FSX3" i="13"/>
  <c r="FSW3" i="13"/>
  <c r="FSV3" i="13"/>
  <c r="FSU3" i="13"/>
  <c r="FST3" i="13"/>
  <c r="FSS3" i="13"/>
  <c r="FSR3" i="13"/>
  <c r="FSQ3" i="13"/>
  <c r="FSP3" i="13"/>
  <c r="FSO3" i="13"/>
  <c r="FSN3" i="13"/>
  <c r="FSM3" i="13"/>
  <c r="FSL3" i="13"/>
  <c r="FSK3" i="13"/>
  <c r="FSJ3" i="13"/>
  <c r="FSI3" i="13"/>
  <c r="FSH3" i="13"/>
  <c r="FSG3" i="13"/>
  <c r="FSF3" i="13"/>
  <c r="FSE3" i="13"/>
  <c r="FSD3" i="13"/>
  <c r="FSC3" i="13"/>
  <c r="FSB3" i="13"/>
  <c r="FSA3" i="13"/>
  <c r="FRZ3" i="13"/>
  <c r="FRY3" i="13"/>
  <c r="FRX3" i="13"/>
  <c r="FRW3" i="13"/>
  <c r="FRV3" i="13"/>
  <c r="FRU3" i="13"/>
  <c r="FRT3" i="13"/>
  <c r="FRS3" i="13"/>
  <c r="FRR3" i="13"/>
  <c r="FRQ3" i="13"/>
  <c r="FRP3" i="13"/>
  <c r="FRO3" i="13"/>
  <c r="FRN3" i="13"/>
  <c r="FRM3" i="13"/>
  <c r="FRL3" i="13"/>
  <c r="FRK3" i="13"/>
  <c r="FRJ3" i="13"/>
  <c r="FRI3" i="13"/>
  <c r="FRH3" i="13"/>
  <c r="FRG3" i="13"/>
  <c r="FRF3" i="13"/>
  <c r="FRE3" i="13"/>
  <c r="FRD3" i="13"/>
  <c r="FRC3" i="13"/>
  <c r="FRB3" i="13"/>
  <c r="FRA3" i="13"/>
  <c r="FQZ3" i="13"/>
  <c r="FQY3" i="13"/>
  <c r="FQX3" i="13"/>
  <c r="FQW3" i="13"/>
  <c r="FQV3" i="13"/>
  <c r="FQU3" i="13"/>
  <c r="FQT3" i="13"/>
  <c r="FQS3" i="13"/>
  <c r="FQR3" i="13"/>
  <c r="FQQ3" i="13"/>
  <c r="FQP3" i="13"/>
  <c r="FQO3" i="13"/>
  <c r="FQN3" i="13"/>
  <c r="FQM3" i="13"/>
  <c r="FQL3" i="13"/>
  <c r="FQK3" i="13"/>
  <c r="FQJ3" i="13"/>
  <c r="FQI3" i="13"/>
  <c r="FQH3" i="13"/>
  <c r="FQG3" i="13"/>
  <c r="FQF3" i="13"/>
  <c r="FQE3" i="13"/>
  <c r="FQD3" i="13"/>
  <c r="FQC3" i="13"/>
  <c r="FQB3" i="13"/>
  <c r="FQA3" i="13"/>
  <c r="FPZ3" i="13"/>
  <c r="FPY3" i="13"/>
  <c r="FPX3" i="13"/>
  <c r="FPW3" i="13"/>
  <c r="FPV3" i="13"/>
  <c r="FPU3" i="13"/>
  <c r="FPT3" i="13"/>
  <c r="FPS3" i="13"/>
  <c r="FPR3" i="13"/>
  <c r="FPQ3" i="13"/>
  <c r="FPP3" i="13"/>
  <c r="FPO3" i="13"/>
  <c r="FPN3" i="13"/>
  <c r="FPM3" i="13"/>
  <c r="FPL3" i="13"/>
  <c r="FPK3" i="13"/>
  <c r="FPJ3" i="13"/>
  <c r="FPI3" i="13"/>
  <c r="FPH3" i="13"/>
  <c r="FPG3" i="13"/>
  <c r="FPF3" i="13"/>
  <c r="FPE3" i="13"/>
  <c r="FPD3" i="13"/>
  <c r="FPC3" i="13"/>
  <c r="FPB3" i="13"/>
  <c r="FPA3" i="13"/>
  <c r="FOZ3" i="13"/>
  <c r="FOY3" i="13"/>
  <c r="FOX3" i="13"/>
  <c r="FOW3" i="13"/>
  <c r="FOV3" i="13"/>
  <c r="FOU3" i="13"/>
  <c r="FOT3" i="13"/>
  <c r="FOS3" i="13"/>
  <c r="FOR3" i="13"/>
  <c r="FOQ3" i="13"/>
  <c r="FOP3" i="13"/>
  <c r="FOO3" i="13"/>
  <c r="FON3" i="13"/>
  <c r="FOM3" i="13"/>
  <c r="FOL3" i="13"/>
  <c r="FOK3" i="13"/>
  <c r="FOJ3" i="13"/>
  <c r="FOI3" i="13"/>
  <c r="FOH3" i="13"/>
  <c r="FOG3" i="13"/>
  <c r="FOF3" i="13"/>
  <c r="FOE3" i="13"/>
  <c r="FOD3" i="13"/>
  <c r="FOC3" i="13"/>
  <c r="FOB3" i="13"/>
  <c r="FOA3" i="13"/>
  <c r="FNZ3" i="13"/>
  <c r="FNY3" i="13"/>
  <c r="FNX3" i="13"/>
  <c r="FNW3" i="13"/>
  <c r="FNV3" i="13"/>
  <c r="FNU3" i="13"/>
  <c r="FNT3" i="13"/>
  <c r="FNS3" i="13"/>
  <c r="FNR3" i="13"/>
  <c r="FNQ3" i="13"/>
  <c r="FNP3" i="13"/>
  <c r="FNO3" i="13"/>
  <c r="FNN3" i="13"/>
  <c r="FNM3" i="13"/>
  <c r="FNL3" i="13"/>
  <c r="FNK3" i="13"/>
  <c r="FNJ3" i="13"/>
  <c r="FNI3" i="13"/>
  <c r="FNH3" i="13"/>
  <c r="FNG3" i="13"/>
  <c r="FNF3" i="13"/>
  <c r="FNE3" i="13"/>
  <c r="FND3" i="13"/>
  <c r="FNC3" i="13"/>
  <c r="FNB3" i="13"/>
  <c r="FNA3" i="13"/>
  <c r="FMZ3" i="13"/>
  <c r="FMY3" i="13"/>
  <c r="FMX3" i="13"/>
  <c r="FMW3" i="13"/>
  <c r="FMV3" i="13"/>
  <c r="FMU3" i="13"/>
  <c r="FMT3" i="13"/>
  <c r="FMS3" i="13"/>
  <c r="FMR3" i="13"/>
  <c r="FMQ3" i="13"/>
  <c r="FMP3" i="13"/>
  <c r="FMO3" i="13"/>
  <c r="FMN3" i="13"/>
  <c r="FMM3" i="13"/>
  <c r="FML3" i="13"/>
  <c r="FMK3" i="13"/>
  <c r="FMJ3" i="13"/>
  <c r="FMI3" i="13"/>
  <c r="FMH3" i="13"/>
  <c r="FMG3" i="13"/>
  <c r="FMF3" i="13"/>
  <c r="FME3" i="13"/>
  <c r="FMD3" i="13"/>
  <c r="FMC3" i="13"/>
  <c r="FMB3" i="13"/>
  <c r="FMA3" i="13"/>
  <c r="FLZ3" i="13"/>
  <c r="FLY3" i="13"/>
  <c r="FLX3" i="13"/>
  <c r="FLW3" i="13"/>
  <c r="FLV3" i="13"/>
  <c r="FLU3" i="13"/>
  <c r="FLT3" i="13"/>
  <c r="FLS3" i="13"/>
  <c r="FLR3" i="13"/>
  <c r="FLQ3" i="13"/>
  <c r="FLP3" i="13"/>
  <c r="FLO3" i="13"/>
  <c r="FLN3" i="13"/>
  <c r="FLM3" i="13"/>
  <c r="FLL3" i="13"/>
  <c r="FLK3" i="13"/>
  <c r="FLJ3" i="13"/>
  <c r="FLI3" i="13"/>
  <c r="FLH3" i="13"/>
  <c r="FLG3" i="13"/>
  <c r="FLF3" i="13"/>
  <c r="FLE3" i="13"/>
  <c r="FLD3" i="13"/>
  <c r="FLC3" i="13"/>
  <c r="FLB3" i="13"/>
  <c r="FLA3" i="13"/>
  <c r="FKZ3" i="13"/>
  <c r="FKY3" i="13"/>
  <c r="FKX3" i="13"/>
  <c r="FKW3" i="13"/>
  <c r="FKV3" i="13"/>
  <c r="FKU3" i="13"/>
  <c r="FKT3" i="13"/>
  <c r="FKS3" i="13"/>
  <c r="FKR3" i="13"/>
  <c r="FKQ3" i="13"/>
  <c r="FKP3" i="13"/>
  <c r="FKO3" i="13"/>
  <c r="FKN3" i="13"/>
  <c r="FKM3" i="13"/>
  <c r="FKL3" i="13"/>
  <c r="FKK3" i="13"/>
  <c r="FKJ3" i="13"/>
  <c r="FKI3" i="13"/>
  <c r="FKH3" i="13"/>
  <c r="FKG3" i="13"/>
  <c r="FKF3" i="13"/>
  <c r="FKE3" i="13"/>
  <c r="FKD3" i="13"/>
  <c r="FKC3" i="13"/>
  <c r="FKB3" i="13"/>
  <c r="FKA3" i="13"/>
  <c r="FJZ3" i="13"/>
  <c r="FJY3" i="13"/>
  <c r="FJX3" i="13"/>
  <c r="FJW3" i="13"/>
  <c r="FJV3" i="13"/>
  <c r="FJU3" i="13"/>
  <c r="FJT3" i="13"/>
  <c r="FJS3" i="13"/>
  <c r="FJR3" i="13"/>
  <c r="FJQ3" i="13"/>
  <c r="FJP3" i="13"/>
  <c r="FJO3" i="13"/>
  <c r="FJN3" i="13"/>
  <c r="FJM3" i="13"/>
  <c r="FJL3" i="13"/>
  <c r="FJK3" i="13"/>
  <c r="FJJ3" i="13"/>
  <c r="FJI3" i="13"/>
  <c r="FJH3" i="13"/>
  <c r="FJG3" i="13"/>
  <c r="FJF3" i="13"/>
  <c r="FJE3" i="13"/>
  <c r="FJD3" i="13"/>
  <c r="FJC3" i="13"/>
  <c r="FJB3" i="13"/>
  <c r="FJA3" i="13"/>
  <c r="FIZ3" i="13"/>
  <c r="FIY3" i="13"/>
  <c r="FIX3" i="13"/>
  <c r="FIW3" i="13"/>
  <c r="FIV3" i="13"/>
  <c r="FIU3" i="13"/>
  <c r="FIT3" i="13"/>
  <c r="FIS3" i="13"/>
  <c r="FIR3" i="13"/>
  <c r="FIQ3" i="13"/>
  <c r="FIP3" i="13"/>
  <c r="FIO3" i="13"/>
  <c r="FIN3" i="13"/>
  <c r="FIM3" i="13"/>
  <c r="FIL3" i="13"/>
  <c r="FIK3" i="13"/>
  <c r="FIJ3" i="13"/>
  <c r="FII3" i="13"/>
  <c r="FIH3" i="13"/>
  <c r="FIG3" i="13"/>
  <c r="FIF3" i="13"/>
  <c r="FIE3" i="13"/>
  <c r="FID3" i="13"/>
  <c r="FIC3" i="13"/>
  <c r="FIB3" i="13"/>
  <c r="FIA3" i="13"/>
  <c r="FHZ3" i="13"/>
  <c r="FHY3" i="13"/>
  <c r="FHX3" i="13"/>
  <c r="FHW3" i="13"/>
  <c r="FHV3" i="13"/>
  <c r="FHU3" i="13"/>
  <c r="FHT3" i="13"/>
  <c r="FHS3" i="13"/>
  <c r="FHR3" i="13"/>
  <c r="FHQ3" i="13"/>
  <c r="FHP3" i="13"/>
  <c r="FHO3" i="13"/>
  <c r="FHN3" i="13"/>
  <c r="FHM3" i="13"/>
  <c r="FHL3" i="13"/>
  <c r="FHK3" i="13"/>
  <c r="FHJ3" i="13"/>
  <c r="FHI3" i="13"/>
  <c r="FHH3" i="13"/>
  <c r="FHG3" i="13"/>
  <c r="FHF3" i="13"/>
  <c r="FHE3" i="13"/>
  <c r="FHD3" i="13"/>
  <c r="FHC3" i="13"/>
  <c r="FHB3" i="13"/>
  <c r="FHA3" i="13"/>
  <c r="FGZ3" i="13"/>
  <c r="FGY3" i="13"/>
  <c r="FGX3" i="13"/>
  <c r="FGW3" i="13"/>
  <c r="FGV3" i="13"/>
  <c r="FGU3" i="13"/>
  <c r="FGT3" i="13"/>
  <c r="FGS3" i="13"/>
  <c r="FGR3" i="13"/>
  <c r="FGQ3" i="13"/>
  <c r="FGP3" i="13"/>
  <c r="FGO3" i="13"/>
  <c r="FGN3" i="13"/>
  <c r="FGM3" i="13"/>
  <c r="FGL3" i="13"/>
  <c r="FGK3" i="13"/>
  <c r="FGJ3" i="13"/>
  <c r="FGI3" i="13"/>
  <c r="FGH3" i="13"/>
  <c r="FGG3" i="13"/>
  <c r="FGF3" i="13"/>
  <c r="FGE3" i="13"/>
  <c r="FGD3" i="13"/>
  <c r="FGC3" i="13"/>
  <c r="FGB3" i="13"/>
  <c r="FGA3" i="13"/>
  <c r="FFZ3" i="13"/>
  <c r="FFY3" i="13"/>
  <c r="FFX3" i="13"/>
  <c r="FFW3" i="13"/>
  <c r="FFV3" i="13"/>
  <c r="FFU3" i="13"/>
  <c r="FFT3" i="13"/>
  <c r="FFS3" i="13"/>
  <c r="FFR3" i="13"/>
  <c r="FFQ3" i="13"/>
  <c r="FFP3" i="13"/>
  <c r="FFO3" i="13"/>
  <c r="FFN3" i="13"/>
  <c r="FFM3" i="13"/>
  <c r="FFL3" i="13"/>
  <c r="FFK3" i="13"/>
  <c r="FFJ3" i="13"/>
  <c r="FFI3" i="13"/>
  <c r="FFH3" i="13"/>
  <c r="FFG3" i="13"/>
  <c r="FFF3" i="13"/>
  <c r="FFE3" i="13"/>
  <c r="FFD3" i="13"/>
  <c r="FFC3" i="13"/>
  <c r="FFB3" i="13"/>
  <c r="FFA3" i="13"/>
  <c r="FEZ3" i="13"/>
  <c r="FEY3" i="13"/>
  <c r="FEX3" i="13"/>
  <c r="FEW3" i="13"/>
  <c r="FEV3" i="13"/>
  <c r="FEU3" i="13"/>
  <c r="FET3" i="13"/>
  <c r="FES3" i="13"/>
  <c r="FER3" i="13"/>
  <c r="FEQ3" i="13"/>
  <c r="FEP3" i="13"/>
  <c r="FEO3" i="13"/>
  <c r="FEN3" i="13"/>
  <c r="FEM3" i="13"/>
  <c r="FEL3" i="13"/>
  <c r="FEK3" i="13"/>
  <c r="FEJ3" i="13"/>
  <c r="FEI3" i="13"/>
  <c r="FEH3" i="13"/>
  <c r="FEG3" i="13"/>
  <c r="FEF3" i="13"/>
  <c r="FEE3" i="13"/>
  <c r="FED3" i="13"/>
  <c r="FEC3" i="13"/>
  <c r="FEB3" i="13"/>
  <c r="FEA3" i="13"/>
  <c r="FDZ3" i="13"/>
  <c r="FDY3" i="13"/>
  <c r="FDX3" i="13"/>
  <c r="FDW3" i="13"/>
  <c r="FDV3" i="13"/>
  <c r="FDU3" i="13"/>
  <c r="FDT3" i="13"/>
  <c r="FDS3" i="13"/>
  <c r="FDR3" i="13"/>
  <c r="FDQ3" i="13"/>
  <c r="FDP3" i="13"/>
  <c r="FDO3" i="13"/>
  <c r="FDN3" i="13"/>
  <c r="FDM3" i="13"/>
  <c r="FDL3" i="13"/>
  <c r="FDK3" i="13"/>
  <c r="FDJ3" i="13"/>
  <c r="FDI3" i="13"/>
  <c r="FDH3" i="13"/>
  <c r="FDG3" i="13"/>
  <c r="FDF3" i="13"/>
  <c r="FDE3" i="13"/>
  <c r="FDD3" i="13"/>
  <c r="FDC3" i="13"/>
  <c r="FDB3" i="13"/>
  <c r="FDA3" i="13"/>
  <c r="FCZ3" i="13"/>
  <c r="FCY3" i="13"/>
  <c r="FCX3" i="13"/>
  <c r="FCW3" i="13"/>
  <c r="FCV3" i="13"/>
  <c r="FCU3" i="13"/>
  <c r="FCT3" i="13"/>
  <c r="FCS3" i="13"/>
  <c r="FCR3" i="13"/>
  <c r="FCQ3" i="13"/>
  <c r="FCP3" i="13"/>
  <c r="FCO3" i="13"/>
  <c r="FCN3" i="13"/>
  <c r="FCM3" i="13"/>
  <c r="FCL3" i="13"/>
  <c r="FCK3" i="13"/>
  <c r="FCJ3" i="13"/>
  <c r="FCI3" i="13"/>
  <c r="FCH3" i="13"/>
  <c r="FCG3" i="13"/>
  <c r="FCF3" i="13"/>
  <c r="FCE3" i="13"/>
  <c r="FCD3" i="13"/>
  <c r="FCC3" i="13"/>
  <c r="FCB3" i="13"/>
  <c r="FCA3" i="13"/>
  <c r="FBZ3" i="13"/>
  <c r="FBY3" i="13"/>
  <c r="FBX3" i="13"/>
  <c r="FBW3" i="13"/>
  <c r="FBV3" i="13"/>
  <c r="FBU3" i="13"/>
  <c r="FBT3" i="13"/>
  <c r="FBS3" i="13"/>
  <c r="FBR3" i="13"/>
  <c r="FBQ3" i="13"/>
  <c r="FBP3" i="13"/>
  <c r="FBO3" i="13"/>
  <c r="FBN3" i="13"/>
  <c r="FBM3" i="13"/>
  <c r="FBL3" i="13"/>
  <c r="FBK3" i="13"/>
  <c r="FBJ3" i="13"/>
  <c r="FBI3" i="13"/>
  <c r="FBH3" i="13"/>
  <c r="FBG3" i="13"/>
  <c r="FBF3" i="13"/>
  <c r="FBE3" i="13"/>
  <c r="FBD3" i="13"/>
  <c r="FBC3" i="13"/>
  <c r="FBB3" i="13"/>
  <c r="FBA3" i="13"/>
  <c r="FAZ3" i="13"/>
  <c r="FAY3" i="13"/>
  <c r="FAX3" i="13"/>
  <c r="FAW3" i="13"/>
  <c r="FAV3" i="13"/>
  <c r="FAU3" i="13"/>
  <c r="FAT3" i="13"/>
  <c r="FAS3" i="13"/>
  <c r="FAR3" i="13"/>
  <c r="FAQ3" i="13"/>
  <c r="FAP3" i="13"/>
  <c r="FAO3" i="13"/>
  <c r="FAN3" i="13"/>
  <c r="FAM3" i="13"/>
  <c r="FAL3" i="13"/>
  <c r="FAK3" i="13"/>
  <c r="FAJ3" i="13"/>
  <c r="FAI3" i="13"/>
  <c r="FAH3" i="13"/>
  <c r="FAG3" i="13"/>
  <c r="FAF3" i="13"/>
  <c r="FAE3" i="13"/>
  <c r="FAD3" i="13"/>
  <c r="FAC3" i="13"/>
  <c r="FAB3" i="13"/>
  <c r="FAA3" i="13"/>
  <c r="EZZ3" i="13"/>
  <c r="EZY3" i="13"/>
  <c r="EZX3" i="13"/>
  <c r="EZW3" i="13"/>
  <c r="EZV3" i="13"/>
  <c r="EZU3" i="13"/>
  <c r="EZT3" i="13"/>
  <c r="EZS3" i="13"/>
  <c r="EZR3" i="13"/>
  <c r="EZQ3" i="13"/>
  <c r="EZP3" i="13"/>
  <c r="EZO3" i="13"/>
  <c r="EZN3" i="13"/>
  <c r="EZM3" i="13"/>
  <c r="EZL3" i="13"/>
  <c r="EZK3" i="13"/>
  <c r="EZJ3" i="13"/>
  <c r="EZI3" i="13"/>
  <c r="EZH3" i="13"/>
  <c r="EZG3" i="13"/>
  <c r="EZF3" i="13"/>
  <c r="EZE3" i="13"/>
  <c r="EZD3" i="13"/>
  <c r="EZC3" i="13"/>
  <c r="EZB3" i="13"/>
  <c r="EZA3" i="13"/>
  <c r="EYZ3" i="13"/>
  <c r="EYY3" i="13"/>
  <c r="EYX3" i="13"/>
  <c r="EYW3" i="13"/>
  <c r="EYV3" i="13"/>
  <c r="EYU3" i="13"/>
  <c r="EYT3" i="13"/>
  <c r="EYS3" i="13"/>
  <c r="EYR3" i="13"/>
  <c r="EYQ3" i="13"/>
  <c r="EYP3" i="13"/>
  <c r="EYO3" i="13"/>
  <c r="EYN3" i="13"/>
  <c r="EYM3" i="13"/>
  <c r="EYL3" i="13"/>
  <c r="EYK3" i="13"/>
  <c r="EYJ3" i="13"/>
  <c r="EYI3" i="13"/>
  <c r="EYH3" i="13"/>
  <c r="EYG3" i="13"/>
  <c r="EYF3" i="13"/>
  <c r="EYE3" i="13"/>
  <c r="EYD3" i="13"/>
  <c r="EYC3" i="13"/>
  <c r="EYB3" i="13"/>
  <c r="EYA3" i="13"/>
  <c r="EXZ3" i="13"/>
  <c r="EXY3" i="13"/>
  <c r="EXX3" i="13"/>
  <c r="EXW3" i="13"/>
  <c r="EXV3" i="13"/>
  <c r="EXU3" i="13"/>
  <c r="EXT3" i="13"/>
  <c r="EXS3" i="13"/>
  <c r="EXR3" i="13"/>
  <c r="EXQ3" i="13"/>
  <c r="EXP3" i="13"/>
  <c r="EXO3" i="13"/>
  <c r="EXN3" i="13"/>
  <c r="EXM3" i="13"/>
  <c r="EXL3" i="13"/>
  <c r="EXK3" i="13"/>
  <c r="EXJ3" i="13"/>
  <c r="EXI3" i="13"/>
  <c r="EXH3" i="13"/>
  <c r="EXG3" i="13"/>
  <c r="EXF3" i="13"/>
  <c r="EXE3" i="13"/>
  <c r="EXD3" i="13"/>
  <c r="EXC3" i="13"/>
  <c r="EXB3" i="13"/>
  <c r="EXA3" i="13"/>
  <c r="EWZ3" i="13"/>
  <c r="EWY3" i="13"/>
  <c r="EWX3" i="13"/>
  <c r="EWW3" i="13"/>
  <c r="EWV3" i="13"/>
  <c r="EWU3" i="13"/>
  <c r="EWT3" i="13"/>
  <c r="EWS3" i="13"/>
  <c r="EWR3" i="13"/>
  <c r="EWQ3" i="13"/>
  <c r="EWP3" i="13"/>
  <c r="EWO3" i="13"/>
  <c r="EWN3" i="13"/>
  <c r="EWM3" i="13"/>
  <c r="EWL3" i="13"/>
  <c r="EWK3" i="13"/>
  <c r="EWJ3" i="13"/>
  <c r="EWI3" i="13"/>
  <c r="EWH3" i="13"/>
  <c r="EWG3" i="13"/>
  <c r="EWF3" i="13"/>
  <c r="EWE3" i="13"/>
  <c r="EWD3" i="13"/>
  <c r="EWC3" i="13"/>
  <c r="EWB3" i="13"/>
  <c r="EWA3" i="13"/>
  <c r="EVZ3" i="13"/>
  <c r="EVY3" i="13"/>
  <c r="EVX3" i="13"/>
  <c r="EVW3" i="13"/>
  <c r="EVV3" i="13"/>
  <c r="EVU3" i="13"/>
  <c r="EVT3" i="13"/>
  <c r="EVS3" i="13"/>
  <c r="EVR3" i="13"/>
  <c r="EVQ3" i="13"/>
  <c r="EVP3" i="13"/>
  <c r="EVO3" i="13"/>
  <c r="EVN3" i="13"/>
  <c r="EVM3" i="13"/>
  <c r="EVL3" i="13"/>
  <c r="EVK3" i="13"/>
  <c r="EVJ3" i="13"/>
  <c r="EVI3" i="13"/>
  <c r="EVH3" i="13"/>
  <c r="EVG3" i="13"/>
  <c r="EVF3" i="13"/>
  <c r="EVE3" i="13"/>
  <c r="EVD3" i="13"/>
  <c r="EVC3" i="13"/>
  <c r="EVB3" i="13"/>
  <c r="EVA3" i="13"/>
  <c r="EUZ3" i="13"/>
  <c r="EUY3" i="13"/>
  <c r="EUX3" i="13"/>
  <c r="EUW3" i="13"/>
  <c r="EUV3" i="13"/>
  <c r="EUU3" i="13"/>
  <c r="EUT3" i="13"/>
  <c r="EUS3" i="13"/>
  <c r="EUR3" i="13"/>
  <c r="EUQ3" i="13"/>
  <c r="EUP3" i="13"/>
  <c r="EUO3" i="13"/>
  <c r="EUN3" i="13"/>
  <c r="EUM3" i="13"/>
  <c r="EUL3" i="13"/>
  <c r="EUK3" i="13"/>
  <c r="EUJ3" i="13"/>
  <c r="EUI3" i="13"/>
  <c r="EUH3" i="13"/>
  <c r="EUG3" i="13"/>
  <c r="EUF3" i="13"/>
  <c r="EUE3" i="13"/>
  <c r="EUD3" i="13"/>
  <c r="EUC3" i="13"/>
  <c r="EUB3" i="13"/>
  <c r="EUA3" i="13"/>
  <c r="ETZ3" i="13"/>
  <c r="ETY3" i="13"/>
  <c r="ETX3" i="13"/>
  <c r="ETW3" i="13"/>
  <c r="ETV3" i="13"/>
  <c r="ETU3" i="13"/>
  <c r="ETT3" i="13"/>
  <c r="ETS3" i="13"/>
  <c r="ETR3" i="13"/>
  <c r="ETQ3" i="13"/>
  <c r="ETP3" i="13"/>
  <c r="ETO3" i="13"/>
  <c r="ETN3" i="13"/>
  <c r="ETM3" i="13"/>
  <c r="ETL3" i="13"/>
  <c r="ETK3" i="13"/>
  <c r="ETJ3" i="13"/>
  <c r="ETI3" i="13"/>
  <c r="ETH3" i="13"/>
  <c r="ETG3" i="13"/>
  <c r="ETF3" i="13"/>
  <c r="ETE3" i="13"/>
  <c r="ETD3" i="13"/>
  <c r="ETC3" i="13"/>
  <c r="ETB3" i="13"/>
  <c r="ETA3" i="13"/>
  <c r="ESZ3" i="13"/>
  <c r="ESY3" i="13"/>
  <c r="ESX3" i="13"/>
  <c r="ESW3" i="13"/>
  <c r="ESV3" i="13"/>
  <c r="ESU3" i="13"/>
  <c r="EST3" i="13"/>
  <c r="ESS3" i="13"/>
  <c r="ESR3" i="13"/>
  <c r="ESQ3" i="13"/>
  <c r="ESP3" i="13"/>
  <c r="ESO3" i="13"/>
  <c r="ESN3" i="13"/>
  <c r="ESM3" i="13"/>
  <c r="ESL3" i="13"/>
  <c r="ESK3" i="13"/>
  <c r="ESJ3" i="13"/>
  <c r="ESI3" i="13"/>
  <c r="ESH3" i="13"/>
  <c r="ESG3" i="13"/>
  <c r="ESF3" i="13"/>
  <c r="ESE3" i="13"/>
  <c r="ESD3" i="13"/>
  <c r="ESC3" i="13"/>
  <c r="ESB3" i="13"/>
  <c r="ESA3" i="13"/>
  <c r="ERZ3" i="13"/>
  <c r="ERY3" i="13"/>
  <c r="ERX3" i="13"/>
  <c r="ERW3" i="13"/>
  <c r="ERV3" i="13"/>
  <c r="ERU3" i="13"/>
  <c r="ERT3" i="13"/>
  <c r="ERS3" i="13"/>
  <c r="ERR3" i="13"/>
  <c r="ERQ3" i="13"/>
  <c r="ERP3" i="13"/>
  <c r="ERO3" i="13"/>
  <c r="ERN3" i="13"/>
  <c r="ERM3" i="13"/>
  <c r="ERL3" i="13"/>
  <c r="ERK3" i="13"/>
  <c r="ERJ3" i="13"/>
  <c r="ERI3" i="13"/>
  <c r="ERH3" i="13"/>
  <c r="ERG3" i="13"/>
  <c r="ERF3" i="13"/>
  <c r="ERE3" i="13"/>
  <c r="ERD3" i="13"/>
  <c r="ERC3" i="13"/>
  <c r="ERB3" i="13"/>
  <c r="ERA3" i="13"/>
  <c r="EQZ3" i="13"/>
  <c r="EQY3" i="13"/>
  <c r="EQX3" i="13"/>
  <c r="EQW3" i="13"/>
  <c r="EQV3" i="13"/>
  <c r="EQU3" i="13"/>
  <c r="EQT3" i="13"/>
  <c r="EQS3" i="13"/>
  <c r="EQR3" i="13"/>
  <c r="EQQ3" i="13"/>
  <c r="EQP3" i="13"/>
  <c r="EQO3" i="13"/>
  <c r="EQN3" i="13"/>
  <c r="EQM3" i="13"/>
  <c r="EQL3" i="13"/>
  <c r="EQK3" i="13"/>
  <c r="EQJ3" i="13"/>
  <c r="EQI3" i="13"/>
  <c r="EQH3" i="13"/>
  <c r="EQG3" i="13"/>
  <c r="EQF3" i="13"/>
  <c r="EQE3" i="13"/>
  <c r="EQD3" i="13"/>
  <c r="EQC3" i="13"/>
  <c r="EQB3" i="13"/>
  <c r="EQA3" i="13"/>
  <c r="EPZ3" i="13"/>
  <c r="EPY3" i="13"/>
  <c r="EPX3" i="13"/>
  <c r="EPW3" i="13"/>
  <c r="EPV3" i="13"/>
  <c r="EPU3" i="13"/>
  <c r="EPT3" i="13"/>
  <c r="EPS3" i="13"/>
  <c r="EPR3" i="13"/>
  <c r="EPQ3" i="13"/>
  <c r="EPP3" i="13"/>
  <c r="EPO3" i="13"/>
  <c r="EPN3" i="13"/>
  <c r="EPM3" i="13"/>
  <c r="EPL3" i="13"/>
  <c r="EPK3" i="13"/>
  <c r="EPJ3" i="13"/>
  <c r="EPI3" i="13"/>
  <c r="EPH3" i="13"/>
  <c r="EPG3" i="13"/>
  <c r="EPF3" i="13"/>
  <c r="EPE3" i="13"/>
  <c r="EPD3" i="13"/>
  <c r="EPC3" i="13"/>
  <c r="EPB3" i="13"/>
  <c r="EPA3" i="13"/>
  <c r="EOZ3" i="13"/>
  <c r="EOY3" i="13"/>
  <c r="EOX3" i="13"/>
  <c r="EOW3" i="13"/>
  <c r="EOV3" i="13"/>
  <c r="EOU3" i="13"/>
  <c r="EOT3" i="13"/>
  <c r="EOS3" i="13"/>
  <c r="EOR3" i="13"/>
  <c r="EOQ3" i="13"/>
  <c r="EOP3" i="13"/>
  <c r="EOO3" i="13"/>
  <c r="EON3" i="13"/>
  <c r="EOM3" i="13"/>
  <c r="EOL3" i="13"/>
  <c r="EOK3" i="13"/>
  <c r="EOJ3" i="13"/>
  <c r="EOI3" i="13"/>
  <c r="EOH3" i="13"/>
  <c r="EOG3" i="13"/>
  <c r="EOF3" i="13"/>
  <c r="EOE3" i="13"/>
  <c r="EOD3" i="13"/>
  <c r="EOC3" i="13"/>
  <c r="EOB3" i="13"/>
  <c r="EOA3" i="13"/>
  <c r="ENZ3" i="13"/>
  <c r="ENY3" i="13"/>
  <c r="ENX3" i="13"/>
  <c r="ENW3" i="13"/>
  <c r="ENV3" i="13"/>
  <c r="ENU3" i="13"/>
  <c r="ENT3" i="13"/>
  <c r="ENS3" i="13"/>
  <c r="ENR3" i="13"/>
  <c r="ENQ3" i="13"/>
  <c r="ENP3" i="13"/>
  <c r="ENO3" i="13"/>
  <c r="ENN3" i="13"/>
  <c r="ENM3" i="13"/>
  <c r="ENL3" i="13"/>
  <c r="ENK3" i="13"/>
  <c r="ENJ3" i="13"/>
  <c r="ENI3" i="13"/>
  <c r="ENH3" i="13"/>
  <c r="ENG3" i="13"/>
  <c r="ENF3" i="13"/>
  <c r="ENE3" i="13"/>
  <c r="END3" i="13"/>
  <c r="ENC3" i="13"/>
  <c r="ENB3" i="13"/>
  <c r="ENA3" i="13"/>
  <c r="EMZ3" i="13"/>
  <c r="EMY3" i="13"/>
  <c r="EMX3" i="13"/>
  <c r="EMW3" i="13"/>
  <c r="EMV3" i="13"/>
  <c r="EMU3" i="13"/>
  <c r="EMT3" i="13"/>
  <c r="EMS3" i="13"/>
  <c r="EMR3" i="13"/>
  <c r="EMQ3" i="13"/>
  <c r="EMP3" i="13"/>
  <c r="EMO3" i="13"/>
  <c r="EMN3" i="13"/>
  <c r="EMM3" i="13"/>
  <c r="EML3" i="13"/>
  <c r="EMK3" i="13"/>
  <c r="EMJ3" i="13"/>
  <c r="EMI3" i="13"/>
  <c r="EMH3" i="13"/>
  <c r="EMG3" i="13"/>
  <c r="EMF3" i="13"/>
  <c r="EME3" i="13"/>
  <c r="EMD3" i="13"/>
  <c r="EMC3" i="13"/>
  <c r="EMB3" i="13"/>
  <c r="EMA3" i="13"/>
  <c r="ELZ3" i="13"/>
  <c r="ELY3" i="13"/>
  <c r="ELX3" i="13"/>
  <c r="ELW3" i="13"/>
  <c r="ELV3" i="13"/>
  <c r="ELU3" i="13"/>
  <c r="ELT3" i="13"/>
  <c r="ELS3" i="13"/>
  <c r="ELR3" i="13"/>
  <c r="ELQ3" i="13"/>
  <c r="ELP3" i="13"/>
  <c r="ELO3" i="13"/>
  <c r="ELN3" i="13"/>
  <c r="ELM3" i="13"/>
  <c r="ELL3" i="13"/>
  <c r="ELK3" i="13"/>
  <c r="ELJ3" i="13"/>
  <c r="ELI3" i="13"/>
  <c r="ELH3" i="13"/>
  <c r="ELG3" i="13"/>
  <c r="ELF3" i="13"/>
  <c r="ELE3" i="13"/>
  <c r="ELD3" i="13"/>
  <c r="ELC3" i="13"/>
  <c r="ELB3" i="13"/>
  <c r="ELA3" i="13"/>
  <c r="EKZ3" i="13"/>
  <c r="EKY3" i="13"/>
  <c r="EKX3" i="13"/>
  <c r="EKW3" i="13"/>
  <c r="EKV3" i="13"/>
  <c r="EKU3" i="13"/>
  <c r="EKT3" i="13"/>
  <c r="EKS3" i="13"/>
  <c r="EKR3" i="13"/>
  <c r="EKQ3" i="13"/>
  <c r="EKP3" i="13"/>
  <c r="EKO3" i="13"/>
  <c r="EKN3" i="13"/>
  <c r="EKM3" i="13"/>
  <c r="EKL3" i="13"/>
  <c r="EKK3" i="13"/>
  <c r="EKJ3" i="13"/>
  <c r="EKI3" i="13"/>
  <c r="EKH3" i="13"/>
  <c r="EKG3" i="13"/>
  <c r="EKF3" i="13"/>
  <c r="EKE3" i="13"/>
  <c r="EKD3" i="13"/>
  <c r="EKC3" i="13"/>
  <c r="EKB3" i="13"/>
  <c r="EKA3" i="13"/>
  <c r="EJZ3" i="13"/>
  <c r="EJY3" i="13"/>
  <c r="EJX3" i="13"/>
  <c r="EJW3" i="13"/>
  <c r="EJV3" i="13"/>
  <c r="EJU3" i="13"/>
  <c r="EJT3" i="13"/>
  <c r="EJS3" i="13"/>
  <c r="EJR3" i="13"/>
  <c r="EJQ3" i="13"/>
  <c r="EJP3" i="13"/>
  <c r="EJO3" i="13"/>
  <c r="EJN3" i="13"/>
  <c r="EJM3" i="13"/>
  <c r="EJL3" i="13"/>
  <c r="EJK3" i="13"/>
  <c r="EJJ3" i="13"/>
  <c r="EJI3" i="13"/>
  <c r="EJH3" i="13"/>
  <c r="EJG3" i="13"/>
  <c r="EJF3" i="13"/>
  <c r="EJE3" i="13"/>
  <c r="EJD3" i="13"/>
  <c r="EJC3" i="13"/>
  <c r="EJB3" i="13"/>
  <c r="EJA3" i="13"/>
  <c r="EIZ3" i="13"/>
  <c r="EIY3" i="13"/>
  <c r="EIX3" i="13"/>
  <c r="EIW3" i="13"/>
  <c r="EIV3" i="13"/>
  <c r="EIU3" i="13"/>
  <c r="EIT3" i="13"/>
  <c r="EIS3" i="13"/>
  <c r="EIR3" i="13"/>
  <c r="EIQ3" i="13"/>
  <c r="EIP3" i="13"/>
  <c r="EIO3" i="13"/>
  <c r="EIN3" i="13"/>
  <c r="EIM3" i="13"/>
  <c r="EIL3" i="13"/>
  <c r="EIK3" i="13"/>
  <c r="EIJ3" i="13"/>
  <c r="EII3" i="13"/>
  <c r="EIH3" i="13"/>
  <c r="EIG3" i="13"/>
  <c r="EIF3" i="13"/>
  <c r="EIE3" i="13"/>
  <c r="EID3" i="13"/>
  <c r="EIC3" i="13"/>
  <c r="EIB3" i="13"/>
  <c r="EIA3" i="13"/>
  <c r="EHZ3" i="13"/>
  <c r="EHY3" i="13"/>
  <c r="EHX3" i="13"/>
  <c r="EHW3" i="13"/>
  <c r="EHV3" i="13"/>
  <c r="EHU3" i="13"/>
  <c r="EHT3" i="13"/>
  <c r="EHS3" i="13"/>
  <c r="EHR3" i="13"/>
  <c r="EHQ3" i="13"/>
  <c r="EHP3" i="13"/>
  <c r="EHO3" i="13"/>
  <c r="EHN3" i="13"/>
  <c r="EHM3" i="13"/>
  <c r="EHL3" i="13"/>
  <c r="EHK3" i="13"/>
  <c r="EHJ3" i="13"/>
  <c r="EHI3" i="13"/>
  <c r="EHH3" i="13"/>
  <c r="EHG3" i="13"/>
  <c r="EHF3" i="13"/>
  <c r="EHE3" i="13"/>
  <c r="EHD3" i="13"/>
  <c r="EHC3" i="13"/>
  <c r="EHB3" i="13"/>
  <c r="EHA3" i="13"/>
  <c r="EGZ3" i="13"/>
  <c r="EGY3" i="13"/>
  <c r="EGX3" i="13"/>
  <c r="EGW3" i="13"/>
  <c r="EGV3" i="13"/>
  <c r="EGU3" i="13"/>
  <c r="EGT3" i="13"/>
  <c r="EGS3" i="13"/>
  <c r="EGR3" i="13"/>
  <c r="EGQ3" i="13"/>
  <c r="EGP3" i="13"/>
  <c r="EGO3" i="13"/>
  <c r="EGN3" i="13"/>
  <c r="EGM3" i="13"/>
  <c r="EGL3" i="13"/>
  <c r="EGK3" i="13"/>
  <c r="EGJ3" i="13"/>
  <c r="EGI3" i="13"/>
  <c r="EGH3" i="13"/>
  <c r="EGG3" i="13"/>
  <c r="EGF3" i="13"/>
  <c r="EGE3" i="13"/>
  <c r="EGD3" i="13"/>
  <c r="EGC3" i="13"/>
  <c r="EGB3" i="13"/>
  <c r="EGA3" i="13"/>
  <c r="EFZ3" i="13"/>
  <c r="EFY3" i="13"/>
  <c r="EFX3" i="13"/>
  <c r="EFW3" i="13"/>
  <c r="EFV3" i="13"/>
  <c r="EFU3" i="13"/>
  <c r="EFT3" i="13"/>
  <c r="EFS3" i="13"/>
  <c r="EFR3" i="13"/>
  <c r="EFQ3" i="13"/>
  <c r="EFP3" i="13"/>
  <c r="EFO3" i="13"/>
  <c r="EFN3" i="13"/>
  <c r="EFM3" i="13"/>
  <c r="EFL3" i="13"/>
  <c r="EFK3" i="13"/>
  <c r="EFJ3" i="13"/>
  <c r="EFI3" i="13"/>
  <c r="EFH3" i="13"/>
  <c r="EFG3" i="13"/>
  <c r="EFF3" i="13"/>
  <c r="EFE3" i="13"/>
  <c r="EFD3" i="13"/>
  <c r="EFC3" i="13"/>
  <c r="EFB3" i="13"/>
  <c r="EFA3" i="13"/>
  <c r="EEZ3" i="13"/>
  <c r="EEY3" i="13"/>
  <c r="EEX3" i="13"/>
  <c r="EEW3" i="13"/>
  <c r="EEV3" i="13"/>
  <c r="EEU3" i="13"/>
  <c r="EET3" i="13"/>
  <c r="EES3" i="13"/>
  <c r="EER3" i="13"/>
  <c r="EEQ3" i="13"/>
  <c r="EEP3" i="13"/>
  <c r="EEO3" i="13"/>
  <c r="EEN3" i="13"/>
  <c r="EEM3" i="13"/>
  <c r="EEL3" i="13"/>
  <c r="EEK3" i="13"/>
  <c r="EEJ3" i="13"/>
  <c r="EEI3" i="13"/>
  <c r="EEH3" i="13"/>
  <c r="EEG3" i="13"/>
  <c r="EEF3" i="13"/>
  <c r="EEE3" i="13"/>
  <c r="EED3" i="13"/>
  <c r="EEC3" i="13"/>
  <c r="EEB3" i="13"/>
  <c r="EEA3" i="13"/>
  <c r="EDZ3" i="13"/>
  <c r="EDY3" i="13"/>
  <c r="EDX3" i="13"/>
  <c r="EDW3" i="13"/>
  <c r="EDV3" i="13"/>
  <c r="EDU3" i="13"/>
  <c r="EDT3" i="13"/>
  <c r="EDS3" i="13"/>
  <c r="EDR3" i="13"/>
  <c r="EDQ3" i="13"/>
  <c r="EDP3" i="13"/>
  <c r="EDO3" i="13"/>
  <c r="EDN3" i="13"/>
  <c r="EDM3" i="13"/>
  <c r="EDL3" i="13"/>
  <c r="EDK3" i="13"/>
  <c r="EDJ3" i="13"/>
  <c r="EDI3" i="13"/>
  <c r="EDH3" i="13"/>
  <c r="EDG3" i="13"/>
  <c r="EDF3" i="13"/>
  <c r="EDE3" i="13"/>
  <c r="EDD3" i="13"/>
  <c r="EDC3" i="13"/>
  <c r="EDB3" i="13"/>
  <c r="EDA3" i="13"/>
  <c r="ECZ3" i="13"/>
  <c r="ECY3" i="13"/>
  <c r="ECX3" i="13"/>
  <c r="ECW3" i="13"/>
  <c r="ECV3" i="13"/>
  <c r="ECU3" i="13"/>
  <c r="ECT3" i="13"/>
  <c r="ECS3" i="13"/>
  <c r="ECR3" i="13"/>
  <c r="ECQ3" i="13"/>
  <c r="ECP3" i="13"/>
  <c r="ECO3" i="13"/>
  <c r="ECN3" i="13"/>
  <c r="ECM3" i="13"/>
  <c r="ECL3" i="13"/>
  <c r="ECK3" i="13"/>
  <c r="ECJ3" i="13"/>
  <c r="ECI3" i="13"/>
  <c r="ECH3" i="13"/>
  <c r="ECG3" i="13"/>
  <c r="ECF3" i="13"/>
  <c r="ECE3" i="13"/>
  <c r="ECD3" i="13"/>
  <c r="ECC3" i="13"/>
  <c r="ECB3" i="13"/>
  <c r="ECA3" i="13"/>
  <c r="EBZ3" i="13"/>
  <c r="EBY3" i="13"/>
  <c r="EBX3" i="13"/>
  <c r="EBW3" i="13"/>
  <c r="EBV3" i="13"/>
  <c r="EBU3" i="13"/>
  <c r="EBT3" i="13"/>
  <c r="EBS3" i="13"/>
  <c r="EBR3" i="13"/>
  <c r="EBQ3" i="13"/>
  <c r="EBP3" i="13"/>
  <c r="EBO3" i="13"/>
  <c r="EBN3" i="13"/>
  <c r="EBM3" i="13"/>
  <c r="EBL3" i="13"/>
  <c r="EBK3" i="13"/>
  <c r="EBJ3" i="13"/>
  <c r="EBI3" i="13"/>
  <c r="EBH3" i="13"/>
  <c r="EBG3" i="13"/>
  <c r="EBF3" i="13"/>
  <c r="EBE3" i="13"/>
  <c r="EBD3" i="13"/>
  <c r="EBC3" i="13"/>
  <c r="EBB3" i="13"/>
  <c r="EBA3" i="13"/>
  <c r="EAZ3" i="13"/>
  <c r="EAY3" i="13"/>
  <c r="EAX3" i="13"/>
  <c r="EAW3" i="13"/>
  <c r="EAV3" i="13"/>
  <c r="EAU3" i="13"/>
  <c r="EAT3" i="13"/>
  <c r="EAS3" i="13"/>
  <c r="EAR3" i="13"/>
  <c r="EAQ3" i="13"/>
  <c r="EAP3" i="13"/>
  <c r="EAO3" i="13"/>
  <c r="EAN3" i="13"/>
  <c r="EAM3" i="13"/>
  <c r="EAL3" i="13"/>
  <c r="EAK3" i="13"/>
  <c r="EAJ3" i="13"/>
  <c r="EAI3" i="13"/>
  <c r="EAH3" i="13"/>
  <c r="EAG3" i="13"/>
  <c r="EAF3" i="13"/>
  <c r="EAE3" i="13"/>
  <c r="EAD3" i="13"/>
  <c r="EAC3" i="13"/>
  <c r="EAB3" i="13"/>
  <c r="EAA3" i="13"/>
  <c r="DZZ3" i="13"/>
  <c r="DZY3" i="13"/>
  <c r="DZX3" i="13"/>
  <c r="DZW3" i="13"/>
  <c r="DZV3" i="13"/>
  <c r="DZU3" i="13"/>
  <c r="DZT3" i="13"/>
  <c r="DZS3" i="13"/>
  <c r="DZR3" i="13"/>
  <c r="DZQ3" i="13"/>
  <c r="DZP3" i="13"/>
  <c r="DZO3" i="13"/>
  <c r="DZN3" i="13"/>
  <c r="DZM3" i="13"/>
  <c r="DZL3" i="13"/>
  <c r="DZK3" i="13"/>
  <c r="DZJ3" i="13"/>
  <c r="DZI3" i="13"/>
  <c r="DZH3" i="13"/>
  <c r="DZG3" i="13"/>
  <c r="DZF3" i="13"/>
  <c r="DZE3" i="13"/>
  <c r="DZD3" i="13"/>
  <c r="DZC3" i="13"/>
  <c r="DZB3" i="13"/>
  <c r="DZA3" i="13"/>
  <c r="DYZ3" i="13"/>
  <c r="DYY3" i="13"/>
  <c r="DYX3" i="13"/>
  <c r="DYW3" i="13"/>
  <c r="DYV3" i="13"/>
  <c r="DYU3" i="13"/>
  <c r="DYT3" i="13"/>
  <c r="DYS3" i="13"/>
  <c r="DYR3" i="13"/>
  <c r="DYQ3" i="13"/>
  <c r="DYP3" i="13"/>
  <c r="DYO3" i="13"/>
  <c r="DYN3" i="13"/>
  <c r="DYM3" i="13"/>
  <c r="DYL3" i="13"/>
  <c r="DYK3" i="13"/>
  <c r="DYJ3" i="13"/>
  <c r="DYI3" i="13"/>
  <c r="DYH3" i="13"/>
  <c r="DYG3" i="13"/>
  <c r="DYF3" i="13"/>
  <c r="DYE3" i="13"/>
  <c r="DYD3" i="13"/>
  <c r="DYC3" i="13"/>
  <c r="DYB3" i="13"/>
  <c r="DYA3" i="13"/>
  <c r="DXZ3" i="13"/>
  <c r="DXY3" i="13"/>
  <c r="DXX3" i="13"/>
  <c r="DXW3" i="13"/>
  <c r="DXV3" i="13"/>
  <c r="DXU3" i="13"/>
  <c r="DXT3" i="13"/>
  <c r="DXS3" i="13"/>
  <c r="DXR3" i="13"/>
  <c r="DXQ3" i="13"/>
  <c r="DXP3" i="13"/>
  <c r="DXO3" i="13"/>
  <c r="DXN3" i="13"/>
  <c r="DXM3" i="13"/>
  <c r="DXL3" i="13"/>
  <c r="DXK3" i="13"/>
  <c r="DXJ3" i="13"/>
  <c r="DXI3" i="13"/>
  <c r="DXH3" i="13"/>
  <c r="DXG3" i="13"/>
  <c r="DXF3" i="13"/>
  <c r="DXE3" i="13"/>
  <c r="DXD3" i="13"/>
  <c r="DXC3" i="13"/>
  <c r="DXB3" i="13"/>
  <c r="DXA3" i="13"/>
  <c r="DWZ3" i="13"/>
  <c r="DWY3" i="13"/>
  <c r="DWX3" i="13"/>
  <c r="DWW3" i="13"/>
  <c r="DWV3" i="13"/>
  <c r="DWU3" i="13"/>
  <c r="DWT3" i="13"/>
  <c r="DWS3" i="13"/>
  <c r="DWR3" i="13"/>
  <c r="DWQ3" i="13"/>
  <c r="DWP3" i="13"/>
  <c r="DWO3" i="13"/>
  <c r="DWN3" i="13"/>
  <c r="DWM3" i="13"/>
  <c r="DWL3" i="13"/>
  <c r="DWK3" i="13"/>
  <c r="DWJ3" i="13"/>
  <c r="DWI3" i="13"/>
  <c r="DWH3" i="13"/>
  <c r="DWG3" i="13"/>
  <c r="DWF3" i="13"/>
  <c r="DWE3" i="13"/>
  <c r="DWD3" i="13"/>
  <c r="DWC3" i="13"/>
  <c r="DWB3" i="13"/>
  <c r="DWA3" i="13"/>
  <c r="DVZ3" i="13"/>
  <c r="DVY3" i="13"/>
  <c r="DVX3" i="13"/>
  <c r="DVW3" i="13"/>
  <c r="DVV3" i="13"/>
  <c r="DVU3" i="13"/>
  <c r="DVT3" i="13"/>
  <c r="DVS3" i="13"/>
  <c r="DVR3" i="13"/>
  <c r="DVQ3" i="13"/>
  <c r="DVP3" i="13"/>
  <c r="DVO3" i="13"/>
  <c r="DVN3" i="13"/>
  <c r="DVM3" i="13"/>
  <c r="DVL3" i="13"/>
  <c r="DVK3" i="13"/>
  <c r="DVJ3" i="13"/>
  <c r="DVI3" i="13"/>
  <c r="DVH3" i="13"/>
  <c r="DVG3" i="13"/>
  <c r="DVF3" i="13"/>
  <c r="DVE3" i="13"/>
  <c r="DVD3" i="13"/>
  <c r="DVC3" i="13"/>
  <c r="DVB3" i="13"/>
  <c r="DVA3" i="13"/>
  <c r="DUZ3" i="13"/>
  <c r="DUY3" i="13"/>
  <c r="DUX3" i="13"/>
  <c r="DUW3" i="13"/>
  <c r="DUV3" i="13"/>
  <c r="DUU3" i="13"/>
  <c r="DUT3" i="13"/>
  <c r="DUS3" i="13"/>
  <c r="DUR3" i="13"/>
  <c r="DUQ3" i="13"/>
  <c r="DUP3" i="13"/>
  <c r="DUO3" i="13"/>
  <c r="DUN3" i="13"/>
  <c r="DUM3" i="13"/>
  <c r="DUL3" i="13"/>
  <c r="DUK3" i="13"/>
  <c r="DUJ3" i="13"/>
  <c r="DUI3" i="13"/>
  <c r="DUH3" i="13"/>
  <c r="DUG3" i="13"/>
  <c r="DUF3" i="13"/>
  <c r="DUE3" i="13"/>
  <c r="DUD3" i="13"/>
  <c r="DUC3" i="13"/>
  <c r="DUB3" i="13"/>
  <c r="DUA3" i="13"/>
  <c r="DTZ3" i="13"/>
  <c r="DTY3" i="13"/>
  <c r="DTX3" i="13"/>
  <c r="DTW3" i="13"/>
  <c r="DTV3" i="13"/>
  <c r="DTU3" i="13"/>
  <c r="DTT3" i="13"/>
  <c r="DTS3" i="13"/>
  <c r="DTR3" i="13"/>
  <c r="DTQ3" i="13"/>
  <c r="DTP3" i="13"/>
  <c r="DTO3" i="13"/>
  <c r="DTN3" i="13"/>
  <c r="DTM3" i="13"/>
  <c r="DTL3" i="13"/>
  <c r="DTK3" i="13"/>
  <c r="DTJ3" i="13"/>
  <c r="DTI3" i="13"/>
  <c r="DTH3" i="13"/>
  <c r="DTG3" i="13"/>
  <c r="DTF3" i="13"/>
  <c r="DTE3" i="13"/>
  <c r="DTD3" i="13"/>
  <c r="DTC3" i="13"/>
  <c r="DTB3" i="13"/>
  <c r="DTA3" i="13"/>
  <c r="DSZ3" i="13"/>
  <c r="DSY3" i="13"/>
  <c r="DSX3" i="13"/>
  <c r="DSW3" i="13"/>
  <c r="DSV3" i="13"/>
  <c r="DSU3" i="13"/>
  <c r="DST3" i="13"/>
  <c r="DSS3" i="13"/>
  <c r="DSR3" i="13"/>
  <c r="DSQ3" i="13"/>
  <c r="DSP3" i="13"/>
  <c r="DSO3" i="13"/>
  <c r="DSN3" i="13"/>
  <c r="DSM3" i="13"/>
  <c r="DSL3" i="13"/>
  <c r="DSK3" i="13"/>
  <c r="DSJ3" i="13"/>
  <c r="DSI3" i="13"/>
  <c r="DSH3" i="13"/>
  <c r="DSG3" i="13"/>
  <c r="DSF3" i="13"/>
  <c r="DSE3" i="13"/>
  <c r="DSD3" i="13"/>
  <c r="DSC3" i="13"/>
  <c r="DSB3" i="13"/>
  <c r="DSA3" i="13"/>
  <c r="DRZ3" i="13"/>
  <c r="DRY3" i="13"/>
  <c r="DRX3" i="13"/>
  <c r="DRW3" i="13"/>
  <c r="DRV3" i="13"/>
  <c r="DRU3" i="13"/>
  <c r="DRT3" i="13"/>
  <c r="DRS3" i="13"/>
  <c r="DRR3" i="13"/>
  <c r="DRQ3" i="13"/>
  <c r="DRP3" i="13"/>
  <c r="DRO3" i="13"/>
  <c r="DRN3" i="13"/>
  <c r="DRM3" i="13"/>
  <c r="DRL3" i="13"/>
  <c r="DRK3" i="13"/>
  <c r="DRJ3" i="13"/>
  <c r="DRI3" i="13"/>
  <c r="DRH3" i="13"/>
  <c r="DRG3" i="13"/>
  <c r="DRF3" i="13"/>
  <c r="DRE3" i="13"/>
  <c r="DRD3" i="13"/>
  <c r="DRC3" i="13"/>
  <c r="DRB3" i="13"/>
  <c r="DRA3" i="13"/>
  <c r="DQZ3" i="13"/>
  <c r="DQY3" i="13"/>
  <c r="DQX3" i="13"/>
  <c r="DQW3" i="13"/>
  <c r="DQV3" i="13"/>
  <c r="DQU3" i="13"/>
  <c r="DQT3" i="13"/>
  <c r="DQS3" i="13"/>
  <c r="DQR3" i="13"/>
  <c r="DQQ3" i="13"/>
  <c r="DQP3" i="13"/>
  <c r="DQO3" i="13"/>
  <c r="DQN3" i="13"/>
  <c r="DQM3" i="13"/>
  <c r="DQL3" i="13"/>
  <c r="DQK3" i="13"/>
  <c r="DQJ3" i="13"/>
  <c r="DQI3" i="13"/>
  <c r="DQH3" i="13"/>
  <c r="DQG3" i="13"/>
  <c r="DQF3" i="13"/>
  <c r="DQE3" i="13"/>
  <c r="DQD3" i="13"/>
  <c r="DQC3" i="13"/>
  <c r="DQB3" i="13"/>
  <c r="DQA3" i="13"/>
  <c r="DPZ3" i="13"/>
  <c r="DPY3" i="13"/>
  <c r="DPX3" i="13"/>
  <c r="DPW3" i="13"/>
  <c r="DPV3" i="13"/>
  <c r="DPU3" i="13"/>
  <c r="DPT3" i="13"/>
  <c r="DPS3" i="13"/>
  <c r="DPR3" i="13"/>
  <c r="DPQ3" i="13"/>
  <c r="DPP3" i="13"/>
  <c r="DPO3" i="13"/>
  <c r="DPN3" i="13"/>
  <c r="DPM3" i="13"/>
  <c r="DPL3" i="13"/>
  <c r="DPK3" i="13"/>
  <c r="DPJ3" i="13"/>
  <c r="DPI3" i="13"/>
  <c r="DPH3" i="13"/>
  <c r="DPG3" i="13"/>
  <c r="DPF3" i="13"/>
  <c r="DPE3" i="13"/>
  <c r="DPD3" i="13"/>
  <c r="DPC3" i="13"/>
  <c r="DPB3" i="13"/>
  <c r="DPA3" i="13"/>
  <c r="DOZ3" i="13"/>
  <c r="DOY3" i="13"/>
  <c r="DOX3" i="13"/>
  <c r="DOW3" i="13"/>
  <c r="DOV3" i="13"/>
  <c r="DOU3" i="13"/>
  <c r="DOT3" i="13"/>
  <c r="DOS3" i="13"/>
  <c r="DOR3" i="13"/>
  <c r="DOQ3" i="13"/>
  <c r="DOP3" i="13"/>
  <c r="DOO3" i="13"/>
  <c r="DON3" i="13"/>
  <c r="DOM3" i="13"/>
  <c r="DOL3" i="13"/>
  <c r="DOK3" i="13"/>
  <c r="DOJ3" i="13"/>
  <c r="DOI3" i="13"/>
  <c r="DOH3" i="13"/>
  <c r="DOG3" i="13"/>
  <c r="DOF3" i="13"/>
  <c r="DOE3" i="13"/>
  <c r="DOD3" i="13"/>
  <c r="DOC3" i="13"/>
  <c r="DOB3" i="13"/>
  <c r="DOA3" i="13"/>
  <c r="DNZ3" i="13"/>
  <c r="DNY3" i="13"/>
  <c r="DNX3" i="13"/>
  <c r="DNW3" i="13"/>
  <c r="DNV3" i="13"/>
  <c r="DNU3" i="13"/>
  <c r="DNT3" i="13"/>
  <c r="DNS3" i="13"/>
  <c r="DNR3" i="13"/>
  <c r="DNQ3" i="13"/>
  <c r="DNP3" i="13"/>
  <c r="DNO3" i="13"/>
  <c r="DNN3" i="13"/>
  <c r="DNM3" i="13"/>
  <c r="DNL3" i="13"/>
  <c r="DNK3" i="13"/>
  <c r="DNJ3" i="13"/>
  <c r="DNI3" i="13"/>
  <c r="DNH3" i="13"/>
  <c r="DNG3" i="13"/>
  <c r="DNF3" i="13"/>
  <c r="DNE3" i="13"/>
  <c r="DND3" i="13"/>
  <c r="DNC3" i="13"/>
  <c r="DNB3" i="13"/>
  <c r="DNA3" i="13"/>
  <c r="DMZ3" i="13"/>
  <c r="DMY3" i="13"/>
  <c r="DMX3" i="13"/>
  <c r="DMW3" i="13"/>
  <c r="DMV3" i="13"/>
  <c r="DMU3" i="13"/>
  <c r="DMT3" i="13"/>
  <c r="DMS3" i="13"/>
  <c r="DMR3" i="13"/>
  <c r="DMQ3" i="13"/>
  <c r="DMP3" i="13"/>
  <c r="DMO3" i="13"/>
  <c r="DMN3" i="13"/>
  <c r="DMM3" i="13"/>
  <c r="DML3" i="13"/>
  <c r="DMK3" i="13"/>
  <c r="DMJ3" i="13"/>
  <c r="DMI3" i="13"/>
  <c r="DMH3" i="13"/>
  <c r="DMG3" i="13"/>
  <c r="DMF3" i="13"/>
  <c r="DME3" i="13"/>
  <c r="DMD3" i="13"/>
  <c r="DMC3" i="13"/>
  <c r="DMB3" i="13"/>
  <c r="DMA3" i="13"/>
  <c r="DLZ3" i="13"/>
  <c r="DLY3" i="13"/>
  <c r="DLX3" i="13"/>
  <c r="DLW3" i="13"/>
  <c r="DLV3" i="13"/>
  <c r="DLU3" i="13"/>
  <c r="DLT3" i="13"/>
  <c r="DLS3" i="13"/>
  <c r="DLR3" i="13"/>
  <c r="DLQ3" i="13"/>
  <c r="DLP3" i="13"/>
  <c r="DLO3" i="13"/>
  <c r="DLN3" i="13"/>
  <c r="DLM3" i="13"/>
  <c r="DLL3" i="13"/>
  <c r="DLK3" i="13"/>
  <c r="DLJ3" i="13"/>
  <c r="DLI3" i="13"/>
  <c r="DLH3" i="13"/>
  <c r="DLG3" i="13"/>
  <c r="DLF3" i="13"/>
  <c r="DLE3" i="13"/>
  <c r="DLD3" i="13"/>
  <c r="DLC3" i="13"/>
  <c r="DLB3" i="13"/>
  <c r="DLA3" i="13"/>
  <c r="DKZ3" i="13"/>
  <c r="DKY3" i="13"/>
  <c r="DKX3" i="13"/>
  <c r="DKW3" i="13"/>
  <c r="DKV3" i="13"/>
  <c r="DKU3" i="13"/>
  <c r="DKT3" i="13"/>
  <c r="DKS3" i="13"/>
  <c r="DKR3" i="13"/>
  <c r="DKQ3" i="13"/>
  <c r="DKP3" i="13"/>
  <c r="DKO3" i="13"/>
  <c r="DKN3" i="13"/>
  <c r="DKM3" i="13"/>
  <c r="DKL3" i="13"/>
  <c r="DKK3" i="13"/>
  <c r="DKJ3" i="13"/>
  <c r="DKI3" i="13"/>
  <c r="DKH3" i="13"/>
  <c r="DKG3" i="13"/>
  <c r="DKF3" i="13"/>
  <c r="DKE3" i="13"/>
  <c r="DKD3" i="13"/>
  <c r="DKC3" i="13"/>
  <c r="DKB3" i="13"/>
  <c r="DKA3" i="13"/>
  <c r="DJZ3" i="13"/>
  <c r="DJY3" i="13"/>
  <c r="DJX3" i="13"/>
  <c r="DJW3" i="13"/>
  <c r="DJV3" i="13"/>
  <c r="DJU3" i="13"/>
  <c r="DJT3" i="13"/>
  <c r="DJS3" i="13"/>
  <c r="DJR3" i="13"/>
  <c r="DJQ3" i="13"/>
  <c r="DJP3" i="13"/>
  <c r="DJO3" i="13"/>
  <c r="DJN3" i="13"/>
  <c r="DJM3" i="13"/>
  <c r="DJL3" i="13"/>
  <c r="DJK3" i="13"/>
  <c r="DJJ3" i="13"/>
  <c r="DJI3" i="13"/>
  <c r="DJH3" i="13"/>
  <c r="DJG3" i="13"/>
  <c r="DJF3" i="13"/>
  <c r="DJE3" i="13"/>
  <c r="DJD3" i="13"/>
  <c r="DJC3" i="13"/>
  <c r="DJB3" i="13"/>
  <c r="DJA3" i="13"/>
  <c r="DIZ3" i="13"/>
  <c r="DIY3" i="13"/>
  <c r="DIX3" i="13"/>
  <c r="DIW3" i="13"/>
  <c r="DIV3" i="13"/>
  <c r="DIU3" i="13"/>
  <c r="DIT3" i="13"/>
  <c r="DIS3" i="13"/>
  <c r="DIR3" i="13"/>
  <c r="DIQ3" i="13"/>
  <c r="DIP3" i="13"/>
  <c r="DIO3" i="13"/>
  <c r="DIN3" i="13"/>
  <c r="DIM3" i="13"/>
  <c r="DIL3" i="13"/>
  <c r="DIK3" i="13"/>
  <c r="DIJ3" i="13"/>
  <c r="DII3" i="13"/>
  <c r="DIH3" i="13"/>
  <c r="DIG3" i="13"/>
  <c r="DIF3" i="13"/>
  <c r="DIE3" i="13"/>
  <c r="DID3" i="13"/>
  <c r="DIC3" i="13"/>
  <c r="DIB3" i="13"/>
  <c r="DIA3" i="13"/>
  <c r="DHZ3" i="13"/>
  <c r="DHY3" i="13"/>
  <c r="DHX3" i="13"/>
  <c r="DHW3" i="13"/>
  <c r="DHV3" i="13"/>
  <c r="DHU3" i="13"/>
  <c r="DHT3" i="13"/>
  <c r="DHS3" i="13"/>
  <c r="DHR3" i="13"/>
  <c r="DHQ3" i="13"/>
  <c r="DHP3" i="13"/>
  <c r="DHO3" i="13"/>
  <c r="DHN3" i="13"/>
  <c r="DHM3" i="13"/>
  <c r="DHL3" i="13"/>
  <c r="DHK3" i="13"/>
  <c r="DHJ3" i="13"/>
  <c r="DHI3" i="13"/>
  <c r="DHH3" i="13"/>
  <c r="DHG3" i="13"/>
  <c r="DHF3" i="13"/>
  <c r="DHE3" i="13"/>
  <c r="DHD3" i="13"/>
  <c r="DHC3" i="13"/>
  <c r="DHB3" i="13"/>
  <c r="DHA3" i="13"/>
  <c r="DGZ3" i="13"/>
  <c r="DGY3" i="13"/>
  <c r="DGX3" i="13"/>
  <c r="DGW3" i="13"/>
  <c r="DGV3" i="13"/>
  <c r="DGU3" i="13"/>
  <c r="DGT3" i="13"/>
  <c r="DGS3" i="13"/>
  <c r="DGR3" i="13"/>
  <c r="DGQ3" i="13"/>
  <c r="DGP3" i="13"/>
  <c r="DGO3" i="13"/>
  <c r="DGN3" i="13"/>
  <c r="DGM3" i="13"/>
  <c r="DGL3" i="13"/>
  <c r="DGK3" i="13"/>
  <c r="DGJ3" i="13"/>
  <c r="DGI3" i="13"/>
  <c r="DGH3" i="13"/>
  <c r="DGG3" i="13"/>
  <c r="DGF3" i="13"/>
  <c r="DGE3" i="13"/>
  <c r="DGD3" i="13"/>
  <c r="DGC3" i="13"/>
  <c r="DGB3" i="13"/>
  <c r="DGA3" i="13"/>
  <c r="DFZ3" i="13"/>
  <c r="DFY3" i="13"/>
  <c r="DFX3" i="13"/>
  <c r="DFW3" i="13"/>
  <c r="DFV3" i="13"/>
  <c r="DFU3" i="13"/>
  <c r="DFT3" i="13"/>
  <c r="DFS3" i="13"/>
  <c r="DFR3" i="13"/>
  <c r="DFQ3" i="13"/>
  <c r="DFP3" i="13"/>
  <c r="DFO3" i="13"/>
  <c r="DFN3" i="13"/>
  <c r="DFM3" i="13"/>
  <c r="DFL3" i="13"/>
  <c r="DFK3" i="13"/>
  <c r="DFJ3" i="13"/>
  <c r="DFI3" i="13"/>
  <c r="DFH3" i="13"/>
  <c r="DFG3" i="13"/>
  <c r="DFF3" i="13"/>
  <c r="DFE3" i="13"/>
  <c r="DFD3" i="13"/>
  <c r="DFC3" i="13"/>
  <c r="DFB3" i="13"/>
  <c r="DFA3" i="13"/>
  <c r="DEZ3" i="13"/>
  <c r="DEY3" i="13"/>
  <c r="DEX3" i="13"/>
  <c r="DEW3" i="13"/>
  <c r="DEV3" i="13"/>
  <c r="DEU3" i="13"/>
  <c r="DET3" i="13"/>
  <c r="DES3" i="13"/>
  <c r="DER3" i="13"/>
  <c r="DEQ3" i="13"/>
  <c r="DEP3" i="13"/>
  <c r="DEO3" i="13"/>
  <c r="DEN3" i="13"/>
  <c r="DEM3" i="13"/>
  <c r="DEL3" i="13"/>
  <c r="DEK3" i="13"/>
  <c r="DEJ3" i="13"/>
  <c r="DEI3" i="13"/>
  <c r="DEH3" i="13"/>
  <c r="DEG3" i="13"/>
  <c r="DEF3" i="13"/>
  <c r="DEE3" i="13"/>
  <c r="DED3" i="13"/>
  <c r="DEC3" i="13"/>
  <c r="DEB3" i="13"/>
  <c r="DEA3" i="13"/>
  <c r="DDZ3" i="13"/>
  <c r="DDY3" i="13"/>
  <c r="DDX3" i="13"/>
  <c r="DDW3" i="13"/>
  <c r="DDV3" i="13"/>
  <c r="DDU3" i="13"/>
  <c r="DDT3" i="13"/>
  <c r="DDS3" i="13"/>
  <c r="DDR3" i="13"/>
  <c r="DDQ3" i="13"/>
  <c r="DDP3" i="13"/>
  <c r="DDO3" i="13"/>
  <c r="DDN3" i="13"/>
  <c r="DDM3" i="13"/>
  <c r="DDL3" i="13"/>
  <c r="DDK3" i="13"/>
  <c r="DDJ3" i="13"/>
  <c r="DDI3" i="13"/>
  <c r="DDH3" i="13"/>
  <c r="DDG3" i="13"/>
  <c r="DDF3" i="13"/>
  <c r="DDE3" i="13"/>
  <c r="DDD3" i="13"/>
  <c r="DDC3" i="13"/>
  <c r="DDB3" i="13"/>
  <c r="DDA3" i="13"/>
  <c r="DCZ3" i="13"/>
  <c r="DCY3" i="13"/>
  <c r="DCX3" i="13"/>
  <c r="DCW3" i="13"/>
  <c r="DCV3" i="13"/>
  <c r="DCU3" i="13"/>
  <c r="DCT3" i="13"/>
  <c r="DCS3" i="13"/>
  <c r="DCR3" i="13"/>
  <c r="DCQ3" i="13"/>
  <c r="DCP3" i="13"/>
  <c r="DCO3" i="13"/>
  <c r="DCN3" i="13"/>
  <c r="DCM3" i="13"/>
  <c r="DCL3" i="13"/>
  <c r="DCK3" i="13"/>
  <c r="DCJ3" i="13"/>
  <c r="DCI3" i="13"/>
  <c r="DCH3" i="13"/>
  <c r="DCG3" i="13"/>
  <c r="DCF3" i="13"/>
  <c r="DCE3" i="13"/>
  <c r="DCD3" i="13"/>
  <c r="DCC3" i="13"/>
  <c r="DCB3" i="13"/>
  <c r="DCA3" i="13"/>
  <c r="DBZ3" i="13"/>
  <c r="DBY3" i="13"/>
  <c r="DBX3" i="13"/>
  <c r="DBW3" i="13"/>
  <c r="DBV3" i="13"/>
  <c r="DBU3" i="13"/>
  <c r="DBT3" i="13"/>
  <c r="DBS3" i="13"/>
  <c r="DBR3" i="13"/>
  <c r="DBQ3" i="13"/>
  <c r="DBP3" i="13"/>
  <c r="DBO3" i="13"/>
  <c r="DBN3" i="13"/>
  <c r="DBM3" i="13"/>
  <c r="DBL3" i="13"/>
  <c r="DBK3" i="13"/>
  <c r="DBJ3" i="13"/>
  <c r="DBI3" i="13"/>
  <c r="DBH3" i="13"/>
  <c r="DBG3" i="13"/>
  <c r="DBF3" i="13"/>
  <c r="DBE3" i="13"/>
  <c r="DBD3" i="13"/>
  <c r="DBC3" i="13"/>
  <c r="DBB3" i="13"/>
  <c r="DBA3" i="13"/>
  <c r="DAZ3" i="13"/>
  <c r="DAY3" i="13"/>
  <c r="DAX3" i="13"/>
  <c r="DAW3" i="13"/>
  <c r="DAV3" i="13"/>
  <c r="DAU3" i="13"/>
  <c r="DAT3" i="13"/>
  <c r="DAS3" i="13"/>
  <c r="DAR3" i="13"/>
  <c r="DAQ3" i="13"/>
  <c r="DAP3" i="13"/>
  <c r="DAO3" i="13"/>
  <c r="DAN3" i="13"/>
  <c r="DAM3" i="13"/>
  <c r="DAL3" i="13"/>
  <c r="DAK3" i="13"/>
  <c r="DAJ3" i="13"/>
  <c r="DAI3" i="13"/>
  <c r="DAH3" i="13"/>
  <c r="DAG3" i="13"/>
  <c r="DAF3" i="13"/>
  <c r="DAE3" i="13"/>
  <c r="DAD3" i="13"/>
  <c r="DAC3" i="13"/>
  <c r="DAB3" i="13"/>
  <c r="DAA3" i="13"/>
  <c r="CZZ3" i="13"/>
  <c r="CZY3" i="13"/>
  <c r="CZX3" i="13"/>
  <c r="CZW3" i="13"/>
  <c r="CZV3" i="13"/>
  <c r="CZU3" i="13"/>
  <c r="CZT3" i="13"/>
  <c r="CZS3" i="13"/>
  <c r="CZR3" i="13"/>
  <c r="CZQ3" i="13"/>
  <c r="CZP3" i="13"/>
  <c r="CZO3" i="13"/>
  <c r="CZN3" i="13"/>
  <c r="CZM3" i="13"/>
  <c r="CZL3" i="13"/>
  <c r="CZK3" i="13"/>
  <c r="CZJ3" i="13"/>
  <c r="CZI3" i="13"/>
  <c r="CZH3" i="13"/>
  <c r="CZG3" i="13"/>
  <c r="CZF3" i="13"/>
  <c r="CZE3" i="13"/>
  <c r="CZD3" i="13"/>
  <c r="CZC3" i="13"/>
  <c r="CZB3" i="13"/>
  <c r="CZA3" i="13"/>
  <c r="CYZ3" i="13"/>
  <c r="CYY3" i="13"/>
  <c r="CYX3" i="13"/>
  <c r="CYW3" i="13"/>
  <c r="CYV3" i="13"/>
  <c r="CYU3" i="13"/>
  <c r="CYT3" i="13"/>
  <c r="CYS3" i="13"/>
  <c r="CYR3" i="13"/>
  <c r="CYQ3" i="13"/>
  <c r="CYP3" i="13"/>
  <c r="CYO3" i="13"/>
  <c r="CYN3" i="13"/>
  <c r="CYM3" i="13"/>
  <c r="CYL3" i="13"/>
  <c r="CYK3" i="13"/>
  <c r="CYJ3" i="13"/>
  <c r="CYI3" i="13"/>
  <c r="CYH3" i="13"/>
  <c r="CYG3" i="13"/>
  <c r="CYF3" i="13"/>
  <c r="CYE3" i="13"/>
  <c r="CYD3" i="13"/>
  <c r="CYC3" i="13"/>
  <c r="CYB3" i="13"/>
  <c r="CYA3" i="13"/>
  <c r="CXZ3" i="13"/>
  <c r="CXY3" i="13"/>
  <c r="CXX3" i="13"/>
  <c r="CXW3" i="13"/>
  <c r="CXV3" i="13"/>
  <c r="CXU3" i="13"/>
  <c r="CXT3" i="13"/>
  <c r="CXS3" i="13"/>
  <c r="CXR3" i="13"/>
  <c r="CXQ3" i="13"/>
  <c r="CXP3" i="13"/>
  <c r="CXO3" i="13"/>
  <c r="CXN3" i="13"/>
  <c r="CXM3" i="13"/>
  <c r="CXL3" i="13"/>
  <c r="CXK3" i="13"/>
  <c r="CXJ3" i="13"/>
  <c r="CXI3" i="13"/>
  <c r="CXH3" i="13"/>
  <c r="CXG3" i="13"/>
  <c r="CXF3" i="13"/>
  <c r="CXE3" i="13"/>
  <c r="CXD3" i="13"/>
  <c r="CXC3" i="13"/>
  <c r="CXB3" i="13"/>
  <c r="CXA3" i="13"/>
  <c r="CWZ3" i="13"/>
  <c r="CWY3" i="13"/>
  <c r="CWX3" i="13"/>
  <c r="CWW3" i="13"/>
  <c r="CWV3" i="13"/>
  <c r="CWU3" i="13"/>
  <c r="CWT3" i="13"/>
  <c r="CWS3" i="13"/>
  <c r="CWR3" i="13"/>
  <c r="CWQ3" i="13"/>
  <c r="CWP3" i="13"/>
  <c r="CWO3" i="13"/>
  <c r="CWN3" i="13"/>
  <c r="CWM3" i="13"/>
  <c r="CWL3" i="13"/>
  <c r="CWK3" i="13"/>
  <c r="CWJ3" i="13"/>
  <c r="CWI3" i="13"/>
  <c r="CWH3" i="13"/>
  <c r="CWG3" i="13"/>
  <c r="CWF3" i="13"/>
  <c r="CWE3" i="13"/>
  <c r="CWD3" i="13"/>
  <c r="CWC3" i="13"/>
  <c r="CWB3" i="13"/>
  <c r="CWA3" i="13"/>
  <c r="CVZ3" i="13"/>
  <c r="CVY3" i="13"/>
  <c r="CVX3" i="13"/>
  <c r="CVW3" i="13"/>
  <c r="CVV3" i="13"/>
  <c r="CVU3" i="13"/>
  <c r="CVT3" i="13"/>
  <c r="CVS3" i="13"/>
  <c r="CVR3" i="13"/>
  <c r="CVQ3" i="13"/>
  <c r="CVP3" i="13"/>
  <c r="CVO3" i="13"/>
  <c r="CVN3" i="13"/>
  <c r="CVM3" i="13"/>
  <c r="CVL3" i="13"/>
  <c r="CVK3" i="13"/>
  <c r="CVJ3" i="13"/>
  <c r="CVI3" i="13"/>
  <c r="CVH3" i="13"/>
  <c r="CVG3" i="13"/>
  <c r="CVF3" i="13"/>
  <c r="CVE3" i="13"/>
  <c r="CVD3" i="13"/>
  <c r="CVC3" i="13"/>
  <c r="CVB3" i="13"/>
  <c r="CVA3" i="13"/>
  <c r="CUZ3" i="13"/>
  <c r="CUY3" i="13"/>
  <c r="CUX3" i="13"/>
  <c r="CUW3" i="13"/>
  <c r="CUV3" i="13"/>
  <c r="CUU3" i="13"/>
  <c r="CUT3" i="13"/>
  <c r="CUS3" i="13"/>
  <c r="CUR3" i="13"/>
  <c r="CUQ3" i="13"/>
  <c r="CUP3" i="13"/>
  <c r="CUO3" i="13"/>
  <c r="CUN3" i="13"/>
  <c r="CUM3" i="13"/>
  <c r="CUL3" i="13"/>
  <c r="CUK3" i="13"/>
  <c r="CUJ3" i="13"/>
  <c r="CUI3" i="13"/>
  <c r="CUH3" i="13"/>
  <c r="CUG3" i="13"/>
  <c r="CUF3" i="13"/>
  <c r="CUE3" i="13"/>
  <c r="CUD3" i="13"/>
  <c r="CUC3" i="13"/>
  <c r="CUB3" i="13"/>
  <c r="CUA3" i="13"/>
  <c r="CTZ3" i="13"/>
  <c r="CTY3" i="13"/>
  <c r="CTX3" i="13"/>
  <c r="CTW3" i="13"/>
  <c r="CTV3" i="13"/>
  <c r="CTU3" i="13"/>
  <c r="CTT3" i="13"/>
  <c r="CTS3" i="13"/>
  <c r="CTR3" i="13"/>
  <c r="CTQ3" i="13"/>
  <c r="CTP3" i="13"/>
  <c r="CTO3" i="13"/>
  <c r="CTN3" i="13"/>
  <c r="CTM3" i="13"/>
  <c r="CTL3" i="13"/>
  <c r="CTK3" i="13"/>
  <c r="CTJ3" i="13"/>
  <c r="CTI3" i="13"/>
  <c r="CTH3" i="13"/>
  <c r="CTG3" i="13"/>
  <c r="CTF3" i="13"/>
  <c r="CTE3" i="13"/>
  <c r="CTD3" i="13"/>
  <c r="CTC3" i="13"/>
  <c r="CTB3" i="13"/>
  <c r="CTA3" i="13"/>
  <c r="CSZ3" i="13"/>
  <c r="CSY3" i="13"/>
  <c r="CSX3" i="13"/>
  <c r="CSW3" i="13"/>
  <c r="CSV3" i="13"/>
  <c r="CSU3" i="13"/>
  <c r="CST3" i="13"/>
  <c r="CSS3" i="13"/>
  <c r="CSR3" i="13"/>
  <c r="CSQ3" i="13"/>
  <c r="CSP3" i="13"/>
  <c r="CSO3" i="13"/>
  <c r="CSN3" i="13"/>
  <c r="CSM3" i="13"/>
  <c r="CSL3" i="13"/>
  <c r="CSK3" i="13"/>
  <c r="CSJ3" i="13"/>
  <c r="CSI3" i="13"/>
  <c r="CSH3" i="13"/>
  <c r="CSG3" i="13"/>
  <c r="CSF3" i="13"/>
  <c r="CSE3" i="13"/>
  <c r="CSD3" i="13"/>
  <c r="CSC3" i="13"/>
  <c r="CSB3" i="13"/>
  <c r="CSA3" i="13"/>
  <c r="CRZ3" i="13"/>
  <c r="CRY3" i="13"/>
  <c r="CRX3" i="13"/>
  <c r="CRW3" i="13"/>
  <c r="CRV3" i="13"/>
  <c r="CRU3" i="13"/>
  <c r="CRT3" i="13"/>
  <c r="CRS3" i="13"/>
  <c r="CRR3" i="13"/>
  <c r="CRQ3" i="13"/>
  <c r="CRP3" i="13"/>
  <c r="CRO3" i="13"/>
  <c r="CRN3" i="13"/>
  <c r="CRM3" i="13"/>
  <c r="CRL3" i="13"/>
  <c r="CRK3" i="13"/>
  <c r="CRJ3" i="13"/>
  <c r="CRI3" i="13"/>
  <c r="CRH3" i="13"/>
  <c r="CRG3" i="13"/>
  <c r="CRF3" i="13"/>
  <c r="CRE3" i="13"/>
  <c r="CRD3" i="13"/>
  <c r="CRC3" i="13"/>
  <c r="CRB3" i="13"/>
  <c r="CRA3" i="13"/>
  <c r="CQZ3" i="13"/>
  <c r="CQY3" i="13"/>
  <c r="CQX3" i="13"/>
  <c r="CQW3" i="13"/>
  <c r="CQV3" i="13"/>
  <c r="CQU3" i="13"/>
  <c r="CQT3" i="13"/>
  <c r="CQS3" i="13"/>
  <c r="CQR3" i="13"/>
  <c r="CQQ3" i="13"/>
  <c r="CQP3" i="13"/>
  <c r="CQO3" i="13"/>
  <c r="CQN3" i="13"/>
  <c r="CQM3" i="13"/>
  <c r="CQL3" i="13"/>
  <c r="CQK3" i="13"/>
  <c r="CQJ3" i="13"/>
  <c r="CQI3" i="13"/>
  <c r="CQH3" i="13"/>
  <c r="CQG3" i="13"/>
  <c r="CQF3" i="13"/>
  <c r="CQE3" i="13"/>
  <c r="CQD3" i="13"/>
  <c r="CQC3" i="13"/>
  <c r="CQB3" i="13"/>
  <c r="CQA3" i="13"/>
  <c r="CPZ3" i="13"/>
  <c r="CPY3" i="13"/>
  <c r="CPX3" i="13"/>
  <c r="CPW3" i="13"/>
  <c r="CPV3" i="13"/>
  <c r="CPU3" i="13"/>
  <c r="CPT3" i="13"/>
  <c r="CPS3" i="13"/>
  <c r="CPR3" i="13"/>
  <c r="CPQ3" i="13"/>
  <c r="CPP3" i="13"/>
  <c r="CPO3" i="13"/>
  <c r="CPN3" i="13"/>
  <c r="CPM3" i="13"/>
  <c r="CPL3" i="13"/>
  <c r="CPK3" i="13"/>
  <c r="CPJ3" i="13"/>
  <c r="CPI3" i="13"/>
  <c r="CPH3" i="13"/>
  <c r="CPG3" i="13"/>
  <c r="CPF3" i="13"/>
  <c r="CPE3" i="13"/>
  <c r="CPD3" i="13"/>
  <c r="CPC3" i="13"/>
  <c r="CPB3" i="13"/>
  <c r="CPA3" i="13"/>
  <c r="COZ3" i="13"/>
  <c r="COY3" i="13"/>
  <c r="COX3" i="13"/>
  <c r="COW3" i="13"/>
  <c r="COV3" i="13"/>
  <c r="COU3" i="13"/>
  <c r="COT3" i="13"/>
  <c r="COS3" i="13"/>
  <c r="COR3" i="13"/>
  <c r="COQ3" i="13"/>
  <c r="COP3" i="13"/>
  <c r="COO3" i="13"/>
  <c r="CON3" i="13"/>
  <c r="COM3" i="13"/>
  <c r="COL3" i="13"/>
  <c r="COK3" i="13"/>
  <c r="COJ3" i="13"/>
  <c r="COI3" i="13"/>
  <c r="COH3" i="13"/>
  <c r="COG3" i="13"/>
  <c r="COF3" i="13"/>
  <c r="COE3" i="13"/>
  <c r="COD3" i="13"/>
  <c r="COC3" i="13"/>
  <c r="COB3" i="13"/>
  <c r="COA3" i="13"/>
  <c r="CNZ3" i="13"/>
  <c r="CNY3" i="13"/>
  <c r="CNX3" i="13"/>
  <c r="CNW3" i="13"/>
  <c r="CNV3" i="13"/>
  <c r="CNU3" i="13"/>
  <c r="CNT3" i="13"/>
  <c r="CNS3" i="13"/>
  <c r="CNR3" i="13"/>
  <c r="CNQ3" i="13"/>
  <c r="CNP3" i="13"/>
  <c r="CNO3" i="13"/>
  <c r="CNN3" i="13"/>
  <c r="CNM3" i="13"/>
  <c r="CNL3" i="13"/>
  <c r="CNK3" i="13"/>
  <c r="CNJ3" i="13"/>
  <c r="CNI3" i="13"/>
  <c r="CNH3" i="13"/>
  <c r="CNG3" i="13"/>
  <c r="CNF3" i="13"/>
  <c r="CNE3" i="13"/>
  <c r="CND3" i="13"/>
  <c r="CNC3" i="13"/>
  <c r="CNB3" i="13"/>
  <c r="CNA3" i="13"/>
  <c r="CMZ3" i="13"/>
  <c r="CMY3" i="13"/>
  <c r="CMX3" i="13"/>
  <c r="CMW3" i="13"/>
  <c r="CMV3" i="13"/>
  <c r="CMU3" i="13"/>
  <c r="CMT3" i="13"/>
  <c r="CMS3" i="13"/>
  <c r="CMR3" i="13"/>
  <c r="CMQ3" i="13"/>
  <c r="CMP3" i="13"/>
  <c r="CMO3" i="13"/>
  <c r="CMN3" i="13"/>
  <c r="CMM3" i="13"/>
  <c r="CML3" i="13"/>
  <c r="CMK3" i="13"/>
  <c r="CMJ3" i="13"/>
  <c r="CMI3" i="13"/>
  <c r="CMH3" i="13"/>
  <c r="CMG3" i="13"/>
  <c r="CMF3" i="13"/>
  <c r="CME3" i="13"/>
  <c r="CMD3" i="13"/>
  <c r="CMC3" i="13"/>
  <c r="CMB3" i="13"/>
  <c r="CMA3" i="13"/>
  <c r="CLZ3" i="13"/>
  <c r="CLY3" i="13"/>
  <c r="CLX3" i="13"/>
  <c r="CLW3" i="13"/>
  <c r="CLV3" i="13"/>
  <c r="CLU3" i="13"/>
  <c r="CLT3" i="13"/>
  <c r="CLS3" i="13"/>
  <c r="CLR3" i="13"/>
  <c r="CLQ3" i="13"/>
  <c r="CLP3" i="13"/>
  <c r="CLO3" i="13"/>
  <c r="CLN3" i="13"/>
  <c r="CLM3" i="13"/>
  <c r="CLL3" i="13"/>
  <c r="CLK3" i="13"/>
  <c r="CLJ3" i="13"/>
  <c r="CLI3" i="13"/>
  <c r="CLH3" i="13"/>
  <c r="CLG3" i="13"/>
  <c r="CLF3" i="13"/>
  <c r="CLE3" i="13"/>
  <c r="CLD3" i="13"/>
  <c r="CLC3" i="13"/>
  <c r="CLB3" i="13"/>
  <c r="CLA3" i="13"/>
  <c r="CKZ3" i="13"/>
  <c r="CKY3" i="13"/>
  <c r="CKX3" i="13"/>
  <c r="CKW3" i="13"/>
  <c r="CKV3" i="13"/>
  <c r="CKU3" i="13"/>
  <c r="CKT3" i="13"/>
  <c r="CKS3" i="13"/>
  <c r="CKR3" i="13"/>
  <c r="CKQ3" i="13"/>
  <c r="CKP3" i="13"/>
  <c r="CKO3" i="13"/>
  <c r="CKN3" i="13"/>
  <c r="CKM3" i="13"/>
  <c r="CKL3" i="13"/>
  <c r="CKK3" i="13"/>
  <c r="CKJ3" i="13"/>
  <c r="CKI3" i="13"/>
  <c r="CKH3" i="13"/>
  <c r="CKG3" i="13"/>
  <c r="CKF3" i="13"/>
  <c r="CKE3" i="13"/>
  <c r="CKD3" i="13"/>
  <c r="CKC3" i="13"/>
  <c r="CKB3" i="13"/>
  <c r="CKA3" i="13"/>
  <c r="CJZ3" i="13"/>
  <c r="CJY3" i="13"/>
  <c r="CJX3" i="13"/>
  <c r="CJW3" i="13"/>
  <c r="CJV3" i="13"/>
  <c r="CJU3" i="13"/>
  <c r="CJT3" i="13"/>
  <c r="CJS3" i="13"/>
  <c r="CJR3" i="13"/>
  <c r="CJQ3" i="13"/>
  <c r="CJP3" i="13"/>
  <c r="CJO3" i="13"/>
  <c r="CJN3" i="13"/>
  <c r="CJM3" i="13"/>
  <c r="CJL3" i="13"/>
  <c r="CJK3" i="13"/>
  <c r="CJJ3" i="13"/>
  <c r="CJI3" i="13"/>
  <c r="CJH3" i="13"/>
  <c r="CJG3" i="13"/>
  <c r="CJF3" i="13"/>
  <c r="CJE3" i="13"/>
  <c r="CJD3" i="13"/>
  <c r="CJC3" i="13"/>
  <c r="CJB3" i="13"/>
  <c r="CJA3" i="13"/>
  <c r="CIZ3" i="13"/>
  <c r="CIY3" i="13"/>
  <c r="CIX3" i="13"/>
  <c r="CIW3" i="13"/>
  <c r="CIV3" i="13"/>
  <c r="CIU3" i="13"/>
  <c r="CIT3" i="13"/>
  <c r="CIS3" i="13"/>
  <c r="CIR3" i="13"/>
  <c r="CIQ3" i="13"/>
  <c r="CIP3" i="13"/>
  <c r="CIO3" i="13"/>
  <c r="CIN3" i="13"/>
  <c r="CIM3" i="13"/>
  <c r="CIL3" i="13"/>
  <c r="CIK3" i="13"/>
  <c r="CIJ3" i="13"/>
  <c r="CII3" i="13"/>
  <c r="CIH3" i="13"/>
  <c r="CIG3" i="13"/>
  <c r="CIF3" i="13"/>
  <c r="CIE3" i="13"/>
  <c r="CID3" i="13"/>
  <c r="CIC3" i="13"/>
  <c r="CIB3" i="13"/>
  <c r="CIA3" i="13"/>
  <c r="CHZ3" i="13"/>
  <c r="CHY3" i="13"/>
  <c r="CHX3" i="13"/>
  <c r="CHW3" i="13"/>
  <c r="CHV3" i="13"/>
  <c r="CHU3" i="13"/>
  <c r="CHT3" i="13"/>
  <c r="CHS3" i="13"/>
  <c r="CHR3" i="13"/>
  <c r="CHQ3" i="13"/>
  <c r="CHP3" i="13"/>
  <c r="CHO3" i="13"/>
  <c r="CHN3" i="13"/>
  <c r="CHM3" i="13"/>
  <c r="CHL3" i="13"/>
  <c r="CHK3" i="13"/>
  <c r="CHJ3" i="13"/>
  <c r="CHI3" i="13"/>
  <c r="CHH3" i="13"/>
  <c r="CHG3" i="13"/>
  <c r="CHF3" i="13"/>
  <c r="CHE3" i="13"/>
  <c r="CHD3" i="13"/>
  <c r="CHC3" i="13"/>
  <c r="CHB3" i="13"/>
  <c r="CHA3" i="13"/>
  <c r="CGZ3" i="13"/>
  <c r="CGY3" i="13"/>
  <c r="CGX3" i="13"/>
  <c r="CGW3" i="13"/>
  <c r="CGV3" i="13"/>
  <c r="CGU3" i="13"/>
  <c r="CGT3" i="13"/>
  <c r="CGS3" i="13"/>
  <c r="CGR3" i="13"/>
  <c r="CGQ3" i="13"/>
  <c r="CGP3" i="13"/>
  <c r="CGO3" i="13"/>
  <c r="CGN3" i="13"/>
  <c r="CGM3" i="13"/>
  <c r="CGL3" i="13"/>
  <c r="CGK3" i="13"/>
  <c r="CGJ3" i="13"/>
  <c r="CGI3" i="13"/>
  <c r="CGH3" i="13"/>
  <c r="CGG3" i="13"/>
  <c r="CGF3" i="13"/>
  <c r="CGE3" i="13"/>
  <c r="CGD3" i="13"/>
  <c r="CGC3" i="13"/>
  <c r="CGB3" i="13"/>
  <c r="CGA3" i="13"/>
  <c r="CFZ3" i="13"/>
  <c r="CFY3" i="13"/>
  <c r="CFX3" i="13"/>
  <c r="CFW3" i="13"/>
  <c r="CFV3" i="13"/>
  <c r="CFU3" i="13"/>
  <c r="CFT3" i="13"/>
  <c r="CFS3" i="13"/>
  <c r="CFR3" i="13"/>
  <c r="CFQ3" i="13"/>
  <c r="CFP3" i="13"/>
  <c r="CFO3" i="13"/>
  <c r="CFN3" i="13"/>
  <c r="CFM3" i="13"/>
  <c r="CFL3" i="13"/>
  <c r="CFK3" i="13"/>
  <c r="CFJ3" i="13"/>
  <c r="CFI3" i="13"/>
  <c r="CFH3" i="13"/>
  <c r="CFG3" i="13"/>
  <c r="CFF3" i="13"/>
  <c r="CFE3" i="13"/>
  <c r="CFD3" i="13"/>
  <c r="CFC3" i="13"/>
  <c r="CFB3" i="13"/>
  <c r="CFA3" i="13"/>
  <c r="CEZ3" i="13"/>
  <c r="CEY3" i="13"/>
  <c r="CEX3" i="13"/>
  <c r="CEW3" i="13"/>
  <c r="CEV3" i="13"/>
  <c r="CEU3" i="13"/>
  <c r="CET3" i="13"/>
  <c r="CES3" i="13"/>
  <c r="CER3" i="13"/>
  <c r="CEQ3" i="13"/>
  <c r="CEP3" i="13"/>
  <c r="CEO3" i="13"/>
  <c r="CEN3" i="13"/>
  <c r="CEM3" i="13"/>
  <c r="CEL3" i="13"/>
  <c r="CEK3" i="13"/>
  <c r="CEJ3" i="13"/>
  <c r="CEI3" i="13"/>
  <c r="CEH3" i="13"/>
  <c r="CEG3" i="13"/>
  <c r="CEF3" i="13"/>
  <c r="CEE3" i="13"/>
  <c r="CED3" i="13"/>
  <c r="CEC3" i="13"/>
  <c r="CEB3" i="13"/>
  <c r="CEA3" i="13"/>
  <c r="CDZ3" i="13"/>
  <c r="CDY3" i="13"/>
  <c r="CDX3" i="13"/>
  <c r="CDW3" i="13"/>
  <c r="CDV3" i="13"/>
  <c r="CDU3" i="13"/>
  <c r="CDT3" i="13"/>
  <c r="CDS3" i="13"/>
  <c r="CDR3" i="13"/>
  <c r="CDQ3" i="13"/>
  <c r="CDP3" i="13"/>
  <c r="CDO3" i="13"/>
  <c r="CDN3" i="13"/>
  <c r="CDM3" i="13"/>
  <c r="CDL3" i="13"/>
  <c r="CDK3" i="13"/>
  <c r="CDJ3" i="13"/>
  <c r="CDI3" i="13"/>
  <c r="CDH3" i="13"/>
  <c r="CDG3" i="13"/>
  <c r="CDF3" i="13"/>
  <c r="CDE3" i="13"/>
  <c r="CDD3" i="13"/>
  <c r="CDC3" i="13"/>
  <c r="CDB3" i="13"/>
  <c r="CDA3" i="13"/>
  <c r="CCZ3" i="13"/>
  <c r="CCY3" i="13"/>
  <c r="CCX3" i="13"/>
  <c r="CCW3" i="13"/>
  <c r="CCV3" i="13"/>
  <c r="CCU3" i="13"/>
  <c r="CCT3" i="13"/>
  <c r="CCS3" i="13"/>
  <c r="CCR3" i="13"/>
  <c r="CCQ3" i="13"/>
  <c r="CCP3" i="13"/>
  <c r="CCO3" i="13"/>
  <c r="CCN3" i="13"/>
  <c r="CCM3" i="13"/>
  <c r="CCL3" i="13"/>
  <c r="CCK3" i="13"/>
  <c r="CCJ3" i="13"/>
  <c r="CCI3" i="13"/>
  <c r="CCH3" i="13"/>
  <c r="CCG3" i="13"/>
  <c r="CCF3" i="13"/>
  <c r="CCE3" i="13"/>
  <c r="CCD3" i="13"/>
  <c r="CCC3" i="13"/>
  <c r="CCB3" i="13"/>
  <c r="CCA3" i="13"/>
  <c r="CBZ3" i="13"/>
  <c r="CBY3" i="13"/>
  <c r="CBX3" i="13"/>
  <c r="CBW3" i="13"/>
  <c r="CBV3" i="13"/>
  <c r="CBU3" i="13"/>
  <c r="CBT3" i="13"/>
  <c r="CBS3" i="13"/>
  <c r="CBR3" i="13"/>
  <c r="CBQ3" i="13"/>
  <c r="CBP3" i="13"/>
  <c r="CBO3" i="13"/>
  <c r="CBN3" i="13"/>
  <c r="CBM3" i="13"/>
  <c r="CBL3" i="13"/>
  <c r="CBK3" i="13"/>
  <c r="CBJ3" i="13"/>
  <c r="CBI3" i="13"/>
  <c r="CBH3" i="13"/>
  <c r="CBG3" i="13"/>
  <c r="CBF3" i="13"/>
  <c r="CBE3" i="13"/>
  <c r="CBD3" i="13"/>
  <c r="CBC3" i="13"/>
  <c r="CBB3" i="13"/>
  <c r="CBA3" i="13"/>
  <c r="CAZ3" i="13"/>
  <c r="CAY3" i="13"/>
  <c r="CAX3" i="13"/>
  <c r="CAW3" i="13"/>
  <c r="CAV3" i="13"/>
  <c r="CAU3" i="13"/>
  <c r="CAT3" i="13"/>
  <c r="CAS3" i="13"/>
  <c r="CAR3" i="13"/>
  <c r="CAQ3" i="13"/>
  <c r="CAP3" i="13"/>
  <c r="CAO3" i="13"/>
  <c r="CAN3" i="13"/>
  <c r="CAM3" i="13"/>
  <c r="CAL3" i="13"/>
  <c r="CAK3" i="13"/>
  <c r="CAJ3" i="13"/>
  <c r="CAI3" i="13"/>
  <c r="CAH3" i="13"/>
  <c r="CAG3" i="13"/>
  <c r="CAF3" i="13"/>
  <c r="CAE3" i="13"/>
  <c r="CAD3" i="13"/>
  <c r="CAC3" i="13"/>
  <c r="CAB3" i="13"/>
  <c r="CAA3" i="13"/>
  <c r="BZZ3" i="13"/>
  <c r="BZY3" i="13"/>
  <c r="BZX3" i="13"/>
  <c r="BZW3" i="13"/>
  <c r="BZV3" i="13"/>
  <c r="BZU3" i="13"/>
  <c r="BZT3" i="13"/>
  <c r="BZS3" i="13"/>
  <c r="BZR3" i="13"/>
  <c r="BZQ3" i="13"/>
  <c r="BZP3" i="13"/>
  <c r="BZO3" i="13"/>
  <c r="BZN3" i="13"/>
  <c r="BZM3" i="13"/>
  <c r="BZL3" i="13"/>
  <c r="BZK3" i="13"/>
  <c r="BZJ3" i="13"/>
  <c r="BZI3" i="13"/>
  <c r="BZH3" i="13"/>
  <c r="BZG3" i="13"/>
  <c r="BZF3" i="13"/>
  <c r="BZE3" i="13"/>
  <c r="BZD3" i="13"/>
  <c r="BZC3" i="13"/>
  <c r="BZB3" i="13"/>
  <c r="BZA3" i="13"/>
  <c r="BYZ3" i="13"/>
  <c r="BYY3" i="13"/>
  <c r="BYX3" i="13"/>
  <c r="BYW3" i="13"/>
  <c r="BYV3" i="13"/>
  <c r="BYU3" i="13"/>
  <c r="BYT3" i="13"/>
  <c r="BYS3" i="13"/>
  <c r="BYR3" i="13"/>
  <c r="BYQ3" i="13"/>
  <c r="BYP3" i="13"/>
  <c r="BYO3" i="13"/>
  <c r="BYN3" i="13"/>
  <c r="BYM3" i="13"/>
  <c r="BYL3" i="13"/>
  <c r="BYK3" i="13"/>
  <c r="BYJ3" i="13"/>
  <c r="BYI3" i="13"/>
  <c r="BYH3" i="13"/>
  <c r="BYG3" i="13"/>
  <c r="BYF3" i="13"/>
  <c r="BYE3" i="13"/>
  <c r="BYD3" i="13"/>
  <c r="BYC3" i="13"/>
  <c r="BYB3" i="13"/>
  <c r="BYA3" i="13"/>
  <c r="BXZ3" i="13"/>
  <c r="BXY3" i="13"/>
  <c r="BXX3" i="13"/>
  <c r="BXW3" i="13"/>
  <c r="BXV3" i="13"/>
  <c r="BXU3" i="13"/>
  <c r="BXT3" i="13"/>
  <c r="BXS3" i="13"/>
  <c r="BXR3" i="13"/>
  <c r="BXQ3" i="13"/>
  <c r="BXP3" i="13"/>
  <c r="BXO3" i="13"/>
  <c r="BXN3" i="13"/>
  <c r="BXM3" i="13"/>
  <c r="BXL3" i="13"/>
  <c r="BXK3" i="13"/>
  <c r="BXJ3" i="13"/>
  <c r="BXI3" i="13"/>
  <c r="BXH3" i="13"/>
  <c r="BXG3" i="13"/>
  <c r="BXF3" i="13"/>
  <c r="BXE3" i="13"/>
  <c r="BXD3" i="13"/>
  <c r="BXC3" i="13"/>
  <c r="BXB3" i="13"/>
  <c r="BXA3" i="13"/>
  <c r="BWZ3" i="13"/>
  <c r="BWY3" i="13"/>
  <c r="BWX3" i="13"/>
  <c r="BWW3" i="13"/>
  <c r="BWV3" i="13"/>
  <c r="BWU3" i="13"/>
  <c r="BWT3" i="13"/>
  <c r="BWS3" i="13"/>
  <c r="BWR3" i="13"/>
  <c r="BWQ3" i="13"/>
  <c r="BWP3" i="13"/>
  <c r="BWO3" i="13"/>
  <c r="BWN3" i="13"/>
  <c r="BWM3" i="13"/>
  <c r="BWL3" i="13"/>
  <c r="BWK3" i="13"/>
  <c r="BWJ3" i="13"/>
  <c r="BWI3" i="13"/>
  <c r="BWH3" i="13"/>
  <c r="BWG3" i="13"/>
  <c r="BWF3" i="13"/>
  <c r="BWE3" i="13"/>
  <c r="BWD3" i="13"/>
  <c r="BWC3" i="13"/>
  <c r="BWB3" i="13"/>
  <c r="BWA3" i="13"/>
  <c r="BVZ3" i="13"/>
  <c r="BVY3" i="13"/>
  <c r="BVX3" i="13"/>
  <c r="BVW3" i="13"/>
  <c r="BVV3" i="13"/>
  <c r="BVU3" i="13"/>
  <c r="BVT3" i="13"/>
  <c r="BVS3" i="13"/>
  <c r="BVR3" i="13"/>
  <c r="BVQ3" i="13"/>
  <c r="BVP3" i="13"/>
  <c r="BVO3" i="13"/>
  <c r="BVN3" i="13"/>
  <c r="BVM3" i="13"/>
  <c r="BVL3" i="13"/>
  <c r="BVK3" i="13"/>
  <c r="BVJ3" i="13"/>
  <c r="BVI3" i="13"/>
  <c r="BVH3" i="13"/>
  <c r="BVG3" i="13"/>
  <c r="BVF3" i="13"/>
  <c r="BVE3" i="13"/>
  <c r="BVD3" i="13"/>
  <c r="BVC3" i="13"/>
  <c r="BVB3" i="13"/>
  <c r="BVA3" i="13"/>
  <c r="BUZ3" i="13"/>
  <c r="BUY3" i="13"/>
  <c r="BUX3" i="13"/>
  <c r="BUW3" i="13"/>
  <c r="BUV3" i="13"/>
  <c r="BUU3" i="13"/>
  <c r="BUT3" i="13"/>
  <c r="BUS3" i="13"/>
  <c r="BUR3" i="13"/>
  <c r="BUQ3" i="13"/>
  <c r="BUP3" i="13"/>
  <c r="BUO3" i="13"/>
  <c r="BUN3" i="13"/>
  <c r="BUM3" i="13"/>
  <c r="BUL3" i="13"/>
  <c r="BUK3" i="13"/>
  <c r="BUJ3" i="13"/>
  <c r="BUI3" i="13"/>
  <c r="BUH3" i="13"/>
  <c r="BUG3" i="13"/>
  <c r="BUF3" i="13"/>
  <c r="BUE3" i="13"/>
  <c r="BUD3" i="13"/>
  <c r="BUC3" i="13"/>
  <c r="BUB3" i="13"/>
  <c r="BUA3" i="13"/>
  <c r="BTZ3" i="13"/>
  <c r="BTY3" i="13"/>
  <c r="BTX3" i="13"/>
  <c r="BTW3" i="13"/>
  <c r="BTV3" i="13"/>
  <c r="BTU3" i="13"/>
  <c r="BTT3" i="13"/>
  <c r="BTS3" i="13"/>
  <c r="BTR3" i="13"/>
  <c r="BTQ3" i="13"/>
  <c r="BTP3" i="13"/>
  <c r="BTO3" i="13"/>
  <c r="BTN3" i="13"/>
  <c r="BTM3" i="13"/>
  <c r="BTL3" i="13"/>
  <c r="BTK3" i="13"/>
  <c r="BTJ3" i="13"/>
  <c r="BTI3" i="13"/>
  <c r="BTH3" i="13"/>
  <c r="BTG3" i="13"/>
  <c r="BTF3" i="13"/>
  <c r="BTE3" i="13"/>
  <c r="BTD3" i="13"/>
  <c r="BTC3" i="13"/>
  <c r="BTB3" i="13"/>
  <c r="BTA3" i="13"/>
  <c r="BSZ3" i="13"/>
  <c r="BSY3" i="13"/>
  <c r="BSX3" i="13"/>
  <c r="BSW3" i="13"/>
  <c r="BSV3" i="13"/>
  <c r="BSU3" i="13"/>
  <c r="BST3" i="13"/>
  <c r="BSS3" i="13"/>
  <c r="BSR3" i="13"/>
  <c r="BSQ3" i="13"/>
  <c r="BSP3" i="13"/>
  <c r="BSO3" i="13"/>
  <c r="BSN3" i="13"/>
  <c r="BSM3" i="13"/>
  <c r="BSL3" i="13"/>
  <c r="BSK3" i="13"/>
  <c r="BSJ3" i="13"/>
  <c r="BSI3" i="13"/>
  <c r="BSH3" i="13"/>
  <c r="BSG3" i="13"/>
  <c r="BSF3" i="13"/>
  <c r="BSE3" i="13"/>
  <c r="BSD3" i="13"/>
  <c r="BSC3" i="13"/>
  <c r="BSB3" i="13"/>
  <c r="BSA3" i="13"/>
  <c r="BRZ3" i="13"/>
  <c r="BRY3" i="13"/>
  <c r="BRX3" i="13"/>
  <c r="BRW3" i="13"/>
  <c r="BRV3" i="13"/>
  <c r="BRU3" i="13"/>
  <c r="BRT3" i="13"/>
  <c r="BRS3" i="13"/>
  <c r="BRR3" i="13"/>
  <c r="BRQ3" i="13"/>
  <c r="BRP3" i="13"/>
  <c r="BRO3" i="13"/>
  <c r="BRN3" i="13"/>
  <c r="BRM3" i="13"/>
  <c r="BRL3" i="13"/>
  <c r="BRK3" i="13"/>
  <c r="BRJ3" i="13"/>
  <c r="BRI3" i="13"/>
  <c r="BRH3" i="13"/>
  <c r="BRG3" i="13"/>
  <c r="BRF3" i="13"/>
  <c r="BRE3" i="13"/>
  <c r="BRD3" i="13"/>
  <c r="BRC3" i="13"/>
  <c r="BRB3" i="13"/>
  <c r="BRA3" i="13"/>
  <c r="BQZ3" i="13"/>
  <c r="BQY3" i="13"/>
  <c r="BQX3" i="13"/>
  <c r="BQW3" i="13"/>
  <c r="BQV3" i="13"/>
  <c r="BQU3" i="13"/>
  <c r="BQT3" i="13"/>
  <c r="BQS3" i="13"/>
  <c r="BQR3" i="13"/>
  <c r="BQQ3" i="13"/>
  <c r="BQP3" i="13"/>
  <c r="BQO3" i="13"/>
  <c r="BQN3" i="13"/>
  <c r="BQM3" i="13"/>
  <c r="BQL3" i="13"/>
  <c r="BQK3" i="13"/>
  <c r="BQJ3" i="13"/>
  <c r="BQI3" i="13"/>
  <c r="BQH3" i="13"/>
  <c r="BQG3" i="13"/>
  <c r="BQF3" i="13"/>
  <c r="BQE3" i="13"/>
  <c r="BQD3" i="13"/>
  <c r="BQC3" i="13"/>
  <c r="BQB3" i="13"/>
  <c r="BQA3" i="13"/>
  <c r="BPZ3" i="13"/>
  <c r="BPY3" i="13"/>
  <c r="BPX3" i="13"/>
  <c r="BPW3" i="13"/>
  <c r="BPV3" i="13"/>
  <c r="BPU3" i="13"/>
  <c r="BPT3" i="13"/>
  <c r="BPS3" i="13"/>
  <c r="BPR3" i="13"/>
  <c r="BPQ3" i="13"/>
  <c r="BPP3" i="13"/>
  <c r="BPO3" i="13"/>
  <c r="BPN3" i="13"/>
  <c r="BPM3" i="13"/>
  <c r="BPL3" i="13"/>
  <c r="BPK3" i="13"/>
  <c r="BPJ3" i="13"/>
  <c r="BPI3" i="13"/>
  <c r="BPH3" i="13"/>
  <c r="BPG3" i="13"/>
  <c r="BPF3" i="13"/>
  <c r="BPE3" i="13"/>
  <c r="BPD3" i="13"/>
  <c r="BPC3" i="13"/>
  <c r="BPB3" i="13"/>
  <c r="BPA3" i="13"/>
  <c r="BOZ3" i="13"/>
  <c r="BOY3" i="13"/>
  <c r="BOX3" i="13"/>
  <c r="BOW3" i="13"/>
  <c r="BOV3" i="13"/>
  <c r="BOU3" i="13"/>
  <c r="BOT3" i="13"/>
  <c r="BOS3" i="13"/>
  <c r="BOR3" i="13"/>
  <c r="BOQ3" i="13"/>
  <c r="BOP3" i="13"/>
  <c r="BOO3" i="13"/>
  <c r="BON3" i="13"/>
  <c r="BOM3" i="13"/>
  <c r="BOL3" i="13"/>
  <c r="BOK3" i="13"/>
  <c r="BOJ3" i="13"/>
  <c r="BOI3" i="13"/>
  <c r="BOH3" i="13"/>
  <c r="BOG3" i="13"/>
  <c r="BOF3" i="13"/>
  <c r="BOE3" i="13"/>
  <c r="BOD3" i="13"/>
  <c r="BOC3" i="13"/>
  <c r="BOB3" i="13"/>
  <c r="BOA3" i="13"/>
  <c r="BNZ3" i="13"/>
  <c r="BNY3" i="13"/>
  <c r="BNX3" i="13"/>
  <c r="BNW3" i="13"/>
  <c r="BNV3" i="13"/>
  <c r="BNU3" i="13"/>
  <c r="BNT3" i="13"/>
  <c r="BNS3" i="13"/>
  <c r="BNR3" i="13"/>
  <c r="BNQ3" i="13"/>
  <c r="BNP3" i="13"/>
  <c r="BNO3" i="13"/>
  <c r="BNN3" i="13"/>
  <c r="BNM3" i="13"/>
  <c r="BNL3" i="13"/>
  <c r="BNK3" i="13"/>
  <c r="BNJ3" i="13"/>
  <c r="BNI3" i="13"/>
  <c r="BNH3" i="13"/>
  <c r="BNG3" i="13"/>
  <c r="BNF3" i="13"/>
  <c r="BNE3" i="13"/>
  <c r="BND3" i="13"/>
  <c r="BNC3" i="13"/>
  <c r="BNB3" i="13"/>
  <c r="BNA3" i="13"/>
  <c r="BMZ3" i="13"/>
  <c r="BMY3" i="13"/>
  <c r="BMX3" i="13"/>
  <c r="BMW3" i="13"/>
  <c r="BMV3" i="13"/>
  <c r="BMU3" i="13"/>
  <c r="BMT3" i="13"/>
  <c r="BMS3" i="13"/>
  <c r="BMR3" i="13"/>
  <c r="BMQ3" i="13"/>
  <c r="BMP3" i="13"/>
  <c r="BMO3" i="13"/>
  <c r="BMN3" i="13"/>
  <c r="BMM3" i="13"/>
  <c r="BML3" i="13"/>
  <c r="BMK3" i="13"/>
  <c r="BMJ3" i="13"/>
  <c r="BMI3" i="13"/>
  <c r="BMH3" i="13"/>
  <c r="BMG3" i="13"/>
  <c r="BMF3" i="13"/>
  <c r="BME3" i="13"/>
  <c r="BMD3" i="13"/>
  <c r="BMC3" i="13"/>
  <c r="BMB3" i="13"/>
  <c r="BMA3" i="13"/>
  <c r="BLZ3" i="13"/>
  <c r="BLY3" i="13"/>
  <c r="BLX3" i="13"/>
  <c r="BLW3" i="13"/>
  <c r="BLV3" i="13"/>
  <c r="BLU3" i="13"/>
  <c r="BLT3" i="13"/>
  <c r="BLS3" i="13"/>
  <c r="BLR3" i="13"/>
  <c r="BLQ3" i="13"/>
  <c r="BLP3" i="13"/>
  <c r="BLO3" i="13"/>
  <c r="BLN3" i="13"/>
  <c r="BLM3" i="13"/>
  <c r="BLL3" i="13"/>
  <c r="BLK3" i="13"/>
  <c r="BLJ3" i="13"/>
  <c r="BLI3" i="13"/>
  <c r="BLH3" i="13"/>
  <c r="BLG3" i="13"/>
  <c r="BLF3" i="13"/>
  <c r="BLE3" i="13"/>
  <c r="BLD3" i="13"/>
  <c r="BLC3" i="13"/>
  <c r="BLB3" i="13"/>
  <c r="BLA3" i="13"/>
  <c r="BKZ3" i="13"/>
  <c r="BKY3" i="13"/>
  <c r="BKX3" i="13"/>
  <c r="BKW3" i="13"/>
  <c r="BKV3" i="13"/>
  <c r="BKU3" i="13"/>
  <c r="BKT3" i="13"/>
  <c r="BKS3" i="13"/>
  <c r="BKR3" i="13"/>
  <c r="BKQ3" i="13"/>
  <c r="BKP3" i="13"/>
  <c r="BKO3" i="13"/>
  <c r="BKN3" i="13"/>
  <c r="BKM3" i="13"/>
  <c r="BKL3" i="13"/>
  <c r="BKK3" i="13"/>
  <c r="BKJ3" i="13"/>
  <c r="BKI3" i="13"/>
  <c r="BKH3" i="13"/>
  <c r="BKG3" i="13"/>
  <c r="BKF3" i="13"/>
  <c r="BKE3" i="13"/>
  <c r="BKD3" i="13"/>
  <c r="BKC3" i="13"/>
  <c r="BKB3" i="13"/>
  <c r="BKA3" i="13"/>
  <c r="BJZ3" i="13"/>
  <c r="BJY3" i="13"/>
  <c r="BJX3" i="13"/>
  <c r="BJW3" i="13"/>
  <c r="BJV3" i="13"/>
  <c r="BJU3" i="13"/>
  <c r="BJT3" i="13"/>
  <c r="BJS3" i="13"/>
  <c r="BJR3" i="13"/>
  <c r="BJQ3" i="13"/>
  <c r="BJP3" i="13"/>
  <c r="BJO3" i="13"/>
  <c r="BJN3" i="13"/>
  <c r="BJM3" i="13"/>
  <c r="BJL3" i="13"/>
  <c r="BJK3" i="13"/>
  <c r="BJJ3" i="13"/>
  <c r="BJI3" i="13"/>
  <c r="BJH3" i="13"/>
  <c r="BJG3" i="13"/>
  <c r="BJF3" i="13"/>
  <c r="BJE3" i="13"/>
  <c r="BJD3" i="13"/>
  <c r="BJC3" i="13"/>
  <c r="BJB3" i="13"/>
  <c r="BJA3" i="13"/>
  <c r="BIZ3" i="13"/>
  <c r="BIY3" i="13"/>
  <c r="BIX3" i="13"/>
  <c r="BIW3" i="13"/>
  <c r="BIV3" i="13"/>
  <c r="BIU3" i="13"/>
  <c r="BIT3" i="13"/>
  <c r="BIS3" i="13"/>
  <c r="BIR3" i="13"/>
  <c r="BIQ3" i="13"/>
  <c r="BIP3" i="13"/>
  <c r="BIO3" i="13"/>
  <c r="BIN3" i="13"/>
  <c r="BIM3" i="13"/>
  <c r="BIL3" i="13"/>
  <c r="BIK3" i="13"/>
  <c r="BIJ3" i="13"/>
  <c r="BII3" i="13"/>
  <c r="BIH3" i="13"/>
  <c r="BIG3" i="13"/>
  <c r="BIF3" i="13"/>
  <c r="BIE3" i="13"/>
  <c r="BID3" i="13"/>
  <c r="BIC3" i="13"/>
  <c r="BIB3" i="13"/>
  <c r="BIA3" i="13"/>
  <c r="BHZ3" i="13"/>
  <c r="BHY3" i="13"/>
  <c r="BHX3" i="13"/>
  <c r="BHW3" i="13"/>
  <c r="BHV3" i="13"/>
  <c r="BHU3" i="13"/>
  <c r="BHT3" i="13"/>
  <c r="BHS3" i="13"/>
  <c r="BHR3" i="13"/>
  <c r="BHQ3" i="13"/>
  <c r="BHP3" i="13"/>
  <c r="BHO3" i="13"/>
  <c r="BHN3" i="13"/>
  <c r="BHM3" i="13"/>
  <c r="BHL3" i="13"/>
  <c r="BHK3" i="13"/>
  <c r="BHJ3" i="13"/>
  <c r="BHI3" i="13"/>
  <c r="BHH3" i="13"/>
  <c r="BHG3" i="13"/>
  <c r="BHF3" i="13"/>
  <c r="BHE3" i="13"/>
  <c r="BHD3" i="13"/>
  <c r="BHC3" i="13"/>
  <c r="BHB3" i="13"/>
  <c r="BHA3" i="13"/>
  <c r="BGZ3" i="13"/>
  <c r="BGY3" i="13"/>
  <c r="BGX3" i="13"/>
  <c r="BGW3" i="13"/>
  <c r="BGV3" i="13"/>
  <c r="BGU3" i="13"/>
  <c r="BGT3" i="13"/>
  <c r="BGS3" i="13"/>
  <c r="BGR3" i="13"/>
  <c r="BGQ3" i="13"/>
  <c r="BGP3" i="13"/>
  <c r="BGO3" i="13"/>
  <c r="BGN3" i="13"/>
  <c r="BGM3" i="13"/>
  <c r="BGL3" i="13"/>
  <c r="BGK3" i="13"/>
  <c r="BGJ3" i="13"/>
  <c r="BGI3" i="13"/>
  <c r="BGH3" i="13"/>
  <c r="BGG3" i="13"/>
  <c r="BGF3" i="13"/>
  <c r="BGE3" i="13"/>
  <c r="BGD3" i="13"/>
  <c r="BGC3" i="13"/>
  <c r="BGB3" i="13"/>
  <c r="BGA3" i="13"/>
  <c r="BFZ3" i="13"/>
  <c r="BFY3" i="13"/>
  <c r="BFX3" i="13"/>
  <c r="BFW3" i="13"/>
  <c r="BFV3" i="13"/>
  <c r="BFU3" i="13"/>
  <c r="BFT3" i="13"/>
  <c r="BFS3" i="13"/>
  <c r="BFR3" i="13"/>
  <c r="BFQ3" i="13"/>
  <c r="BFP3" i="13"/>
  <c r="BFO3" i="13"/>
  <c r="BFN3" i="13"/>
  <c r="BFM3" i="13"/>
  <c r="BFL3" i="13"/>
  <c r="BFK3" i="13"/>
  <c r="BFJ3" i="13"/>
  <c r="BFI3" i="13"/>
  <c r="BFH3" i="13"/>
  <c r="BFG3" i="13"/>
  <c r="BFF3" i="13"/>
  <c r="BFE3" i="13"/>
  <c r="BFD3" i="13"/>
  <c r="BFC3" i="13"/>
  <c r="BFB3" i="13"/>
  <c r="BFA3" i="13"/>
  <c r="BEZ3" i="13"/>
  <c r="BEY3" i="13"/>
  <c r="BEX3" i="13"/>
  <c r="BEW3" i="13"/>
  <c r="BEV3" i="13"/>
  <c r="BEU3" i="13"/>
  <c r="BET3" i="13"/>
  <c r="BES3" i="13"/>
  <c r="BER3" i="13"/>
  <c r="BEQ3" i="13"/>
  <c r="BEP3" i="13"/>
  <c r="BEO3" i="13"/>
  <c r="BEN3" i="13"/>
  <c r="BEM3" i="13"/>
  <c r="BEL3" i="13"/>
  <c r="BEK3" i="13"/>
  <c r="BEJ3" i="13"/>
  <c r="BEI3" i="13"/>
  <c r="BEH3" i="13"/>
  <c r="BEG3" i="13"/>
  <c r="BEF3" i="13"/>
  <c r="BEE3" i="13"/>
  <c r="BED3" i="13"/>
  <c r="BEC3" i="13"/>
  <c r="BEB3" i="13"/>
  <c r="BEA3" i="13"/>
  <c r="BDZ3" i="13"/>
  <c r="BDY3" i="13"/>
  <c r="BDX3" i="13"/>
  <c r="BDW3" i="13"/>
  <c r="BDV3" i="13"/>
  <c r="BDU3" i="13"/>
  <c r="BDT3" i="13"/>
  <c r="BDS3" i="13"/>
  <c r="BDR3" i="13"/>
  <c r="BDQ3" i="13"/>
  <c r="BDP3" i="13"/>
  <c r="BDO3" i="13"/>
  <c r="BDN3" i="13"/>
  <c r="BDM3" i="13"/>
  <c r="BDL3" i="13"/>
  <c r="BDK3" i="13"/>
  <c r="BDJ3" i="13"/>
  <c r="BDI3" i="13"/>
  <c r="BDH3" i="13"/>
  <c r="BDG3" i="13"/>
  <c r="BDF3" i="13"/>
  <c r="BDE3" i="13"/>
  <c r="BDD3" i="13"/>
  <c r="BDC3" i="13"/>
  <c r="BDB3" i="13"/>
  <c r="BDA3" i="13"/>
  <c r="BCZ3" i="13"/>
  <c r="BCY3" i="13"/>
  <c r="BCX3" i="13"/>
  <c r="BCW3" i="13"/>
  <c r="BCV3" i="13"/>
  <c r="BCU3" i="13"/>
  <c r="BCT3" i="13"/>
  <c r="BCS3" i="13"/>
  <c r="BCR3" i="13"/>
  <c r="BCQ3" i="13"/>
  <c r="BCP3" i="13"/>
  <c r="BCO3" i="13"/>
  <c r="BCN3" i="13"/>
  <c r="BCM3" i="13"/>
  <c r="BCL3" i="13"/>
  <c r="BCK3" i="13"/>
  <c r="BCJ3" i="13"/>
  <c r="BCI3" i="13"/>
  <c r="BCH3" i="13"/>
  <c r="BCG3" i="13"/>
  <c r="BCF3" i="13"/>
  <c r="BCE3" i="13"/>
  <c r="BCD3" i="13"/>
  <c r="BCC3" i="13"/>
  <c r="BCB3" i="13"/>
  <c r="BCA3" i="13"/>
  <c r="BBZ3" i="13"/>
  <c r="BBY3" i="13"/>
  <c r="BBX3" i="13"/>
  <c r="BBW3" i="13"/>
  <c r="BBV3" i="13"/>
  <c r="BBU3" i="13"/>
  <c r="BBT3" i="13"/>
  <c r="BBS3" i="13"/>
  <c r="BBR3" i="13"/>
  <c r="BBQ3" i="13"/>
  <c r="BBP3" i="13"/>
  <c r="BBO3" i="13"/>
  <c r="BBN3" i="13"/>
  <c r="BBM3" i="13"/>
  <c r="BBL3" i="13"/>
  <c r="BBK3" i="13"/>
  <c r="BBJ3" i="13"/>
  <c r="BBI3" i="13"/>
  <c r="BBH3" i="13"/>
  <c r="BBG3" i="13"/>
  <c r="BBF3" i="13"/>
  <c r="BBE3" i="13"/>
  <c r="BBD3" i="13"/>
  <c r="BBC3" i="13"/>
  <c r="BBB3" i="13"/>
  <c r="BBA3" i="13"/>
  <c r="BAZ3" i="13"/>
  <c r="BAY3" i="13"/>
  <c r="BAX3" i="13"/>
  <c r="BAW3" i="13"/>
  <c r="BAV3" i="13"/>
  <c r="BAU3" i="13"/>
  <c r="BAT3" i="13"/>
  <c r="BAS3" i="13"/>
  <c r="BAR3" i="13"/>
  <c r="BAQ3" i="13"/>
  <c r="BAP3" i="13"/>
  <c r="BAO3" i="13"/>
  <c r="BAN3" i="13"/>
  <c r="BAM3" i="13"/>
  <c r="BAL3" i="13"/>
  <c r="BAK3" i="13"/>
  <c r="BAJ3" i="13"/>
  <c r="BAI3" i="13"/>
  <c r="BAH3" i="13"/>
  <c r="BAG3" i="13"/>
  <c r="BAF3" i="13"/>
  <c r="BAE3" i="13"/>
  <c r="BAD3" i="13"/>
  <c r="BAC3" i="13"/>
  <c r="BAB3" i="13"/>
  <c r="BAA3" i="13"/>
  <c r="AZZ3" i="13"/>
  <c r="AZY3" i="13"/>
  <c r="AZX3" i="13"/>
  <c r="AZW3" i="13"/>
  <c r="AZV3" i="13"/>
  <c r="AZU3" i="13"/>
  <c r="AZT3" i="13"/>
  <c r="AZS3" i="13"/>
  <c r="AZR3" i="13"/>
  <c r="AZQ3" i="13"/>
  <c r="AZP3" i="13"/>
  <c r="AZO3" i="13"/>
  <c r="AZN3" i="13"/>
  <c r="AZM3" i="13"/>
  <c r="AZL3" i="13"/>
  <c r="AZK3" i="13"/>
  <c r="AZJ3" i="13"/>
  <c r="AZI3" i="13"/>
  <c r="AZH3" i="13"/>
  <c r="AZG3" i="13"/>
  <c r="AZF3" i="13"/>
  <c r="AZE3" i="13"/>
  <c r="AZD3" i="13"/>
  <c r="AZC3" i="13"/>
  <c r="AZB3" i="13"/>
  <c r="AZA3" i="13"/>
  <c r="AYZ3" i="13"/>
  <c r="AYY3" i="13"/>
  <c r="AYX3" i="13"/>
  <c r="AYW3" i="13"/>
  <c r="AYV3" i="13"/>
  <c r="AYU3" i="13"/>
  <c r="AYT3" i="13"/>
  <c r="AYS3" i="13"/>
  <c r="AYR3" i="13"/>
  <c r="AYQ3" i="13"/>
  <c r="AYP3" i="13"/>
  <c r="AYO3" i="13"/>
  <c r="AYN3" i="13"/>
  <c r="AYM3" i="13"/>
  <c r="AYL3" i="13"/>
  <c r="AYK3" i="13"/>
  <c r="AYJ3" i="13"/>
  <c r="AYI3" i="13"/>
  <c r="AYH3" i="13"/>
  <c r="AYG3" i="13"/>
  <c r="AYF3" i="13"/>
  <c r="AYE3" i="13"/>
  <c r="AYD3" i="13"/>
  <c r="AYC3" i="13"/>
  <c r="AYB3" i="13"/>
  <c r="AYA3" i="13"/>
  <c r="AXZ3" i="13"/>
  <c r="AXY3" i="13"/>
  <c r="AXX3" i="13"/>
  <c r="AXW3" i="13"/>
  <c r="AXV3" i="13"/>
  <c r="AXU3" i="13"/>
  <c r="AXT3" i="13"/>
  <c r="AXS3" i="13"/>
  <c r="AXR3" i="13"/>
  <c r="AXQ3" i="13"/>
  <c r="AXP3" i="13"/>
  <c r="AXO3" i="13"/>
  <c r="AXN3" i="13"/>
  <c r="AXM3" i="13"/>
  <c r="AXL3" i="13"/>
  <c r="AXK3" i="13"/>
  <c r="AXJ3" i="13"/>
  <c r="AXI3" i="13"/>
  <c r="AXH3" i="13"/>
  <c r="AXG3" i="13"/>
  <c r="AXF3" i="13"/>
  <c r="AXE3" i="13"/>
  <c r="AXD3" i="13"/>
  <c r="AXC3" i="13"/>
  <c r="AXB3" i="13"/>
  <c r="AXA3" i="13"/>
  <c r="AWZ3" i="13"/>
  <c r="AWY3" i="13"/>
  <c r="AWX3" i="13"/>
  <c r="AWW3" i="13"/>
  <c r="AWV3" i="13"/>
  <c r="AWU3" i="13"/>
  <c r="AWT3" i="13"/>
  <c r="AWS3" i="13"/>
  <c r="AWR3" i="13"/>
  <c r="AWQ3" i="13"/>
  <c r="AWP3" i="13"/>
  <c r="AWO3" i="13"/>
  <c r="AWN3" i="13"/>
  <c r="AWM3" i="13"/>
  <c r="AWL3" i="13"/>
  <c r="AWK3" i="13"/>
  <c r="AWJ3" i="13"/>
  <c r="AWI3" i="13"/>
  <c r="AWH3" i="13"/>
  <c r="AWG3" i="13"/>
  <c r="AWF3" i="13"/>
  <c r="AWE3" i="13"/>
  <c r="AWD3" i="13"/>
  <c r="AWC3" i="13"/>
  <c r="AWB3" i="13"/>
  <c r="AWA3" i="13"/>
  <c r="AVZ3" i="13"/>
  <c r="AVY3" i="13"/>
  <c r="AVX3" i="13"/>
  <c r="AVW3" i="13"/>
  <c r="AVV3" i="13"/>
  <c r="AVU3" i="13"/>
  <c r="AVT3" i="13"/>
  <c r="AVS3" i="13"/>
  <c r="AVR3" i="13"/>
  <c r="AVQ3" i="13"/>
  <c r="AVP3" i="13"/>
  <c r="AVO3" i="13"/>
  <c r="AVN3" i="13"/>
  <c r="AVM3" i="13"/>
  <c r="AVL3" i="13"/>
  <c r="AVK3" i="13"/>
  <c r="AVJ3" i="13"/>
  <c r="AVI3" i="13"/>
  <c r="AVH3" i="13"/>
  <c r="AVG3" i="13"/>
  <c r="AVF3" i="13"/>
  <c r="AVE3" i="13"/>
  <c r="AVD3" i="13"/>
  <c r="AVC3" i="13"/>
  <c r="AVB3" i="13"/>
  <c r="AVA3" i="13"/>
  <c r="AUZ3" i="13"/>
  <c r="AUY3" i="13"/>
  <c r="AUX3" i="13"/>
  <c r="AUW3" i="13"/>
  <c r="AUV3" i="13"/>
  <c r="AUU3" i="13"/>
  <c r="AUT3" i="13"/>
  <c r="AUS3" i="13"/>
  <c r="AUR3" i="13"/>
  <c r="AUQ3" i="13"/>
  <c r="AUP3" i="13"/>
  <c r="AUO3" i="13"/>
  <c r="AUN3" i="13"/>
  <c r="AUM3" i="13"/>
  <c r="AUL3" i="13"/>
  <c r="AUK3" i="13"/>
  <c r="AUJ3" i="13"/>
  <c r="AUI3" i="13"/>
  <c r="AUH3" i="13"/>
  <c r="AUG3" i="13"/>
  <c r="AUF3" i="13"/>
  <c r="AUE3" i="13"/>
  <c r="AUD3" i="13"/>
  <c r="AUC3" i="13"/>
  <c r="AUB3" i="13"/>
  <c r="AUA3" i="13"/>
  <c r="ATZ3" i="13"/>
  <c r="ATY3" i="13"/>
  <c r="ATX3" i="13"/>
  <c r="ATW3" i="13"/>
  <c r="ATV3" i="13"/>
  <c r="ATU3" i="13"/>
  <c r="ATT3" i="13"/>
  <c r="ATS3" i="13"/>
  <c r="ATR3" i="13"/>
  <c r="ATQ3" i="13"/>
  <c r="ATP3" i="13"/>
  <c r="ATO3" i="13"/>
  <c r="ATN3" i="13"/>
  <c r="ATM3" i="13"/>
  <c r="ATL3" i="13"/>
  <c r="ATK3" i="13"/>
  <c r="ATJ3" i="13"/>
  <c r="ATI3" i="13"/>
  <c r="ATH3" i="13"/>
  <c r="ATG3" i="13"/>
  <c r="ATF3" i="13"/>
  <c r="ATE3" i="13"/>
  <c r="ATD3" i="13"/>
  <c r="ATC3" i="13"/>
  <c r="ATB3" i="13"/>
  <c r="ATA3" i="13"/>
  <c r="ASZ3" i="13"/>
  <c r="ASY3" i="13"/>
  <c r="ASX3" i="13"/>
  <c r="ASW3" i="13"/>
  <c r="ASV3" i="13"/>
  <c r="ASU3" i="13"/>
  <c r="AST3" i="13"/>
  <c r="ASS3" i="13"/>
  <c r="ASR3" i="13"/>
  <c r="ASQ3" i="13"/>
  <c r="ASP3" i="13"/>
  <c r="ASO3" i="13"/>
  <c r="ASN3" i="13"/>
  <c r="ASM3" i="13"/>
  <c r="ASL3" i="13"/>
  <c r="ASK3" i="13"/>
  <c r="ASJ3" i="13"/>
  <c r="ASI3" i="13"/>
  <c r="ASH3" i="13"/>
  <c r="ASG3" i="13"/>
  <c r="ASF3" i="13"/>
  <c r="ASE3" i="13"/>
  <c r="ASD3" i="13"/>
  <c r="ASC3" i="13"/>
  <c r="ASB3" i="13"/>
  <c r="ASA3" i="13"/>
  <c r="ARZ3" i="13"/>
  <c r="ARY3" i="13"/>
  <c r="ARX3" i="13"/>
  <c r="ARW3" i="13"/>
  <c r="ARV3" i="13"/>
  <c r="ARU3" i="13"/>
  <c r="ART3" i="13"/>
  <c r="ARS3" i="13"/>
  <c r="ARR3" i="13"/>
  <c r="ARQ3" i="13"/>
  <c r="ARP3" i="13"/>
  <c r="ARO3" i="13"/>
  <c r="ARN3" i="13"/>
  <c r="ARM3" i="13"/>
  <c r="ARL3" i="13"/>
  <c r="ARK3" i="13"/>
  <c r="ARJ3" i="13"/>
  <c r="ARI3" i="13"/>
  <c r="ARH3" i="13"/>
  <c r="ARG3" i="13"/>
  <c r="ARF3" i="13"/>
  <c r="ARE3" i="13"/>
  <c r="ARD3" i="13"/>
  <c r="ARC3" i="13"/>
  <c r="ARB3" i="13"/>
  <c r="ARA3" i="13"/>
  <c r="AQZ3" i="13"/>
  <c r="AQY3" i="13"/>
  <c r="AQX3" i="13"/>
  <c r="AQW3" i="13"/>
  <c r="AQV3" i="13"/>
  <c r="AQU3" i="13"/>
  <c r="AQT3" i="13"/>
  <c r="AQS3" i="13"/>
  <c r="AQR3" i="13"/>
  <c r="AQQ3" i="13"/>
  <c r="AQP3" i="13"/>
  <c r="AQO3" i="13"/>
  <c r="AQN3" i="13"/>
  <c r="AQM3" i="13"/>
  <c r="AQL3" i="13"/>
  <c r="AQK3" i="13"/>
  <c r="AQJ3" i="13"/>
  <c r="AQI3" i="13"/>
  <c r="AQH3" i="13"/>
  <c r="AQG3" i="13"/>
  <c r="AQF3" i="13"/>
  <c r="AQE3" i="13"/>
  <c r="AQD3" i="13"/>
  <c r="AQC3" i="13"/>
  <c r="AQB3" i="13"/>
  <c r="AQA3" i="13"/>
  <c r="APZ3" i="13"/>
  <c r="APY3" i="13"/>
  <c r="APX3" i="13"/>
  <c r="APW3" i="13"/>
  <c r="APV3" i="13"/>
  <c r="APU3" i="13"/>
  <c r="APT3" i="13"/>
  <c r="APS3" i="13"/>
  <c r="APR3" i="13"/>
  <c r="APQ3" i="13"/>
  <c r="APP3" i="13"/>
  <c r="APO3" i="13"/>
  <c r="APN3" i="13"/>
  <c r="APM3" i="13"/>
  <c r="APL3" i="13"/>
  <c r="APK3" i="13"/>
  <c r="APJ3" i="13"/>
  <c r="API3" i="13"/>
  <c r="APH3" i="13"/>
  <c r="APG3" i="13"/>
  <c r="APF3" i="13"/>
  <c r="APE3" i="13"/>
  <c r="APD3" i="13"/>
  <c r="APC3" i="13"/>
  <c r="APB3" i="13"/>
  <c r="APA3" i="13"/>
  <c r="AOZ3" i="13"/>
  <c r="AOY3" i="13"/>
  <c r="AOX3" i="13"/>
  <c r="AOW3" i="13"/>
  <c r="AOV3" i="13"/>
  <c r="AOU3" i="13"/>
  <c r="AOT3" i="13"/>
  <c r="AOS3" i="13"/>
  <c r="AOR3" i="13"/>
  <c r="AOQ3" i="13"/>
  <c r="AOP3" i="13"/>
  <c r="AOO3" i="13"/>
  <c r="AON3" i="13"/>
  <c r="AOM3" i="13"/>
  <c r="AOL3" i="13"/>
  <c r="AOK3" i="13"/>
  <c r="AOJ3" i="13"/>
  <c r="AOI3" i="13"/>
  <c r="AOH3" i="13"/>
  <c r="AOG3" i="13"/>
  <c r="AOF3" i="13"/>
  <c r="AOE3" i="13"/>
  <c r="AOD3" i="13"/>
  <c r="AOC3" i="13"/>
  <c r="AOB3" i="13"/>
  <c r="AOA3" i="13"/>
  <c r="ANZ3" i="13"/>
  <c r="ANY3" i="13"/>
  <c r="ANX3" i="13"/>
  <c r="ANW3" i="13"/>
  <c r="ANV3" i="13"/>
  <c r="ANU3" i="13"/>
  <c r="ANT3" i="13"/>
  <c r="ANS3" i="13"/>
  <c r="ANR3" i="13"/>
  <c r="ANQ3" i="13"/>
  <c r="ANP3" i="13"/>
  <c r="ANO3" i="13"/>
  <c r="ANN3" i="13"/>
  <c r="ANM3" i="13"/>
  <c r="ANL3" i="13"/>
  <c r="ANK3" i="13"/>
  <c r="ANJ3" i="13"/>
  <c r="ANI3" i="13"/>
  <c r="ANH3" i="13"/>
  <c r="ANG3" i="13"/>
  <c r="ANF3" i="13"/>
  <c r="ANE3" i="13"/>
  <c r="AND3" i="13"/>
  <c r="ANC3" i="13"/>
  <c r="ANB3" i="13"/>
  <c r="ANA3" i="13"/>
  <c r="AMZ3" i="13"/>
  <c r="AMY3" i="13"/>
  <c r="AMX3" i="13"/>
  <c r="AMW3" i="13"/>
  <c r="AMV3" i="13"/>
  <c r="AMU3" i="13"/>
  <c r="AMT3" i="13"/>
  <c r="AMS3" i="13"/>
  <c r="AMR3" i="13"/>
  <c r="AMQ3" i="13"/>
  <c r="AMP3" i="13"/>
  <c r="AMO3" i="13"/>
  <c r="AMN3" i="13"/>
  <c r="AMM3" i="13"/>
  <c r="AML3" i="13"/>
  <c r="AMK3" i="13"/>
  <c r="AMJ3" i="13"/>
  <c r="AMI3" i="13"/>
  <c r="AMH3" i="13"/>
  <c r="AMG3" i="13"/>
  <c r="AMF3" i="13"/>
  <c r="AME3" i="13"/>
  <c r="AMD3" i="13"/>
  <c r="AMC3" i="13"/>
  <c r="AMB3" i="13"/>
  <c r="AMA3" i="13"/>
  <c r="ALZ3" i="13"/>
  <c r="ALY3" i="13"/>
  <c r="ALX3" i="13"/>
  <c r="ALW3" i="13"/>
  <c r="ALV3" i="13"/>
  <c r="ALU3" i="13"/>
  <c r="ALT3" i="13"/>
  <c r="ALS3" i="13"/>
  <c r="ALR3" i="13"/>
  <c r="ALQ3" i="13"/>
  <c r="ALP3" i="13"/>
  <c r="ALO3" i="13"/>
  <c r="ALN3" i="13"/>
  <c r="ALM3" i="13"/>
  <c r="ALL3" i="13"/>
  <c r="ALK3" i="13"/>
  <c r="ALJ3" i="13"/>
  <c r="ALI3" i="13"/>
  <c r="ALH3" i="13"/>
  <c r="ALG3" i="13"/>
  <c r="ALF3" i="13"/>
  <c r="ALE3" i="13"/>
  <c r="ALD3" i="13"/>
  <c r="ALC3" i="13"/>
  <c r="ALB3" i="13"/>
  <c r="ALA3" i="13"/>
  <c r="AKZ3" i="13"/>
  <c r="AKY3" i="13"/>
  <c r="AKX3" i="13"/>
  <c r="AKW3" i="13"/>
  <c r="AKV3" i="13"/>
  <c r="AKU3" i="13"/>
  <c r="AKT3" i="13"/>
  <c r="AKS3" i="13"/>
  <c r="AKR3" i="13"/>
  <c r="AKQ3" i="13"/>
  <c r="AKP3" i="13"/>
  <c r="AKO3" i="13"/>
  <c r="AKN3" i="13"/>
  <c r="AKM3" i="13"/>
  <c r="AKL3" i="13"/>
  <c r="AKK3" i="13"/>
  <c r="AKJ3" i="13"/>
  <c r="AKI3" i="13"/>
  <c r="AKH3" i="13"/>
  <c r="AKG3" i="13"/>
  <c r="AKF3" i="13"/>
  <c r="AKE3" i="13"/>
  <c r="AKD3" i="13"/>
  <c r="AKC3" i="13"/>
  <c r="AKB3" i="13"/>
  <c r="AKA3" i="13"/>
  <c r="AJZ3" i="13"/>
  <c r="AJY3" i="13"/>
  <c r="AJX3" i="13"/>
  <c r="AJW3" i="13"/>
  <c r="AJV3" i="13"/>
  <c r="AJU3" i="13"/>
  <c r="AJT3" i="13"/>
  <c r="AJS3" i="13"/>
  <c r="AJR3" i="13"/>
  <c r="AJQ3" i="13"/>
  <c r="AJP3" i="13"/>
  <c r="AJO3" i="13"/>
  <c r="AJN3" i="13"/>
  <c r="AJM3" i="13"/>
  <c r="AJL3" i="13"/>
  <c r="AJK3" i="13"/>
  <c r="AJJ3" i="13"/>
  <c r="AJI3" i="13"/>
  <c r="AJH3" i="13"/>
  <c r="AJG3" i="13"/>
  <c r="AJF3" i="13"/>
  <c r="AJE3" i="13"/>
  <c r="AJD3" i="13"/>
  <c r="AJC3" i="13"/>
  <c r="AJB3" i="13"/>
  <c r="AJA3" i="13"/>
  <c r="AIZ3" i="13"/>
  <c r="AIY3" i="13"/>
  <c r="AIX3" i="13"/>
  <c r="AIW3" i="13"/>
  <c r="AIV3" i="13"/>
  <c r="AIU3" i="13"/>
  <c r="AIT3" i="13"/>
  <c r="AIS3" i="13"/>
  <c r="AIR3" i="13"/>
  <c r="AIQ3" i="13"/>
  <c r="AIP3" i="13"/>
  <c r="AIO3" i="13"/>
  <c r="AIN3" i="13"/>
  <c r="AIM3" i="13"/>
  <c r="AIL3" i="13"/>
  <c r="AIK3" i="13"/>
  <c r="AIJ3" i="13"/>
  <c r="AII3" i="13"/>
  <c r="AIH3" i="13"/>
  <c r="AIG3" i="13"/>
  <c r="AIF3" i="13"/>
  <c r="AIE3" i="13"/>
  <c r="AID3" i="13"/>
  <c r="AIC3" i="13"/>
  <c r="AIB3" i="13"/>
  <c r="AIA3" i="13"/>
  <c r="AHZ3" i="13"/>
  <c r="AHY3" i="13"/>
  <c r="AHX3" i="13"/>
  <c r="AHW3" i="13"/>
  <c r="AHV3" i="13"/>
  <c r="AHU3" i="13"/>
  <c r="AHT3" i="13"/>
  <c r="AHS3" i="13"/>
  <c r="AHR3" i="13"/>
  <c r="AHQ3" i="13"/>
  <c r="AHP3" i="13"/>
  <c r="AHO3" i="13"/>
  <c r="AHN3" i="13"/>
  <c r="AHM3" i="13"/>
  <c r="AHL3" i="13"/>
  <c r="AHK3" i="13"/>
  <c r="AHJ3" i="13"/>
  <c r="AHI3" i="13"/>
  <c r="AHH3" i="13"/>
  <c r="AHG3" i="13"/>
  <c r="AHF3" i="13"/>
  <c r="AHE3" i="13"/>
  <c r="AHD3" i="13"/>
  <c r="AHC3" i="13"/>
  <c r="AHB3" i="13"/>
  <c r="AHA3" i="13"/>
  <c r="AGZ3" i="13"/>
  <c r="AGY3" i="13"/>
  <c r="AGX3" i="13"/>
  <c r="AGW3" i="13"/>
  <c r="AGV3" i="13"/>
  <c r="AGU3" i="13"/>
  <c r="AGT3" i="13"/>
  <c r="AGS3" i="13"/>
  <c r="AGR3" i="13"/>
  <c r="AGQ3" i="13"/>
  <c r="AGP3" i="13"/>
  <c r="AGO3" i="13"/>
  <c r="AGN3" i="13"/>
  <c r="AGM3" i="13"/>
  <c r="AGL3" i="13"/>
  <c r="AGK3" i="13"/>
  <c r="AGJ3" i="13"/>
  <c r="AGI3" i="13"/>
  <c r="AGH3" i="13"/>
  <c r="AGG3" i="13"/>
  <c r="AGF3" i="13"/>
  <c r="AGE3" i="13"/>
  <c r="AGD3" i="13"/>
  <c r="AGC3" i="13"/>
  <c r="AGB3" i="13"/>
  <c r="AGA3" i="13"/>
  <c r="AFZ3" i="13"/>
  <c r="AFY3" i="13"/>
  <c r="AFX3" i="13"/>
  <c r="AFW3" i="13"/>
  <c r="AFV3" i="13"/>
  <c r="AFU3" i="13"/>
  <c r="AFT3" i="13"/>
  <c r="AFS3" i="13"/>
  <c r="AFR3" i="13"/>
  <c r="AFQ3" i="13"/>
  <c r="AFP3" i="13"/>
  <c r="AFO3" i="13"/>
  <c r="AFN3" i="13"/>
  <c r="AFM3" i="13"/>
  <c r="AFL3" i="13"/>
  <c r="AFK3" i="13"/>
  <c r="AFJ3" i="13"/>
  <c r="AFI3" i="13"/>
  <c r="AFH3" i="13"/>
  <c r="AFG3" i="13"/>
  <c r="AFF3" i="13"/>
  <c r="AFE3" i="13"/>
  <c r="AFD3" i="13"/>
  <c r="AFC3" i="13"/>
  <c r="AFB3" i="13"/>
  <c r="AFA3" i="13"/>
  <c r="AEZ3" i="13"/>
  <c r="AEY3" i="13"/>
  <c r="AEX3" i="13"/>
  <c r="AEW3" i="13"/>
  <c r="AEV3" i="13"/>
  <c r="AEU3" i="13"/>
  <c r="AET3" i="13"/>
  <c r="AES3" i="13"/>
  <c r="AER3" i="13"/>
  <c r="AEQ3" i="13"/>
  <c r="AEP3" i="13"/>
  <c r="AEO3" i="13"/>
  <c r="AEN3" i="13"/>
  <c r="AEM3" i="13"/>
  <c r="AEL3" i="13"/>
  <c r="AEK3" i="13"/>
  <c r="AEJ3" i="13"/>
  <c r="AEI3" i="13"/>
  <c r="AEH3" i="13"/>
  <c r="AEG3" i="13"/>
  <c r="AEF3" i="13"/>
  <c r="AEE3" i="13"/>
  <c r="AED3" i="13"/>
  <c r="AEC3" i="13"/>
  <c r="AEB3" i="13"/>
  <c r="AEA3" i="13"/>
  <c r="ADZ3" i="13"/>
  <c r="ADY3" i="13"/>
  <c r="ADX3" i="13"/>
  <c r="ADW3" i="13"/>
  <c r="ADV3" i="13"/>
  <c r="ADU3" i="13"/>
  <c r="ADT3" i="13"/>
  <c r="ADS3" i="13"/>
  <c r="ADR3" i="13"/>
  <c r="ADQ3" i="13"/>
  <c r="ADP3" i="13"/>
  <c r="ADO3" i="13"/>
  <c r="ADN3" i="13"/>
  <c r="ADM3" i="13"/>
  <c r="ADL3" i="13"/>
  <c r="ADK3" i="13"/>
  <c r="ADJ3" i="13"/>
  <c r="ADI3" i="13"/>
  <c r="ADH3" i="13"/>
  <c r="ADG3" i="13"/>
  <c r="ADF3" i="13"/>
  <c r="ADE3" i="13"/>
  <c r="ADD3" i="13"/>
  <c r="ADC3" i="13"/>
  <c r="ADB3" i="13"/>
  <c r="ADA3" i="13"/>
  <c r="ACZ3" i="13"/>
  <c r="ACY3" i="13"/>
  <c r="ACX3" i="13"/>
  <c r="ACW3" i="13"/>
  <c r="ACV3" i="13"/>
  <c r="ACU3" i="13"/>
  <c r="ACT3" i="13"/>
  <c r="ACS3" i="13"/>
  <c r="ACR3" i="13"/>
  <c r="ACQ3" i="13"/>
  <c r="ACP3" i="13"/>
  <c r="ACO3" i="13"/>
  <c r="ACN3" i="13"/>
  <c r="ACM3" i="13"/>
  <c r="ACL3" i="13"/>
  <c r="ACK3" i="13"/>
  <c r="ACJ3" i="13"/>
  <c r="ACI3" i="13"/>
  <c r="ACH3" i="13"/>
  <c r="ACG3" i="13"/>
  <c r="ACF3" i="13"/>
  <c r="ACE3" i="13"/>
  <c r="ACD3" i="13"/>
  <c r="ACC3" i="13"/>
  <c r="ACB3" i="13"/>
  <c r="ACA3" i="13"/>
  <c r="ABZ3" i="13"/>
  <c r="ABY3" i="13"/>
  <c r="ABX3" i="13"/>
  <c r="ABW3" i="13"/>
  <c r="ABV3" i="13"/>
  <c r="ABU3" i="13"/>
  <c r="ABT3" i="13"/>
  <c r="ABS3" i="13"/>
  <c r="ABR3" i="13"/>
  <c r="ABQ3" i="13"/>
  <c r="ABP3" i="13"/>
  <c r="ABO3" i="13"/>
  <c r="ABN3" i="13"/>
  <c r="ABM3" i="13"/>
  <c r="ABL3" i="13"/>
  <c r="ABK3" i="13"/>
  <c r="ABJ3" i="13"/>
  <c r="ABI3" i="13"/>
  <c r="ABH3" i="13"/>
  <c r="ABG3" i="13"/>
  <c r="ABF3" i="13"/>
  <c r="ABE3" i="13"/>
  <c r="ABD3" i="13"/>
  <c r="ABC3" i="13"/>
  <c r="ABB3" i="13"/>
  <c r="ABA3" i="13"/>
  <c r="AAZ3" i="13"/>
  <c r="AAY3" i="13"/>
  <c r="AAX3" i="13"/>
  <c r="AAW3" i="13"/>
  <c r="AAV3" i="13"/>
  <c r="AAU3" i="13"/>
  <c r="AAT3" i="13"/>
  <c r="AAS3" i="13"/>
  <c r="AAR3" i="13"/>
  <c r="AAQ3" i="13"/>
  <c r="AAP3" i="13"/>
  <c r="AAO3" i="13"/>
  <c r="AAN3" i="13"/>
  <c r="AAM3" i="13"/>
  <c r="AAL3" i="13"/>
  <c r="AAK3" i="13"/>
  <c r="AAJ3" i="13"/>
  <c r="AAI3" i="13"/>
  <c r="AAH3" i="13"/>
  <c r="AAG3" i="13"/>
  <c r="AAF3" i="13"/>
  <c r="AAE3" i="13"/>
  <c r="AAD3" i="13"/>
  <c r="AAC3" i="13"/>
  <c r="AAB3" i="13"/>
  <c r="AAA3" i="13"/>
  <c r="ZZ3" i="13"/>
  <c r="ZY3" i="13"/>
  <c r="ZX3" i="13"/>
  <c r="ZW3" i="13"/>
  <c r="ZV3" i="13"/>
  <c r="ZU3" i="13"/>
  <c r="ZT3" i="13"/>
  <c r="ZS3" i="13"/>
  <c r="ZR3" i="13"/>
  <c r="ZQ3" i="13"/>
  <c r="ZP3" i="13"/>
  <c r="ZO3" i="13"/>
  <c r="ZN3" i="13"/>
  <c r="ZM3" i="13"/>
  <c r="ZL3" i="13"/>
  <c r="ZK3" i="13"/>
  <c r="ZJ3" i="13"/>
  <c r="ZI3" i="13"/>
  <c r="ZH3" i="13"/>
  <c r="ZG3" i="13"/>
  <c r="ZF3" i="13"/>
  <c r="ZE3" i="13"/>
  <c r="ZD3" i="13"/>
  <c r="ZC3" i="13"/>
  <c r="ZB3" i="13"/>
  <c r="ZA3" i="13"/>
  <c r="YZ3" i="13"/>
  <c r="YY3" i="13"/>
  <c r="YX3" i="13"/>
  <c r="YW3" i="13"/>
  <c r="YV3" i="13"/>
  <c r="YU3" i="13"/>
  <c r="YT3" i="13"/>
  <c r="YS3" i="13"/>
  <c r="YR3" i="13"/>
  <c r="YQ3" i="13"/>
  <c r="YP3" i="13"/>
  <c r="YO3" i="13"/>
  <c r="YN3" i="13"/>
  <c r="YM3" i="13"/>
  <c r="YL3" i="13"/>
  <c r="YK3" i="13"/>
  <c r="YJ3" i="13"/>
  <c r="YI3" i="13"/>
  <c r="YH3" i="13"/>
  <c r="YG3" i="13"/>
  <c r="YF3" i="13"/>
  <c r="YE3" i="13"/>
  <c r="YD3" i="13"/>
  <c r="YC3" i="13"/>
  <c r="YB3" i="13"/>
  <c r="YA3" i="13"/>
  <c r="XZ3" i="13"/>
  <c r="XY3" i="13"/>
  <c r="XX3" i="13"/>
  <c r="XW3" i="13"/>
  <c r="XV3" i="13"/>
  <c r="XU3" i="13"/>
  <c r="XT3" i="13"/>
  <c r="XS3" i="13"/>
  <c r="XR3" i="13"/>
  <c r="XQ3" i="13"/>
  <c r="XP3" i="13"/>
  <c r="XO3" i="13"/>
  <c r="XN3" i="13"/>
  <c r="XM3" i="13"/>
  <c r="XL3" i="13"/>
  <c r="XK3" i="13"/>
  <c r="XJ3" i="13"/>
  <c r="XI3" i="13"/>
  <c r="XH3" i="13"/>
  <c r="XG3" i="13"/>
  <c r="XF3" i="13"/>
  <c r="XE3" i="13"/>
  <c r="XD3" i="13"/>
  <c r="XC3" i="13"/>
  <c r="XB3" i="13"/>
  <c r="XA3" i="13"/>
  <c r="WZ3" i="13"/>
  <c r="WY3" i="13"/>
  <c r="WX3" i="13"/>
  <c r="WW3" i="13"/>
  <c r="WV3" i="13"/>
  <c r="WU3" i="13"/>
  <c r="WT3" i="13"/>
  <c r="WS3" i="13"/>
  <c r="WR3" i="13"/>
  <c r="WQ3" i="13"/>
  <c r="WP3" i="13"/>
  <c r="WO3" i="13"/>
  <c r="WN3" i="13"/>
  <c r="WM3" i="13"/>
  <c r="WL3" i="13"/>
  <c r="WK3" i="13"/>
  <c r="WJ3" i="13"/>
  <c r="WI3" i="13"/>
  <c r="WH3" i="13"/>
  <c r="WG3" i="13"/>
  <c r="WF3" i="13"/>
  <c r="WE3" i="13"/>
  <c r="WD3" i="13"/>
  <c r="WC3" i="13"/>
  <c r="WB3" i="13"/>
  <c r="WA3" i="13"/>
  <c r="VZ3" i="13"/>
  <c r="VY3" i="13"/>
  <c r="VX3" i="13"/>
  <c r="VW3" i="13"/>
  <c r="VV3" i="13"/>
  <c r="VU3" i="13"/>
  <c r="VT3" i="13"/>
  <c r="VS3" i="13"/>
  <c r="VR3" i="13"/>
  <c r="VQ3" i="13"/>
  <c r="VP3" i="13"/>
  <c r="VO3" i="13"/>
  <c r="VN3" i="13"/>
  <c r="VM3" i="13"/>
  <c r="VL3" i="13"/>
  <c r="VK3" i="13"/>
  <c r="VJ3" i="13"/>
  <c r="VI3" i="13"/>
  <c r="VH3" i="13"/>
  <c r="VG3" i="13"/>
  <c r="VF3" i="13"/>
  <c r="VE3" i="13"/>
  <c r="VD3" i="13"/>
  <c r="VC3" i="13"/>
  <c r="VB3" i="13"/>
  <c r="VA3" i="13"/>
  <c r="UZ3" i="13"/>
  <c r="UY3" i="13"/>
  <c r="UX3" i="13"/>
  <c r="UW3" i="13"/>
  <c r="UV3" i="13"/>
  <c r="UU3" i="13"/>
  <c r="UT3" i="13"/>
  <c r="US3" i="13"/>
  <c r="UR3" i="13"/>
  <c r="UQ3" i="13"/>
  <c r="UP3" i="13"/>
  <c r="UO3" i="13"/>
  <c r="UN3" i="13"/>
  <c r="UM3" i="13"/>
  <c r="UL3" i="13"/>
  <c r="UK3" i="13"/>
  <c r="UJ3" i="13"/>
  <c r="UI3" i="13"/>
  <c r="UH3" i="13"/>
  <c r="UG3" i="13"/>
  <c r="UF3" i="13"/>
  <c r="UE3" i="13"/>
  <c r="UD3" i="13"/>
  <c r="UC3" i="13"/>
  <c r="UB3" i="13"/>
  <c r="UA3" i="13"/>
  <c r="TZ3" i="13"/>
  <c r="TY3" i="13"/>
  <c r="TX3" i="13"/>
  <c r="TW3" i="13"/>
  <c r="TV3" i="13"/>
  <c r="TU3" i="13"/>
  <c r="TT3" i="13"/>
  <c r="TS3" i="13"/>
  <c r="TR3" i="13"/>
  <c r="TQ3" i="13"/>
  <c r="TP3" i="13"/>
  <c r="TO3" i="13"/>
  <c r="TN3" i="13"/>
  <c r="TM3" i="13"/>
  <c r="TL3" i="13"/>
  <c r="TK3" i="13"/>
  <c r="TJ3" i="13"/>
  <c r="TI3" i="13"/>
  <c r="TH3" i="13"/>
  <c r="TG3" i="13"/>
  <c r="TF3" i="13"/>
  <c r="TE3" i="13"/>
  <c r="TD3" i="13"/>
  <c r="TC3" i="13"/>
  <c r="TB3" i="13"/>
  <c r="TA3" i="13"/>
  <c r="SZ3" i="13"/>
  <c r="SY3" i="13"/>
  <c r="SX3" i="13"/>
  <c r="SW3" i="13"/>
  <c r="SV3" i="13"/>
  <c r="SU3" i="13"/>
  <c r="ST3" i="13"/>
  <c r="SS3" i="13"/>
  <c r="SR3" i="13"/>
  <c r="SQ3" i="13"/>
  <c r="SP3" i="13"/>
  <c r="SO3" i="13"/>
  <c r="SN3" i="13"/>
  <c r="SM3" i="13"/>
  <c r="SL3" i="13"/>
  <c r="SK3" i="13"/>
  <c r="SJ3" i="13"/>
  <c r="SI3" i="13"/>
  <c r="SH3" i="13"/>
  <c r="SG3" i="13"/>
  <c r="SF3" i="13"/>
  <c r="SE3" i="13"/>
  <c r="SD3" i="13"/>
  <c r="SC3" i="13"/>
  <c r="SB3" i="13"/>
  <c r="SA3" i="13"/>
  <c r="RZ3" i="13"/>
  <c r="RY3" i="13"/>
  <c r="RX3" i="13"/>
  <c r="RW3" i="13"/>
  <c r="RV3" i="13"/>
  <c r="RU3" i="13"/>
  <c r="RT3" i="13"/>
  <c r="RS3" i="13"/>
  <c r="RR3" i="13"/>
  <c r="RQ3" i="13"/>
  <c r="RP3" i="13"/>
  <c r="RO3" i="13"/>
  <c r="RN3" i="13"/>
  <c r="RM3" i="13"/>
  <c r="RL3" i="13"/>
  <c r="RK3" i="13"/>
  <c r="RJ3" i="13"/>
  <c r="RI3" i="13"/>
  <c r="RH3" i="13"/>
  <c r="RG3" i="13"/>
  <c r="RF3" i="13"/>
  <c r="RE3" i="13"/>
  <c r="RD3" i="13"/>
  <c r="RC3" i="13"/>
  <c r="RB3" i="13"/>
  <c r="RA3" i="13"/>
  <c r="QZ3" i="13"/>
  <c r="QY3" i="13"/>
  <c r="QX3" i="13"/>
  <c r="QW3" i="13"/>
  <c r="QV3" i="13"/>
  <c r="QU3" i="13"/>
  <c r="QT3" i="13"/>
  <c r="QS3" i="13"/>
  <c r="QR3" i="13"/>
  <c r="QQ3" i="13"/>
  <c r="QP3" i="13"/>
  <c r="QO3" i="13"/>
  <c r="QN3" i="13"/>
  <c r="QM3" i="13"/>
  <c r="QL3" i="13"/>
  <c r="QK3" i="13"/>
  <c r="QJ3" i="13"/>
  <c r="QI3" i="13"/>
  <c r="QH3" i="13"/>
  <c r="QG3" i="13"/>
  <c r="QF3" i="13"/>
  <c r="QE3" i="13"/>
  <c r="QD3" i="13"/>
  <c r="QC3" i="13"/>
  <c r="QB3" i="13"/>
  <c r="QA3" i="13"/>
  <c r="PZ3" i="13"/>
  <c r="PY3" i="13"/>
  <c r="PX3" i="13"/>
  <c r="PW3" i="13"/>
  <c r="PV3" i="13"/>
  <c r="PU3" i="13"/>
  <c r="PT3" i="13"/>
  <c r="PS3" i="13"/>
  <c r="PR3" i="13"/>
  <c r="PQ3" i="13"/>
  <c r="PP3" i="13"/>
  <c r="PO3" i="13"/>
  <c r="PN3" i="13"/>
  <c r="PM3" i="13"/>
  <c r="PL3" i="13"/>
  <c r="PK3" i="13"/>
  <c r="PJ3" i="13"/>
  <c r="PI3" i="13"/>
  <c r="PH3" i="13"/>
  <c r="PG3" i="13"/>
  <c r="PF3" i="13"/>
  <c r="PE3" i="13"/>
  <c r="PD3" i="13"/>
  <c r="PC3" i="13"/>
  <c r="PB3" i="13"/>
  <c r="PA3" i="13"/>
  <c r="OZ3" i="13"/>
  <c r="OY3" i="13"/>
  <c r="OX3" i="13"/>
  <c r="OW3" i="13"/>
  <c r="OV3" i="13"/>
  <c r="OU3" i="13"/>
  <c r="OT3" i="13"/>
  <c r="OS3" i="13"/>
  <c r="OR3" i="13"/>
  <c r="OQ3" i="13"/>
  <c r="OP3" i="13"/>
  <c r="OO3" i="13"/>
  <c r="ON3" i="13"/>
  <c r="OM3" i="13"/>
  <c r="OL3" i="13"/>
  <c r="OK3" i="13"/>
  <c r="OJ3" i="13"/>
  <c r="OI3" i="13"/>
  <c r="OH3" i="13"/>
  <c r="OG3" i="13"/>
  <c r="OF3" i="13"/>
  <c r="OE3" i="13"/>
  <c r="OD3" i="13"/>
  <c r="OC3" i="13"/>
  <c r="OB3" i="13"/>
  <c r="OA3" i="13"/>
  <c r="NZ3" i="13"/>
  <c r="NY3" i="13"/>
  <c r="NX3" i="13"/>
  <c r="NW3" i="13"/>
  <c r="NV3" i="13"/>
  <c r="NU3" i="13"/>
  <c r="NT3" i="13"/>
  <c r="NS3" i="13"/>
  <c r="NR3" i="13"/>
  <c r="NQ3" i="13"/>
  <c r="NP3" i="13"/>
  <c r="NO3" i="13"/>
  <c r="NN3" i="13"/>
  <c r="NM3" i="13"/>
  <c r="NL3" i="13"/>
  <c r="NK3" i="13"/>
  <c r="NJ3" i="13"/>
  <c r="NI3" i="13"/>
  <c r="NH3" i="13"/>
  <c r="NG3" i="13"/>
  <c r="NF3" i="13"/>
  <c r="NE3" i="13"/>
  <c r="ND3" i="13"/>
  <c r="NC3" i="13"/>
  <c r="NB3" i="13"/>
  <c r="NA3" i="13"/>
  <c r="MZ3" i="13"/>
  <c r="MY3" i="13"/>
  <c r="MX3" i="13"/>
  <c r="MW3" i="13"/>
  <c r="MV3" i="13"/>
  <c r="MU3" i="13"/>
  <c r="MT3" i="13"/>
  <c r="MS3" i="13"/>
  <c r="MR3" i="13"/>
  <c r="MQ3" i="13"/>
  <c r="MP3" i="13"/>
  <c r="MO3" i="13"/>
  <c r="MN3" i="13"/>
  <c r="MM3" i="13"/>
  <c r="ML3" i="13"/>
  <c r="MK3" i="13"/>
  <c r="MJ3" i="13"/>
  <c r="MI3" i="13"/>
  <c r="MH3" i="13"/>
  <c r="MG3" i="13"/>
  <c r="MF3" i="13"/>
  <c r="ME3" i="13"/>
  <c r="MD3" i="13"/>
  <c r="MC3" i="13"/>
  <c r="MB3" i="13"/>
  <c r="MA3" i="13"/>
  <c r="LZ3" i="13"/>
  <c r="LY3" i="13"/>
  <c r="LX3" i="13"/>
  <c r="LW3" i="13"/>
  <c r="LV3" i="13"/>
  <c r="LU3" i="13"/>
  <c r="LT3" i="13"/>
  <c r="LS3" i="13"/>
  <c r="LR3" i="13"/>
  <c r="LQ3" i="13"/>
  <c r="LP3" i="13"/>
  <c r="LO3" i="13"/>
  <c r="LN3" i="13"/>
  <c r="LM3" i="13"/>
  <c r="LL3" i="13"/>
  <c r="LK3" i="13"/>
  <c r="LJ3" i="13"/>
  <c r="LI3" i="13"/>
  <c r="LH3" i="13"/>
  <c r="LG3" i="13"/>
  <c r="LF3" i="13"/>
  <c r="LE3" i="13"/>
  <c r="LD3" i="13"/>
  <c r="LC3" i="13"/>
  <c r="LB3" i="13"/>
  <c r="LA3" i="13"/>
  <c r="KZ3" i="13"/>
  <c r="KY3" i="13"/>
  <c r="KX3" i="13"/>
  <c r="KW3" i="13"/>
  <c r="KV3" i="13"/>
  <c r="KU3" i="13"/>
  <c r="KT3" i="13"/>
  <c r="KS3" i="13"/>
  <c r="KR3" i="13"/>
  <c r="KQ3" i="13"/>
  <c r="KP3" i="13"/>
  <c r="KO3" i="13"/>
  <c r="KN3" i="13"/>
  <c r="KM3" i="13"/>
  <c r="KL3" i="13"/>
  <c r="KK3" i="13"/>
  <c r="KJ3" i="13"/>
  <c r="KI3" i="13"/>
  <c r="KH3" i="13"/>
  <c r="KG3" i="13"/>
  <c r="KF3" i="13"/>
  <c r="KE3" i="13"/>
  <c r="KD3" i="13"/>
  <c r="KC3" i="13"/>
  <c r="KB3" i="13"/>
  <c r="KA3" i="13"/>
  <c r="JZ3" i="13"/>
  <c r="JY3" i="13"/>
  <c r="JX3" i="13"/>
  <c r="JW3" i="13"/>
  <c r="JV3" i="13"/>
  <c r="JU3" i="13"/>
  <c r="JT3" i="13"/>
  <c r="JS3" i="13"/>
  <c r="JR3" i="13"/>
  <c r="JQ3" i="13"/>
  <c r="JP3" i="13"/>
  <c r="JO3" i="13"/>
  <c r="JN3" i="13"/>
  <c r="JM3" i="13"/>
  <c r="JL3" i="13"/>
  <c r="JK3" i="13"/>
  <c r="JJ3" i="13"/>
  <c r="JI3" i="13"/>
  <c r="JH3" i="13"/>
  <c r="JG3" i="13"/>
  <c r="JF3" i="13"/>
  <c r="JE3" i="13"/>
  <c r="JD3" i="13"/>
  <c r="JC3" i="13"/>
  <c r="JB3" i="13"/>
  <c r="JA3" i="13"/>
  <c r="IZ3" i="13"/>
  <c r="IY3" i="13"/>
  <c r="IX3" i="13"/>
  <c r="IW3" i="13"/>
  <c r="IV3" i="13"/>
  <c r="IU3" i="13"/>
  <c r="IT3" i="13"/>
  <c r="IS3" i="13"/>
  <c r="IR3" i="13"/>
  <c r="IQ3" i="13"/>
  <c r="IP3" i="13"/>
  <c r="IO3" i="13"/>
  <c r="IN3" i="13"/>
  <c r="IM3" i="13"/>
  <c r="IL3" i="13"/>
  <c r="IK3" i="13"/>
  <c r="IJ3" i="13"/>
  <c r="II3" i="13"/>
  <c r="IH3" i="13"/>
  <c r="IG3" i="13"/>
  <c r="IF3" i="13"/>
  <c r="IE3" i="13"/>
  <c r="ID3" i="13"/>
  <c r="IC3" i="13"/>
  <c r="IB3" i="13"/>
  <c r="IA3" i="13"/>
  <c r="HZ3" i="13"/>
  <c r="HY3" i="13"/>
  <c r="HX3" i="13"/>
  <c r="HW3" i="13"/>
  <c r="HV3" i="13"/>
  <c r="HU3" i="13"/>
  <c r="HT3" i="13"/>
  <c r="HS3" i="13"/>
  <c r="HR3" i="13"/>
  <c r="HQ3" i="13"/>
  <c r="HP3" i="13"/>
  <c r="HO3" i="13"/>
  <c r="HN3" i="13"/>
  <c r="HM3" i="13"/>
  <c r="HL3" i="13"/>
  <c r="HK3" i="13"/>
  <c r="HJ3" i="13"/>
  <c r="HI3" i="13"/>
  <c r="HH3" i="13"/>
  <c r="HG3" i="13"/>
  <c r="HF3" i="13"/>
  <c r="HE3" i="13"/>
  <c r="HD3" i="13"/>
  <c r="HC3" i="13"/>
  <c r="HB3" i="13"/>
  <c r="HA3" i="13"/>
  <c r="GZ3" i="13"/>
  <c r="GY3" i="13"/>
  <c r="GX3" i="13"/>
  <c r="GW3" i="13"/>
  <c r="GV3" i="13"/>
  <c r="GU3" i="13"/>
  <c r="GT3" i="13"/>
  <c r="GS3" i="13"/>
  <c r="GR3" i="13"/>
  <c r="GQ3" i="13"/>
  <c r="GP3" i="13"/>
  <c r="GO3" i="13"/>
  <c r="GN3" i="13"/>
  <c r="GM3" i="13"/>
  <c r="GL3" i="13"/>
  <c r="GK3" i="13"/>
  <c r="GJ3" i="13"/>
  <c r="GI3" i="13"/>
  <c r="GH3" i="13"/>
  <c r="GG3" i="13"/>
  <c r="GF3" i="13"/>
  <c r="GE3" i="13"/>
  <c r="GD3" i="13"/>
  <c r="GC3" i="13"/>
  <c r="GB3" i="13"/>
  <c r="GA3" i="13"/>
  <c r="FZ3" i="13"/>
  <c r="FY3" i="13"/>
  <c r="FX3" i="13"/>
  <c r="FW3" i="13"/>
  <c r="FV3" i="13"/>
  <c r="FU3" i="13"/>
  <c r="FT3" i="13"/>
  <c r="FS3" i="13"/>
  <c r="FR3" i="13"/>
  <c r="FQ3" i="13"/>
  <c r="FP3" i="13"/>
  <c r="FO3" i="13"/>
  <c r="FN3" i="13"/>
  <c r="FM3" i="13"/>
  <c r="FL3" i="13"/>
  <c r="FK3" i="13"/>
  <c r="FJ3" i="13"/>
  <c r="FI3" i="13"/>
  <c r="FH3" i="13"/>
  <c r="FG3" i="13"/>
  <c r="FF3" i="13"/>
  <c r="FE3" i="13"/>
  <c r="FD3" i="13"/>
  <c r="FC3" i="13"/>
  <c r="FB3" i="13"/>
  <c r="FA3" i="13"/>
  <c r="EZ3" i="13"/>
  <c r="EY3" i="13"/>
  <c r="EX3" i="13"/>
  <c r="EW3" i="13"/>
  <c r="EV3" i="13"/>
  <c r="EU3" i="13"/>
  <c r="ET3" i="13"/>
  <c r="ES3" i="13"/>
  <c r="ER3" i="13"/>
  <c r="EQ3" i="13"/>
  <c r="EP3" i="13"/>
  <c r="EO3" i="13"/>
  <c r="EN3" i="13"/>
  <c r="EM3" i="13"/>
  <c r="EL3" i="13"/>
  <c r="EK3" i="13"/>
  <c r="EJ3" i="13"/>
  <c r="EI3" i="13"/>
  <c r="EH3" i="13"/>
  <c r="EG3" i="13"/>
  <c r="EF3" i="13"/>
  <c r="EE3" i="13"/>
  <c r="ED3" i="13"/>
  <c r="EC3" i="13"/>
  <c r="EB3" i="13"/>
  <c r="EA3" i="13"/>
  <c r="DZ3" i="13"/>
  <c r="DY3" i="13"/>
  <c r="DX3" i="13"/>
  <c r="DW3" i="13"/>
  <c r="DV3" i="13"/>
  <c r="DU3" i="13"/>
  <c r="DT3" i="13"/>
  <c r="DS3" i="13"/>
  <c r="DR3" i="13"/>
  <c r="DQ3" i="13"/>
  <c r="DP3" i="13"/>
  <c r="DO3" i="13"/>
  <c r="DN3" i="13"/>
  <c r="DM3" i="13"/>
  <c r="DL3" i="13"/>
  <c r="DK3" i="13"/>
  <c r="DJ3" i="13"/>
  <c r="DI3" i="13"/>
  <c r="DH3" i="13"/>
  <c r="DG3" i="13"/>
  <c r="DF3" i="13"/>
  <c r="DE3" i="13"/>
  <c r="DD3" i="13"/>
  <c r="DC3" i="13"/>
  <c r="DB3" i="13"/>
  <c r="DA3" i="13"/>
  <c r="CZ3" i="13"/>
  <c r="CY3" i="13"/>
  <c r="CX3" i="13"/>
  <c r="CW3" i="13"/>
  <c r="CV3" i="13"/>
  <c r="CU3" i="13"/>
  <c r="CT3" i="13"/>
  <c r="CS3" i="13"/>
  <c r="CR3" i="13"/>
  <c r="CQ3" i="13"/>
  <c r="CP3" i="13"/>
  <c r="CO3" i="13"/>
  <c r="CN3" i="13"/>
  <c r="CM3" i="13"/>
  <c r="CL3" i="13"/>
  <c r="CK3" i="13"/>
  <c r="CJ3" i="13"/>
  <c r="CI3" i="13"/>
  <c r="CH3" i="13"/>
  <c r="CG3" i="13"/>
  <c r="CF3" i="13"/>
  <c r="CE3" i="13"/>
  <c r="CD3" i="13"/>
  <c r="CC3" i="13"/>
  <c r="CB3" i="13"/>
  <c r="CA3" i="13"/>
  <c r="BZ3" i="13"/>
  <c r="BY3" i="13"/>
  <c r="BX3" i="13"/>
  <c r="BW3" i="13"/>
  <c r="BV3" i="13"/>
  <c r="BU3" i="13"/>
  <c r="BT3" i="13"/>
  <c r="BS3" i="13"/>
  <c r="BR3" i="13"/>
  <c r="BQ3" i="13"/>
  <c r="BP3" i="13"/>
  <c r="BO3" i="13"/>
  <c r="BN3" i="13"/>
  <c r="BM3" i="13"/>
  <c r="BL3" i="13"/>
  <c r="BK3" i="13"/>
  <c r="BJ3" i="13"/>
  <c r="BI3" i="13"/>
  <c r="BH3" i="13"/>
  <c r="BG3" i="13"/>
  <c r="BF3" i="13"/>
  <c r="BE3" i="13"/>
  <c r="BD3" i="13"/>
  <c r="BC3" i="13"/>
  <c r="BB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Q3" i="13"/>
  <c r="P3" i="13"/>
  <c r="O3" i="13"/>
  <c r="N3" i="13"/>
  <c r="M3" i="13"/>
  <c r="L3" i="13"/>
  <c r="I9" i="21"/>
  <c r="M9" i="21" s="1"/>
  <c r="M8" i="21"/>
  <c r="I7" i="21"/>
  <c r="M7" i="21" s="1"/>
  <c r="M6" i="21"/>
  <c r="I3" i="21"/>
  <c r="M3" i="21" s="1"/>
  <c r="M2" i="21"/>
  <c r="D9" i="6"/>
  <c r="I4" i="6"/>
  <c r="M4" i="6" l="1"/>
  <c r="M7" i="6"/>
  <c r="M3" i="6"/>
  <c r="I8" i="6"/>
  <c r="M8" i="6" s="1"/>
  <c r="W5" i="10" l="1"/>
  <c r="W105" i="10"/>
  <c r="W4" i="10"/>
  <c r="W3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U19" i="8" l="1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D11" i="5" l="1"/>
  <c r="D15" i="5" l="1"/>
  <c r="E14" i="29"/>
  <c r="E9" i="29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10" i="13" l="1"/>
  <c r="D17" i="6"/>
  <c r="D18" i="6" s="1"/>
  <c r="E5" i="29" l="1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10" i="13"/>
  <c r="I6" i="29" l="1"/>
  <c r="F10" i="13" l="1"/>
  <c r="T20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08" i="7" l="1"/>
  <c r="J10" i="13" l="1"/>
  <c r="H10" i="13"/>
  <c r="M158" i="10" l="1"/>
  <c r="N158" i="10"/>
  <c r="O158" i="10"/>
  <c r="O159" i="10" s="1"/>
  <c r="O160" i="10" s="1"/>
  <c r="P158" i="10"/>
  <c r="Q158" i="10"/>
  <c r="R158" i="10"/>
  <c r="S158" i="10"/>
  <c r="T158" i="10"/>
  <c r="U158" i="10"/>
  <c r="L158" i="10"/>
  <c r="D9" i="9"/>
  <c r="D10" i="9" s="1"/>
  <c r="D11" i="9" s="1"/>
  <c r="D22" i="9" l="1"/>
  <c r="D18" i="5" l="1"/>
  <c r="L250" i="8"/>
  <c r="M250" i="8"/>
  <c r="N250" i="8"/>
  <c r="O250" i="8"/>
  <c r="P250" i="8"/>
  <c r="Q250" i="8"/>
  <c r="K250" i="8"/>
  <c r="J208" i="7" l="1"/>
  <c r="K208" i="7"/>
  <c r="L208" i="7"/>
  <c r="M208" i="7"/>
  <c r="N208" i="7"/>
  <c r="O208" i="7"/>
  <c r="P208" i="7"/>
  <c r="I208" i="7"/>
  <c r="H20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<sst xmlns="http://schemas.openxmlformats.org/spreadsheetml/2006/main" count="31075" uniqueCount="10040">
  <si>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</si>
  <si>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</si>
  <si>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</si>
  <si>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</si>
  <si>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</si>
  <si>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</si>
  <si>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</si>
  <si>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</si>
  <si>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</si>
  <si>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</si>
  <si>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</si>
  <si>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</si>
  <si>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</si>
  <si>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</si>
  <si>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</si>
  <si>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</si>
  <si>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</si>
  <si>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</si>
  <si>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</si>
  <si>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</si>
  <si>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</si>
  <si>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</si>
  <si>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</si>
  <si>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</si>
  <si>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</si>
  <si>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</si>
  <si>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</si>
  <si>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</si>
  <si>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</si>
  <si>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</si>
  <si>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</si>
  <si>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</si>
  <si>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</si>
  <si>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</si>
  <si>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</si>
  <si>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</si>
  <si>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</si>
  <si>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</si>
  <si>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</si>
  <si>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</si>
  <si>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</si>
  <si>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</si>
  <si>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</si>
  <si>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</si>
  <si>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</si>
  <si>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</si>
  <si>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</si>
  <si>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</si>
  <si>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</si>
  <si>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</si>
  <si>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</si>
  <si>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</si>
  <si>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</si>
  <si>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</si>
  <si>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</si>
  <si>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</si>
  <si>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</si>
  <si>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</si>
  <si>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</si>
  <si>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</si>
  <si>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</si>
  <si>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</si>
  <si>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</si>
  <si>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</si>
  <si>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</si>
  <si>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</si>
  <si>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</si>
  <si>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</si>
  <si>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</si>
  <si>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</si>
  <si>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</si>
  <si>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</si>
  <si>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</si>
  <si>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</si>
  <si>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</si>
  <si>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</si>
  <si>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</si>
  <si>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</si>
  <si>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</si>
  <si>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</si>
  <si>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</si>
  <si>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</si>
  <si>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</si>
  <si>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</si>
  <si>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</si>
  <si>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</si>
  <si>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</si>
  <si>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</si>
  <si>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</si>
  <si>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</si>
  <si>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</si>
  <si>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</si>
  <si>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</si>
  <si>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</si>
  <si>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</si>
  <si>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</si>
  <si>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</si>
  <si>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</si>
  <si>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</si>
  <si>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</si>
  <si>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</si>
  <si>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</si>
  <si>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</si>
  <si>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</si>
  <si>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</si>
  <si>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</si>
  <si>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</si>
  <si>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</si>
  <si>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</si>
  <si>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</si>
  <si>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</si>
  <si>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</si>
  <si>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</si>
  <si>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</si>
  <si>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</si>
  <si>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</si>
  <si>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</si>
  <si>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</si>
  <si>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</si>
  <si>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</si>
  <si>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</si>
  <si>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</si>
  <si>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</si>
  <si>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</si>
  <si>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</si>
  <si>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</si>
  <si>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</si>
  <si>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</si>
  <si>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</si>
  <si>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</si>
  <si>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</si>
  <si>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</si>
  <si>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</si>
  <si>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</si>
  <si>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</si>
  <si>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</si>
  <si>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</si>
  <si>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</si>
  <si>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</si>
  <si>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</si>
  <si>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</si>
  <si>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</si>
  <si>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</si>
  <si>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</si>
  <si>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</si>
  <si>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</si>
  <si>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</si>
  <si>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</si>
  <si>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</si>
  <si>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</si>
  <si>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</si>
  <si>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</si>
  <si>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</si>
  <si>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</si>
  <si>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</si>
  <si>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</si>
  <si>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</si>
  <si>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</si>
  <si>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</si>
  <si>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</si>
  <si>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</si>
  <si>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</si>
  <si>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</si>
  <si>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</si>
  <si>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</si>
  <si>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</si>
  <si>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</si>
  <si>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</si>
  <si>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</si>
  <si>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</si>
  <si>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</si>
  <si>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</si>
  <si>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</si>
  <si>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</si>
  <si>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</si>
  <si>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</si>
  <si>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</si>
  <si>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</si>
  <si>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</si>
  <si>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</si>
  <si>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</si>
  <si>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</si>
  <si>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</si>
  <si>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</si>
  <si>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</si>
  <si>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</si>
  <si>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</si>
  <si>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</si>
  <si>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</si>
  <si>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</si>
  <si>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</si>
  <si>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</si>
  <si>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</si>
  <si>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</si>
  <si>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</si>
  <si>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</si>
  <si>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</si>
  <si>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</si>
  <si>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</si>
  <si>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</si>
  <si>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</si>
  <si>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</si>
  <si>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</si>
  <si>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</si>
  <si>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</si>
  <si>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</si>
  <si>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</si>
  <si>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</si>
  <si>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</si>
  <si>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</si>
  <si>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</si>
  <si>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</si>
  <si>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</si>
  <si>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</si>
  <si>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</si>
  <si>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</si>
  <si>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</si>
  <si>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</si>
  <si>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</si>
  <si>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</si>
  <si>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</si>
  <si>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</si>
  <si>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</si>
  <si>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</si>
  <si>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</si>
  <si>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</si>
  <si>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</si>
  <si>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</si>
  <si>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</si>
  <si>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</si>
  <si>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</si>
  <si>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</si>
  <si>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</si>
  <si>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</si>
  <si>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</si>
  <si>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</si>
  <si>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</si>
  <si>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</si>
  <si>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</si>
  <si>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</si>
  <si>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</si>
  <si>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</si>
  <si>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</si>
  <si>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</si>
  <si>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</si>
  <si>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</si>
  <si>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</si>
  <si>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</si>
  <si>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</si>
  <si>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</si>
  <si>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</si>
  <si>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</si>
  <si>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</si>
  <si>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</si>
  <si>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</si>
  <si>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</si>
  <si>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</si>
  <si>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</si>
  <si>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</si>
  <si>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</si>
  <si>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</si>
  <si>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</si>
  <si>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</si>
  <si>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</si>
  <si>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</si>
  <si>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</si>
  <si>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</si>
  <si>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</si>
  <si>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</si>
  <si>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</si>
  <si>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</si>
  <si>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</si>
  <si>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</si>
  <si>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</si>
  <si>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</si>
  <si>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</si>
  <si>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</si>
  <si>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</si>
  <si>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</si>
  <si>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</si>
  <si>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</si>
  <si>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</si>
  <si>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</si>
  <si>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</si>
  <si>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</si>
  <si>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</si>
  <si>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</si>
  <si>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</si>
  <si>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</si>
  <si>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</si>
  <si>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</si>
  <si>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</si>
  <si>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</si>
  <si>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</si>
  <si>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</si>
  <si>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</si>
  <si>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</si>
  <si>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</si>
  <si>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</si>
  <si>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</si>
  <si>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</si>
  <si>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</si>
  <si>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</si>
  <si>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</si>
  <si>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</si>
  <si>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</si>
  <si>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</si>
  <si>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</si>
  <si>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</si>
  <si>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</si>
  <si>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</si>
  <si>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</si>
  <si>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</si>
  <si>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</si>
  <si>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</si>
  <si>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</si>
  <si>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</si>
  <si>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</si>
  <si>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</si>
  <si>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</si>
  <si>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</si>
  <si>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</si>
  <si>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</si>
  <si>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</si>
  <si>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</si>
  <si>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</si>
  <si>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</si>
  <si>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</si>
  <si>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</si>
  <si>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</si>
  <si>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</si>
  <si>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</si>
  <si>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</si>
  <si>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</si>
  <si>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</si>
  <si>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</si>
  <si>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</si>
  <si>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</si>
  <si>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</si>
  <si>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</si>
  <si>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</si>
  <si>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</si>
  <si>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</si>
  <si>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</si>
  <si>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</si>
  <si>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</si>
  <si>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</si>
  <si>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</si>
  <si>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</si>
  <si>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</si>
  <si>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</si>
  <si>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</si>
  <si>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</si>
  <si>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</si>
  <si>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</si>
  <si>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</si>
  <si>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</si>
  <si>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</si>
  <si>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</si>
  <si>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</si>
  <si>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</si>
  <si>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</si>
  <si>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</si>
  <si>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</si>
  <si>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</si>
  <si>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</si>
  <si>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</si>
  <si>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</si>
  <si>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</si>
  <si>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</si>
  <si>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</si>
  <si>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</si>
  <si>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</si>
  <si>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</si>
  <si>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</si>
  <si>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</si>
  <si>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</si>
  <si>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</si>
  <si>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</si>
  <si>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</si>
  <si>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</si>
  <si>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</si>
  <si>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</si>
  <si>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</si>
  <si>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</si>
  <si>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</si>
  <si>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</si>
  <si>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</si>
  <si>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</si>
  <si>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</si>
  <si>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</si>
  <si>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</si>
  <si>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</si>
  <si>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</si>
  <si>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</si>
  <si>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</si>
  <si>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</si>
  <si>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</si>
  <si>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</si>
  <si>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</si>
  <si>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</si>
  <si>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</si>
  <si>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</si>
  <si>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</si>
  <si>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</si>
  <si>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</si>
  <si>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</si>
  <si>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</si>
  <si>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</si>
  <si>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</si>
  <si>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</si>
  <si>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</si>
  <si>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</si>
  <si>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</si>
  <si>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</si>
  <si>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</si>
  <si>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</si>
  <si>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</si>
  <si>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</si>
  <si>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</si>
  <si>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</si>
  <si>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</si>
  <si>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</si>
  <si>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</si>
  <si>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</si>
  <si>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</si>
  <si>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</si>
  <si>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</si>
  <si>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</si>
  <si>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</si>
  <si>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</si>
  <si>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</si>
  <si>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</si>
  <si>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</si>
  <si>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</si>
  <si>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</si>
  <si>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</si>
  <si>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</si>
  <si>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</si>
  <si>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</si>
  <si>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</si>
  <si>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</si>
  <si>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</si>
  <si>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</si>
  <si>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</si>
  <si>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</si>
  <si>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</si>
  <si>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</si>
  <si>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</si>
  <si>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</si>
  <si>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</si>
  <si>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</si>
  <si>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</si>
  <si>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</si>
  <si>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</si>
  <si>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</si>
  <si>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</si>
  <si>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</si>
  <si>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</si>
  <si>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</si>
  <si>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</si>
  <si>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</si>
  <si>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</si>
  <si>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</si>
  <si>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</si>
  <si>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</si>
  <si>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</si>
  <si>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</si>
  <si>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</si>
  <si>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</si>
  <si>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</si>
  <si>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</si>
  <si>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</si>
  <si>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</si>
  <si>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</si>
  <si>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</si>
  <si>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</si>
  <si>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</si>
  <si>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</si>
  <si>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</si>
  <si>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</si>
  <si>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</si>
  <si>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</si>
  <si>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</si>
  <si>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</si>
  <si>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</si>
  <si>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</si>
  <si>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</si>
  <si>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</si>
  <si>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</si>
  <si>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</si>
  <si>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</si>
  <si>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</si>
  <si>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</si>
  <si>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</si>
  <si>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</si>
  <si>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</si>
  <si>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</si>
  <si>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</si>
  <si>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</si>
  <si>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</si>
  <si>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</si>
  <si>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</si>
  <si>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</si>
  <si>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</si>
  <si>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</si>
  <si>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</si>
  <si>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</si>
  <si>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</si>
  <si>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</si>
  <si>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</si>
  <si>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</si>
  <si>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</si>
  <si>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</si>
  <si>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</si>
  <si>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</si>
  <si>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</si>
  <si>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</si>
  <si>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</si>
  <si>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</si>
  <si>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</si>
  <si>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</si>
  <si>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</si>
  <si>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</si>
  <si>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</si>
  <si>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</si>
  <si>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</si>
  <si>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</si>
  <si>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</si>
  <si>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</si>
  <si>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</si>
  <si>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</si>
  <si>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</si>
  <si>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</si>
  <si>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</si>
  <si>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</si>
  <si>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</si>
  <si>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</si>
  <si>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</si>
  <si>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</si>
  <si>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</si>
  <si>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</si>
  <si>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</si>
  <si>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</si>
  <si>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</si>
  <si>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</si>
  <si>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</si>
  <si>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</si>
  <si>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</si>
  <si>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</si>
  <si>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</si>
  <si>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</si>
  <si>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</si>
  <si>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</si>
  <si>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</si>
  <si>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</si>
  <si>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</si>
  <si>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</si>
  <si>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</si>
  <si>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</si>
  <si>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</si>
  <si>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</si>
  <si>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</si>
  <si>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</si>
  <si>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</si>
  <si>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</si>
  <si>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</si>
  <si>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</si>
  <si>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</si>
  <si>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</si>
  <si>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</si>
  <si>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</si>
  <si>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</si>
  <si>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</si>
  <si>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</si>
  <si>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</si>
  <si>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</si>
  <si>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</si>
  <si>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</si>
  <si>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</si>
  <si>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</si>
  <si>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</si>
  <si>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</si>
  <si>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</si>
  <si>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</si>
  <si>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</si>
  <si>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</si>
  <si>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</si>
  <si>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</si>
  <si>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</si>
  <si>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</si>
  <si>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</si>
  <si>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</si>
  <si>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</si>
  <si>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</si>
  <si>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</si>
  <si>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</si>
  <si>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</si>
  <si>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</si>
  <si>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</si>
  <si>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</si>
  <si>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</si>
  <si>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</si>
  <si>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</si>
  <si>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</si>
  <si>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</si>
  <si>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</si>
  <si>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</si>
  <si>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</si>
  <si>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</si>
  <si>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</si>
  <si>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</si>
  <si>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</si>
  <si>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</si>
  <si>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</si>
  <si>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</si>
  <si>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</si>
  <si>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</si>
  <si>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</si>
  <si>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</si>
  <si>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</si>
  <si>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</si>
  <si>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</si>
  <si>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</si>
  <si>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</si>
  <si>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</si>
  <si>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</si>
  <si>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</si>
  <si>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</si>
  <si>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</si>
  <si>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</si>
  <si>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</si>
  <si>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</si>
  <si>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</si>
  <si>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</si>
  <si>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</si>
  <si>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</si>
  <si>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</si>
  <si>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</si>
  <si>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</si>
  <si>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</si>
  <si>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</si>
  <si>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</si>
  <si>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</si>
  <si>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</si>
  <si>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</si>
  <si>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</si>
  <si>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</si>
  <si>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</si>
  <si>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</si>
  <si>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</si>
  <si>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</si>
  <si>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</si>
  <si>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</si>
  <si>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</si>
  <si>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</si>
  <si>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</si>
  <si>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</si>
  <si>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</si>
  <si>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</si>
  <si>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</si>
  <si>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</si>
  <si>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</si>
  <si>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</si>
  <si>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</si>
  <si>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</si>
  <si>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</si>
  <si>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</si>
  <si>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</si>
  <si>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</si>
  <si>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</si>
  <si>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</si>
  <si>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</si>
  <si>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</si>
  <si>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</si>
  <si>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</si>
  <si>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</si>
  <si>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</si>
  <si>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</si>
  <si>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</si>
  <si>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</si>
  <si>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</si>
  <si>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</si>
  <si>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</si>
  <si>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</si>
  <si>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</si>
  <si>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</si>
  <si>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</si>
  <si>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</si>
  <si>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</si>
  <si>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</si>
  <si>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</si>
  <si>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</si>
  <si>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</si>
  <si>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</si>
  <si>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</si>
  <si>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</si>
  <si>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</si>
  <si>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</si>
  <si>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</si>
  <si>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</si>
  <si>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</si>
  <si>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</si>
  <si>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</si>
  <si>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</si>
  <si>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</si>
  <si>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</si>
  <si>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</si>
  <si>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</si>
  <si>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</si>
  <si>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</si>
  <si>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</si>
  <si>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</si>
  <si>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</si>
  <si>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</si>
  <si>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</si>
  <si>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</si>
  <si>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</si>
  <si>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</si>
  <si>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</si>
  <si>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</si>
  <si>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</si>
  <si>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</si>
  <si>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</si>
  <si>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</si>
  <si>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</si>
  <si>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</si>
  <si>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</si>
  <si>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</si>
  <si>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</si>
  <si>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</si>
  <si>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</si>
  <si>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</si>
  <si>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</si>
  <si>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</si>
  <si>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</si>
  <si>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</si>
  <si>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</si>
  <si>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</si>
  <si>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</si>
  <si>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</si>
  <si>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</si>
  <si>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</si>
  <si>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</si>
  <si>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</si>
  <si>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</si>
  <si>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</si>
  <si>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</si>
  <si>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</si>
  <si>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</si>
  <si>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</si>
  <si>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</si>
  <si>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</si>
  <si>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</si>
  <si>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</si>
  <si>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</si>
  <si>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</si>
  <si>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</si>
  <si>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</si>
  <si>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</si>
  <si>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</si>
  <si>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</si>
  <si>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</si>
  <si>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</si>
  <si>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</si>
  <si>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</si>
  <si>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</si>
  <si>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</si>
  <si>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</si>
  <si>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</si>
  <si>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</si>
  <si>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</si>
  <si>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</si>
  <si>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</si>
  <si>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</si>
  <si>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</si>
  <si>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</si>
  <si>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</si>
  <si>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</si>
  <si>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</si>
  <si>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</si>
  <si>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</si>
  <si>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</si>
  <si>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</si>
  <si>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</si>
  <si>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</si>
  <si>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</si>
  <si>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</si>
  <si>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</si>
  <si>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</si>
  <si>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</si>
  <si>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</si>
  <si>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</si>
  <si>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</si>
  <si>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</si>
  <si>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</si>
  <si>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</si>
  <si>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</si>
  <si>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</si>
  <si>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</si>
  <si>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</si>
  <si>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</si>
  <si>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</si>
  <si>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</si>
  <si>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</si>
  <si>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</si>
  <si>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</si>
  <si>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</si>
  <si>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</si>
  <si>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</si>
  <si>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</si>
  <si>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</si>
  <si>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</si>
  <si>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</si>
  <si>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</si>
  <si>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</si>
  <si>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</si>
  <si>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</si>
  <si>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</si>
  <si>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</si>
  <si>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</si>
  <si>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</si>
  <si>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</si>
  <si>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</si>
  <si>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</si>
  <si>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</si>
  <si>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</si>
  <si>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</si>
  <si>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</si>
  <si>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</si>
  <si>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</si>
  <si>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</si>
  <si>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</si>
  <si>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</si>
  <si>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</si>
  <si>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</si>
  <si>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</si>
  <si>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</si>
  <si>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</si>
  <si>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</si>
  <si>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</si>
  <si>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</si>
  <si>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</si>
  <si>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</si>
  <si>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</si>
  <si>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</si>
  <si>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</si>
  <si>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</si>
  <si>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</si>
  <si>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</si>
  <si>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</si>
  <si>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</si>
  <si>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</si>
  <si>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</si>
  <si>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</si>
  <si>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</si>
  <si>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</si>
  <si>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</si>
  <si>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</si>
  <si>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</si>
  <si>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</si>
  <si>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</si>
  <si>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</si>
  <si>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</si>
  <si>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</si>
  <si>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</si>
  <si>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</si>
  <si>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</si>
  <si>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</si>
  <si>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</si>
  <si>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</si>
  <si>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</si>
  <si>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</si>
  <si>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</si>
  <si>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</si>
  <si>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</si>
  <si>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</si>
  <si>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</si>
  <si>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</si>
  <si>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</si>
  <si>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</si>
  <si>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</si>
  <si>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</si>
  <si>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</si>
  <si>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</si>
  <si>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</si>
  <si>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</si>
  <si>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</si>
  <si>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</si>
  <si>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</si>
  <si>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</si>
  <si>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</si>
  <si>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</si>
  <si>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</si>
  <si>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</si>
  <si>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</si>
  <si>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</si>
  <si>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</si>
  <si>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</si>
  <si>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</si>
  <si>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</si>
  <si>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</si>
  <si>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</si>
  <si>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</si>
  <si>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</si>
  <si>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</si>
  <si>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</si>
  <si>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</si>
  <si>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</si>
  <si>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</si>
  <si>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</si>
  <si>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</si>
  <si>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</si>
  <si>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</si>
  <si>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</si>
  <si>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</si>
  <si>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</si>
  <si>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</si>
  <si>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</si>
  <si>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</si>
  <si>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</si>
  <si>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</si>
  <si>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</si>
  <si>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</si>
  <si>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</si>
  <si>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</si>
  <si>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</si>
  <si>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</si>
  <si>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</si>
  <si>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</si>
  <si>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</si>
  <si>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</si>
  <si>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</si>
  <si>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</si>
  <si>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</si>
  <si>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</si>
  <si>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</si>
  <si>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</si>
  <si>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</si>
  <si>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</si>
  <si>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</si>
  <si>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</si>
  <si>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</si>
  <si>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</si>
  <si>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</si>
  <si>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</si>
  <si>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</si>
  <si>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</si>
  <si>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</si>
  <si>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</si>
  <si>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</si>
  <si>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</si>
  <si>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</si>
  <si>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</si>
  <si>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</si>
  <si>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</si>
  <si>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</si>
  <si>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</si>
  <si>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</si>
  <si>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</si>
  <si>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</si>
  <si>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</si>
  <si>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</si>
  <si>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</si>
  <si>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</si>
  <si>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</si>
  <si>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</si>
  <si>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</si>
  <si>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</si>
  <si>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</si>
  <si>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</si>
  <si>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</si>
  <si>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</si>
  <si>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</si>
  <si>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</si>
  <si>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</si>
  <si>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</si>
  <si>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</si>
  <si>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</si>
  <si>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</si>
  <si>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</si>
  <si>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</si>
  <si>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</si>
  <si>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</si>
  <si>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</si>
  <si>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</si>
  <si>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</si>
  <si>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</si>
  <si>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</si>
  <si>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</si>
  <si>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</si>
  <si>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</si>
  <si>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</si>
  <si>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</si>
  <si>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</si>
  <si>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</si>
  <si>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</si>
  <si>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</si>
  <si>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</si>
  <si>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</si>
  <si>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</si>
  <si>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</si>
  <si>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</si>
  <si>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</si>
  <si>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</si>
  <si>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</si>
  <si>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</si>
  <si>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</si>
  <si>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</si>
  <si>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</si>
  <si>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</si>
  <si>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</si>
  <si>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</si>
  <si>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</si>
  <si>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</si>
  <si>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</si>
  <si>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</si>
  <si>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</si>
  <si>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</si>
  <si>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</si>
  <si>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</si>
  <si>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</si>
  <si>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</si>
  <si>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</si>
  <si>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</si>
  <si>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</si>
  <si>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</si>
  <si>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</si>
  <si>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</si>
  <si>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</si>
  <si>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</si>
  <si>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</si>
  <si>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</si>
  <si>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</si>
  <si>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</si>
  <si>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</si>
  <si>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</si>
  <si>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</si>
  <si>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</si>
  <si>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</si>
  <si>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</si>
  <si>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</si>
  <si>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</si>
  <si>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</si>
  <si>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</si>
  <si>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</si>
  <si>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</si>
  <si>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</si>
  <si>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</si>
  <si>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</si>
  <si>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</si>
  <si>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</si>
  <si>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</si>
  <si>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</si>
  <si>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</si>
  <si>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</si>
  <si>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</si>
  <si>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</si>
  <si>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</si>
  <si>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</si>
  <si>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</si>
  <si>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</si>
  <si>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</si>
  <si>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</si>
  <si>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</si>
  <si>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</si>
  <si>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</si>
  <si>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</si>
  <si>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</si>
  <si>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</si>
  <si>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</si>
  <si>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</si>
  <si>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</si>
  <si>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</si>
  <si>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</si>
  <si>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</si>
  <si>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</si>
  <si>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</si>
  <si>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</si>
  <si>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</si>
  <si>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</si>
  <si>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</si>
  <si>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</si>
  <si>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</si>
  <si>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</si>
  <si>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</si>
  <si>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</si>
  <si>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</si>
  <si>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</si>
  <si>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</si>
  <si>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</si>
  <si>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</si>
  <si>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</si>
  <si>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</si>
  <si>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</si>
  <si>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</si>
  <si>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</si>
  <si>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</si>
  <si>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</si>
  <si>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</si>
  <si>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</si>
  <si>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</si>
  <si>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</si>
  <si>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</si>
  <si>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</si>
  <si>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</si>
  <si>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</si>
  <si>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</si>
  <si>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</si>
  <si>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</si>
  <si>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</si>
  <si>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</si>
  <si>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</si>
  <si>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</si>
  <si>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</si>
  <si>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</si>
  <si>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</si>
  <si>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</si>
  <si>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</si>
  <si>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</si>
  <si>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</si>
  <si>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</si>
  <si>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</si>
  <si>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</si>
  <si>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</si>
  <si>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</si>
  <si>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</si>
  <si>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</si>
  <si>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</si>
  <si>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</si>
  <si>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</si>
  <si>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</si>
  <si>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</si>
  <si>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</si>
  <si>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</si>
  <si>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</si>
  <si>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</si>
  <si>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</si>
  <si>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</si>
  <si>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</si>
  <si>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</si>
  <si>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</si>
  <si>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</si>
  <si>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</si>
  <si>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</si>
  <si>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</si>
  <si>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</si>
  <si>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</si>
  <si>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</si>
  <si>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</si>
  <si>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</si>
  <si>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</si>
  <si>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</si>
  <si>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</si>
  <si>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</si>
  <si>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</si>
  <si>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</si>
  <si>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</si>
  <si>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</si>
  <si>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</si>
  <si>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</si>
  <si>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</si>
  <si>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</si>
  <si>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</si>
  <si>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</si>
  <si>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</si>
  <si>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</si>
  <si>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</si>
  <si>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</si>
  <si>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</si>
  <si>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</si>
  <si>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</si>
  <si>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</si>
  <si>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</si>
  <si>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</si>
  <si>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</si>
  <si>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</si>
  <si>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</si>
  <si>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</si>
  <si>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</si>
  <si>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</si>
  <si>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</si>
  <si>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</si>
  <si>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</si>
  <si>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</si>
  <si>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</si>
  <si>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</si>
  <si>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</si>
  <si>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</si>
  <si>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</si>
  <si>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</si>
  <si>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</si>
  <si>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</si>
  <si>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</si>
  <si>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</si>
  <si>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</si>
  <si>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</si>
  <si>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</si>
  <si>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</si>
  <si>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</si>
  <si>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</si>
  <si>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</si>
  <si>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</si>
  <si>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</si>
  <si>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</si>
  <si>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</si>
  <si>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</si>
  <si>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</si>
  <si>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</si>
  <si>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</si>
  <si>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</si>
  <si>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</si>
  <si>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</si>
  <si>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</si>
  <si>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</si>
  <si>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</si>
  <si>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</si>
  <si>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</si>
  <si>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</si>
  <si>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</si>
  <si>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</si>
  <si>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</si>
  <si>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</si>
  <si>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</si>
  <si>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</si>
  <si>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</si>
  <si>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</si>
  <si>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</si>
  <si>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</si>
  <si>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</si>
  <si>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</si>
  <si>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</si>
  <si>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</si>
  <si>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</si>
  <si>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</si>
  <si>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</si>
  <si>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</si>
  <si>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</si>
  <si>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</si>
  <si>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</si>
  <si>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</si>
  <si>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</si>
  <si>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</si>
  <si>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</si>
  <si>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</si>
  <si>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</si>
  <si>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</si>
  <si>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</si>
  <si>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</si>
  <si>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</si>
  <si>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</si>
  <si>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</si>
  <si>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</si>
  <si>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</si>
  <si>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</si>
  <si>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</si>
  <si>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</si>
  <si>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</si>
  <si>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</si>
  <si>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</si>
  <si>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</si>
  <si>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</si>
  <si>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</si>
  <si>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</si>
  <si>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</si>
  <si>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</si>
  <si>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</si>
  <si>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</si>
  <si>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</si>
  <si>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</si>
  <si>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</si>
  <si>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</si>
  <si>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</si>
  <si>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</si>
  <si>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</si>
  <si>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</si>
  <si>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</si>
  <si>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</si>
  <si>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</si>
  <si>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</si>
  <si>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</si>
  <si>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</si>
  <si>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</si>
  <si>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</si>
  <si>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</si>
  <si>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</si>
  <si>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</si>
  <si>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</si>
  <si>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</si>
  <si>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</si>
  <si>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</si>
  <si>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</si>
  <si>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</si>
  <si>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</si>
  <si>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</si>
  <si>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</si>
  <si>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</si>
  <si>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</si>
  <si>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</si>
  <si>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</si>
  <si>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</si>
  <si>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</si>
  <si>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</si>
  <si>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</si>
  <si>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</si>
  <si>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</si>
  <si>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</si>
  <si>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</si>
  <si>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</si>
  <si>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</si>
  <si>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</si>
  <si>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</si>
  <si>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</si>
  <si>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</si>
  <si>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</si>
  <si>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</si>
  <si>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</si>
  <si>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</si>
  <si>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</si>
  <si>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</si>
  <si>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</si>
  <si>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</si>
  <si>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</si>
  <si>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</si>
  <si>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</si>
  <si>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</si>
  <si>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</si>
  <si>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</si>
  <si>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</si>
  <si>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</si>
  <si>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</si>
  <si>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</si>
  <si>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</si>
  <si>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</si>
  <si>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</si>
  <si>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</si>
  <si>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</si>
  <si>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</si>
  <si>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</si>
  <si>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</si>
  <si>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</si>
  <si>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</si>
  <si>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</si>
  <si>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</si>
  <si>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</si>
  <si>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</si>
  <si>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</si>
  <si>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</si>
  <si>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</si>
  <si>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</si>
  <si>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</si>
  <si>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</si>
  <si>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</si>
  <si>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</si>
  <si>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</si>
  <si>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</si>
  <si>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</si>
  <si>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</si>
  <si>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</si>
  <si>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</si>
  <si>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</si>
  <si>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</si>
  <si>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</si>
  <si>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</si>
  <si>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</si>
  <si>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</si>
  <si>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</si>
  <si>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</si>
  <si>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</si>
  <si>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</si>
  <si>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</si>
  <si>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</si>
  <si>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</si>
  <si>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</si>
  <si>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</si>
  <si>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</si>
  <si>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</si>
  <si>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</si>
  <si>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</si>
  <si>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</si>
  <si>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</si>
  <si>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</si>
  <si>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</si>
  <si>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</si>
  <si>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</si>
  <si>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</si>
  <si>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</si>
  <si>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</si>
  <si>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</si>
  <si>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</si>
  <si>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</si>
  <si>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</si>
  <si>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</si>
  <si>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</si>
  <si>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</si>
  <si>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</si>
  <si>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</si>
  <si>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</si>
  <si>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</si>
  <si>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</si>
  <si>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</si>
  <si>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</si>
  <si>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</si>
  <si>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</si>
  <si>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</si>
  <si>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</si>
  <si>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</si>
  <si>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</si>
  <si>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</si>
  <si>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</si>
  <si>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</si>
  <si>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</si>
  <si>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</si>
  <si>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</si>
  <si>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</si>
  <si>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</si>
  <si>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</si>
  <si>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</si>
  <si>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</si>
  <si>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</si>
  <si>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</si>
  <si>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</si>
  <si>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</si>
  <si>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</si>
  <si>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</si>
  <si>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</si>
  <si>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</si>
  <si>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</si>
  <si>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</si>
  <si>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</si>
  <si>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</si>
  <si>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</si>
  <si>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</si>
  <si>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</si>
  <si>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</si>
  <si>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</si>
  <si>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</si>
  <si>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</si>
  <si>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</si>
  <si>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</si>
  <si>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</si>
  <si>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</si>
  <si>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</si>
  <si>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</si>
  <si>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</si>
  <si>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</si>
  <si>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</si>
  <si>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</si>
  <si>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</si>
  <si>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</si>
  <si>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</si>
  <si>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</si>
  <si>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</si>
  <si>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</si>
  <si>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</si>
  <si>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</si>
  <si>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</si>
  <si>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</si>
  <si>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</si>
  <si>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</si>
  <si>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</si>
  <si>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</si>
  <si>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</si>
  <si>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</si>
  <si>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</si>
  <si>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</si>
  <si>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</si>
  <si>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</si>
  <si>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</si>
  <si>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</si>
  <si>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</si>
  <si>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</si>
  <si>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</si>
  <si>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</si>
  <si>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</si>
  <si>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</si>
  <si>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</si>
  <si>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</si>
  <si>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</si>
  <si>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</si>
  <si>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</si>
  <si>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</si>
  <si>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</si>
  <si>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</si>
  <si>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</si>
  <si>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</si>
  <si>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</si>
  <si>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</si>
  <si>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</si>
  <si>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</si>
  <si>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</si>
  <si>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</si>
  <si>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</si>
  <si>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</si>
  <si>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</si>
  <si>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</si>
  <si>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</si>
  <si>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</si>
  <si>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</si>
  <si>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</si>
  <si>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</si>
  <si>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</si>
  <si>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</si>
  <si>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</si>
  <si>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</si>
  <si>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</si>
  <si>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</si>
  <si>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</si>
  <si>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</si>
  <si>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</si>
  <si>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</si>
  <si>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</si>
  <si>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</si>
  <si>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</si>
  <si>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</si>
  <si>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</si>
  <si>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</si>
  <si>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</si>
  <si>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</si>
  <si>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</si>
  <si>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</si>
  <si>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</si>
  <si>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</si>
  <si>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</si>
  <si>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</si>
  <si>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</si>
  <si>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</si>
  <si>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</si>
  <si>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</si>
  <si>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</si>
  <si>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</si>
  <si>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</si>
  <si>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</si>
  <si>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</si>
  <si>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</si>
  <si>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</si>
  <si>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</si>
  <si>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</si>
  <si>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</si>
  <si>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</si>
  <si>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</si>
  <si>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</si>
  <si>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</si>
  <si>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</si>
  <si>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</si>
  <si>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</si>
  <si>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</si>
  <si>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</si>
  <si>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</si>
  <si>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</si>
  <si>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</si>
  <si>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</si>
  <si>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</si>
  <si>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</si>
  <si>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</si>
  <si>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</si>
  <si>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</si>
  <si>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</si>
  <si>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</si>
  <si>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</si>
  <si>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</si>
  <si>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</si>
  <si>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</si>
  <si>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</si>
  <si>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</si>
  <si>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</si>
  <si>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</si>
  <si>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</si>
  <si>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</si>
  <si>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</si>
  <si>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</si>
  <si>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</si>
  <si>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</si>
  <si>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</si>
  <si>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</si>
  <si>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</si>
  <si>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</si>
  <si>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</si>
  <si>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</si>
  <si>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</si>
  <si>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</si>
  <si>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</si>
  <si>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</si>
  <si>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</si>
  <si>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</si>
  <si>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</si>
  <si>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</si>
  <si>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</si>
  <si>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</si>
  <si>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</si>
  <si>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</si>
  <si>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</si>
  <si>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</si>
  <si>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</si>
  <si>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</si>
  <si>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</si>
  <si>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</si>
  <si>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</si>
  <si>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</si>
  <si>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</si>
  <si>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</si>
  <si>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</si>
  <si>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</si>
  <si>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</si>
  <si>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</si>
  <si>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</si>
  <si>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</si>
  <si>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</si>
  <si>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</si>
  <si>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</si>
  <si>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</si>
  <si>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</si>
  <si>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</si>
  <si>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</si>
  <si>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</si>
  <si>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</si>
  <si>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</si>
  <si>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</si>
  <si>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</si>
  <si>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</si>
  <si>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</si>
  <si>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</si>
  <si>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</si>
  <si>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</si>
  <si>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</si>
  <si>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</si>
  <si>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</si>
  <si>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</si>
  <si>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</si>
  <si>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</si>
  <si>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</si>
  <si>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</si>
  <si>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</si>
  <si>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</si>
  <si>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</si>
  <si>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</si>
  <si>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</si>
  <si>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</si>
  <si>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</si>
  <si>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</si>
  <si>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</si>
  <si>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</si>
  <si>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</si>
  <si>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</si>
  <si>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</si>
  <si>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</si>
  <si>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</si>
  <si>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</si>
  <si>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</si>
  <si>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</si>
  <si>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</si>
  <si>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</si>
  <si>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</si>
  <si>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</si>
  <si>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</si>
  <si>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</si>
  <si>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</si>
  <si>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</si>
  <si>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</si>
  <si>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</si>
  <si>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</si>
  <si>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</si>
  <si>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</si>
  <si>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</si>
  <si>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</si>
  <si>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</si>
  <si>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</si>
  <si>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</si>
  <si>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</si>
  <si>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</si>
  <si>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</si>
  <si>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</si>
  <si>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</si>
  <si>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</si>
  <si>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</si>
  <si>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</si>
  <si>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</si>
  <si>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</si>
  <si>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</si>
  <si>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</si>
  <si>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</si>
  <si>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</si>
  <si>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</si>
  <si>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</si>
  <si>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</si>
  <si>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</si>
  <si>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</si>
  <si>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</si>
  <si>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</si>
  <si>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</si>
  <si>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</si>
  <si>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</si>
  <si>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</si>
  <si>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</si>
  <si>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</si>
  <si>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</si>
  <si>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</si>
  <si>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</si>
  <si>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</si>
  <si>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</si>
  <si>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</si>
  <si>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</si>
  <si>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</si>
  <si>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</si>
  <si>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</si>
  <si>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</si>
  <si>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</si>
  <si>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</si>
  <si>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</si>
  <si>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</si>
  <si>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</si>
  <si>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</si>
  <si>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</si>
  <si>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</si>
  <si>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</si>
  <si>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</si>
  <si>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</si>
  <si>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</si>
  <si>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</si>
  <si>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</si>
  <si>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</si>
  <si>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</si>
  <si>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</si>
  <si>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</si>
  <si>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</si>
  <si>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</si>
  <si>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</si>
  <si>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</si>
  <si>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</si>
  <si>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</si>
  <si>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</si>
  <si>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</si>
  <si>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</si>
  <si>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</si>
  <si>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</si>
  <si>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</si>
  <si>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</si>
  <si>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</si>
  <si>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</si>
  <si>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</si>
  <si>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</si>
  <si>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</si>
  <si>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</si>
  <si>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</si>
  <si>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</si>
  <si>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</si>
  <si>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</si>
  <si>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</si>
  <si>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</si>
  <si>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</si>
  <si>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</si>
  <si>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</si>
  <si>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</si>
  <si>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</si>
  <si>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</si>
  <si>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</si>
  <si>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</si>
  <si>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</si>
  <si>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</si>
  <si>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</si>
  <si>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</si>
  <si>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</si>
  <si>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</si>
  <si>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</si>
  <si>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</si>
  <si>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</si>
  <si>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</si>
  <si>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</si>
  <si>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</si>
  <si>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</si>
  <si>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</si>
  <si>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</si>
  <si>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</si>
  <si>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</si>
  <si>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</si>
  <si>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</si>
  <si>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</si>
  <si>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</si>
  <si>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</si>
  <si>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</si>
  <si>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</si>
  <si>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</si>
  <si>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</si>
  <si>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</si>
  <si>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</si>
  <si>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</si>
  <si>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</si>
  <si>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</si>
  <si>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</si>
  <si>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</si>
  <si>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</si>
  <si>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</si>
  <si>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</si>
  <si>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</si>
  <si>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</si>
  <si>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</si>
  <si>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</si>
  <si>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</si>
  <si>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</si>
  <si>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</si>
  <si>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</si>
  <si>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</si>
  <si>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</si>
  <si>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</si>
  <si>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</si>
  <si>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</si>
  <si>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</si>
  <si>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</si>
  <si>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</si>
  <si>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</si>
  <si>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</si>
  <si>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</si>
  <si>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</si>
  <si>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</si>
  <si>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</si>
  <si>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</si>
  <si>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</si>
  <si>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</si>
  <si>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</si>
  <si>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</si>
  <si>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</si>
  <si>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</si>
  <si>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</si>
  <si>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</si>
  <si>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</si>
  <si>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</si>
  <si>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</si>
  <si>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</si>
  <si>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</si>
  <si>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</si>
  <si>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</si>
  <si>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</si>
  <si>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</si>
  <si>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</si>
  <si>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</si>
  <si>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</si>
  <si>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</si>
  <si>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</si>
  <si>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</si>
  <si>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</si>
  <si>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</si>
  <si>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</si>
  <si>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</si>
  <si>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</si>
  <si>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</si>
  <si>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</si>
  <si>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</si>
  <si>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</si>
  <si>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</si>
  <si>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</si>
  <si>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</si>
  <si>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</si>
  <si>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</si>
  <si>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</si>
  <si>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</si>
  <si>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</si>
  <si>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</si>
  <si>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</si>
  <si>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</si>
  <si>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</si>
  <si>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</si>
  <si>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</si>
  <si>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</si>
  <si>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</si>
  <si>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</si>
  <si>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</si>
  <si>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</si>
  <si>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</si>
  <si>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</si>
  <si>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</si>
  <si>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</si>
  <si>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</si>
  <si>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</si>
  <si>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</si>
  <si>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</si>
  <si>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</si>
  <si>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</si>
  <si>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</si>
  <si>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</si>
  <si>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</si>
  <si>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</si>
  <si>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</si>
  <si>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</si>
  <si>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</si>
  <si>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</si>
  <si>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</si>
  <si>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</si>
  <si>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</si>
  <si>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</si>
  <si>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</si>
  <si>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</si>
  <si>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</si>
  <si>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</si>
  <si>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</si>
  <si>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</si>
  <si>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</si>
  <si>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</si>
  <si>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</si>
  <si>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</si>
  <si>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</si>
  <si>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</si>
  <si>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</si>
  <si>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</si>
  <si>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</si>
  <si>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</si>
  <si>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</si>
  <si>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</si>
  <si>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</si>
  <si>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</si>
  <si>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</si>
  <si>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</si>
  <si>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</si>
  <si>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</si>
  <si>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</si>
  <si>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</si>
  <si>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</si>
  <si>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</si>
  <si>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</si>
  <si>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</si>
  <si>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</si>
  <si>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</si>
  <si>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</si>
  <si>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</si>
  <si>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</si>
  <si>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</si>
  <si>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</si>
  <si>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</si>
  <si>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</si>
  <si>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</si>
  <si>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</si>
  <si>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</si>
  <si>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</si>
  <si>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</si>
  <si>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</si>
  <si>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</si>
  <si>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</si>
  <si>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</si>
  <si>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</si>
  <si>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</si>
  <si>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</si>
  <si>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</si>
  <si>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</si>
  <si>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</si>
  <si>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</si>
  <si>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</si>
  <si>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</si>
  <si>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</si>
  <si>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</si>
  <si>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</si>
  <si>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</si>
  <si>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</si>
  <si>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</si>
  <si>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</si>
  <si>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</si>
  <si>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</si>
  <si>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</si>
  <si>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</si>
  <si>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</si>
  <si>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</si>
  <si>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</si>
  <si>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</si>
  <si>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</si>
  <si>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</si>
  <si>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</si>
  <si>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</si>
  <si>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</si>
  <si>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</si>
  <si>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</si>
  <si>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</si>
  <si>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</si>
  <si>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</si>
  <si>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</si>
  <si>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</si>
  <si>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</si>
  <si>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</si>
  <si>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</si>
  <si>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</si>
  <si>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</si>
  <si>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</si>
  <si>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</si>
  <si>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</si>
  <si>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</si>
  <si>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</si>
  <si>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</si>
  <si>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</si>
  <si>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</si>
  <si>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</si>
  <si>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</si>
  <si>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</si>
  <si>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</si>
  <si>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</si>
  <si>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</si>
  <si>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</si>
  <si>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</si>
  <si>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</si>
  <si>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</si>
  <si>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</si>
  <si>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</si>
  <si>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</si>
  <si>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</si>
  <si>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</si>
  <si>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</si>
  <si>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</si>
  <si>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</si>
  <si>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</si>
  <si>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</si>
  <si>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</si>
  <si>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</si>
  <si>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</si>
  <si>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</si>
  <si>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</si>
  <si>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</si>
  <si>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</si>
  <si>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</si>
  <si>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</si>
  <si>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</si>
  <si>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</si>
  <si>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</si>
  <si>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</si>
  <si>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</si>
  <si>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</si>
  <si>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</si>
  <si>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</si>
  <si>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</si>
  <si>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</si>
  <si>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</si>
  <si>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</si>
  <si>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</si>
  <si>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</si>
  <si>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</si>
  <si>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</si>
  <si>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</si>
  <si>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</si>
  <si>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</si>
  <si>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</si>
  <si>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</si>
  <si>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</si>
  <si>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</si>
  <si>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</si>
  <si>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</si>
  <si>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</si>
  <si>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</si>
  <si>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</si>
  <si>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</si>
  <si>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</si>
  <si>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</si>
  <si>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</si>
  <si>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</si>
  <si>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</si>
  <si>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</si>
  <si>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</si>
  <si>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</si>
  <si>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</si>
  <si>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</si>
  <si>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</si>
  <si>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</si>
  <si>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</si>
  <si>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</si>
  <si>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</si>
  <si>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</si>
  <si>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</si>
  <si>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</si>
  <si>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</si>
  <si>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</si>
  <si>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</si>
  <si>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</si>
  <si>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</si>
  <si>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</si>
  <si>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</si>
  <si>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</si>
  <si>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</si>
  <si>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</si>
  <si>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</si>
  <si>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</si>
  <si>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</si>
  <si>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</si>
  <si>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</si>
  <si>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</si>
  <si>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</si>
  <si>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</si>
  <si>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</si>
  <si>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</si>
  <si>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</si>
  <si>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</si>
  <si>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</si>
  <si>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</si>
  <si>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</si>
  <si>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</si>
  <si>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</si>
  <si>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</si>
  <si>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</si>
  <si>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</si>
  <si>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</si>
  <si>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</si>
  <si>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</si>
  <si>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</si>
  <si>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</si>
  <si>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</si>
  <si>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</si>
  <si>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</si>
  <si>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</si>
  <si>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</si>
  <si>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</si>
  <si>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</si>
  <si>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</si>
  <si>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</si>
  <si>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</si>
  <si>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</si>
  <si>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</si>
  <si>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</si>
  <si>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</si>
  <si>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</si>
  <si>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</si>
  <si>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</si>
  <si>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</si>
  <si>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</si>
  <si>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</si>
  <si>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</si>
  <si>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</si>
  <si>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</si>
  <si>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</si>
  <si>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</si>
  <si>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</si>
  <si>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</si>
  <si>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</si>
  <si>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</si>
  <si>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</si>
  <si>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</si>
  <si>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</si>
  <si>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</si>
  <si>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</si>
  <si>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</si>
  <si>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</si>
  <si>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</si>
  <si>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</si>
  <si>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</si>
  <si>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</si>
  <si>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</si>
  <si>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</si>
  <si>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</si>
  <si>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</si>
  <si>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</si>
  <si>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</si>
  <si>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</si>
  <si>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</si>
  <si>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</si>
  <si>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</si>
  <si>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</si>
  <si>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</si>
  <si>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</si>
  <si>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</si>
  <si>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</si>
  <si>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</si>
  <si>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</si>
  <si>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</si>
  <si>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</si>
  <si>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</si>
  <si>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</si>
  <si>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</si>
  <si>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</si>
  <si>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</si>
  <si>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</si>
  <si>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</si>
  <si>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</si>
  <si>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</si>
  <si>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</si>
  <si>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</si>
  <si>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</si>
  <si>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</si>
  <si>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</si>
  <si>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</si>
  <si>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</si>
  <si>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</si>
  <si>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</si>
  <si>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</si>
  <si>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</si>
  <si>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</si>
  <si>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</si>
  <si>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</si>
  <si>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</si>
  <si>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</si>
  <si>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</si>
  <si>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</si>
  <si>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</si>
  <si>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</si>
  <si>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</si>
  <si>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</si>
  <si>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</si>
  <si>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</si>
  <si>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</si>
  <si>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</si>
  <si>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</si>
  <si>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</si>
  <si>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</si>
  <si>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</si>
  <si>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</si>
  <si>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</si>
  <si>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</si>
  <si>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</si>
  <si>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</si>
  <si>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</si>
  <si>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</si>
  <si>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</si>
  <si>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</si>
  <si>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</si>
  <si>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</si>
  <si>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</si>
  <si>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</si>
  <si>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</si>
  <si>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</si>
  <si>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</si>
  <si>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</si>
  <si>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</si>
  <si>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</si>
  <si>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</si>
  <si>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</si>
  <si>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</si>
  <si>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</si>
  <si>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</si>
  <si>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</si>
  <si>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</si>
  <si>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</si>
  <si>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</si>
  <si>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</si>
  <si>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</si>
  <si>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</si>
  <si>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</si>
  <si>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</si>
  <si>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</si>
  <si>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</si>
  <si>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</si>
  <si>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</si>
  <si>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</si>
  <si>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</si>
  <si>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</si>
  <si>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</si>
  <si>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</si>
  <si>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</si>
  <si>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</si>
  <si>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</si>
  <si>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</si>
  <si>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</si>
  <si>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</si>
  <si>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</si>
  <si>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</si>
  <si>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</si>
  <si>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</si>
  <si>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</si>
  <si>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</si>
  <si>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</si>
  <si>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</si>
  <si>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</si>
  <si>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</si>
  <si>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</si>
  <si>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</si>
  <si>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</si>
  <si>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</si>
  <si>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</si>
  <si>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</si>
  <si>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</si>
  <si>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</si>
  <si>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</si>
  <si>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</si>
  <si>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</si>
  <si>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</si>
  <si>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</si>
  <si>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</si>
  <si>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</si>
  <si>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</si>
  <si>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</si>
  <si>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</si>
  <si>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</si>
  <si>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</si>
  <si>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</si>
  <si>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</si>
  <si>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</si>
  <si>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</si>
  <si>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</si>
  <si>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</si>
  <si>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</si>
  <si>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</si>
  <si>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</si>
  <si>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</si>
  <si>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</si>
  <si>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</si>
  <si>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</si>
  <si>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</si>
  <si>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</si>
  <si>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</si>
  <si>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</si>
  <si>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</si>
  <si>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</si>
  <si>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</si>
  <si>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</si>
  <si>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</si>
  <si>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</si>
  <si>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</si>
  <si>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</si>
  <si>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</si>
  <si>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</si>
  <si>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</si>
  <si>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</si>
  <si>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</si>
  <si>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</si>
  <si>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</si>
  <si>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</si>
  <si>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</si>
  <si>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</si>
  <si>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</si>
  <si>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</si>
  <si>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</si>
  <si>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</si>
  <si>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</si>
  <si>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</si>
  <si>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</si>
  <si>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</si>
  <si>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</si>
  <si>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</si>
  <si>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</si>
  <si>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</si>
  <si>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</si>
  <si>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</si>
  <si>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</si>
  <si>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</si>
  <si>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</si>
  <si>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</si>
  <si>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</si>
  <si>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</si>
  <si>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</si>
  <si>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</si>
  <si>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</si>
  <si>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</si>
  <si>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</si>
  <si>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</si>
  <si>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</si>
  <si>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</si>
  <si>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</si>
  <si>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</si>
  <si>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</si>
  <si>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</si>
  <si>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</si>
  <si>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</si>
  <si>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</si>
  <si>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</si>
  <si>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</si>
  <si>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</si>
  <si>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</si>
  <si>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</si>
  <si>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</si>
  <si>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</si>
  <si>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</si>
  <si>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</si>
  <si>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</si>
  <si>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</si>
  <si>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</si>
  <si>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</si>
  <si>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</si>
  <si>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</si>
  <si>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</si>
  <si>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</si>
  <si>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</si>
  <si>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</si>
  <si>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</si>
  <si>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</si>
  <si>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</si>
  <si>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</si>
  <si>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</si>
  <si>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</si>
  <si>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</si>
  <si>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</si>
  <si>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</si>
  <si>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</si>
  <si>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</si>
  <si>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</si>
  <si>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</si>
  <si>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</si>
  <si>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</si>
  <si>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</si>
  <si>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</si>
  <si>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</si>
  <si>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</si>
  <si>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</si>
  <si>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</si>
  <si>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</si>
  <si>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</si>
  <si>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</si>
  <si>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</si>
  <si>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</si>
  <si>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</si>
  <si>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</si>
  <si>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</si>
  <si>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</si>
  <si>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</si>
  <si>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</si>
  <si>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</si>
  <si>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</si>
  <si>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</si>
  <si>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</si>
  <si>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</si>
  <si>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</si>
  <si>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</si>
  <si>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</si>
  <si>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</si>
  <si>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</si>
  <si>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</si>
  <si>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</si>
  <si>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</si>
  <si>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</si>
  <si>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</si>
  <si>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</si>
  <si>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</si>
  <si>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</si>
  <si>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</si>
  <si>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</si>
  <si>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</si>
  <si>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</si>
  <si>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</si>
  <si>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</si>
  <si>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</si>
  <si>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</si>
  <si>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</si>
  <si>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</si>
  <si>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</si>
  <si>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</si>
  <si>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</si>
  <si>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</si>
  <si>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</si>
  <si>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</si>
  <si>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</si>
  <si>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</si>
  <si>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</si>
  <si>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</si>
  <si>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</si>
  <si>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</si>
  <si>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</si>
  <si>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</si>
  <si>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</si>
  <si>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</si>
  <si>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</si>
  <si>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</si>
  <si>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</si>
  <si>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</si>
  <si>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</si>
  <si>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</si>
  <si>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</si>
  <si>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</si>
  <si>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</si>
  <si>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</si>
  <si>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</si>
  <si>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</si>
  <si>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</si>
  <si>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</si>
  <si>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</si>
  <si>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</si>
  <si>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</si>
  <si>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</si>
  <si>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</si>
  <si>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</si>
  <si>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</si>
  <si>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</si>
  <si>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</si>
  <si>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</si>
  <si>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</si>
  <si>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</si>
  <si>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</si>
  <si>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</si>
  <si>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</si>
  <si>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</si>
  <si>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</si>
  <si>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</si>
  <si>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</si>
  <si>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</si>
  <si>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</si>
  <si>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</si>
  <si>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</si>
  <si>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</si>
  <si>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</si>
  <si>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</si>
  <si>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</si>
  <si>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</si>
  <si>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</si>
  <si>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</si>
  <si>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</si>
  <si>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</si>
  <si>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</si>
  <si>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</si>
  <si>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</si>
  <si>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</si>
  <si>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</si>
  <si>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</si>
  <si>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</si>
  <si>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</si>
  <si>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</si>
  <si>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</si>
  <si>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</si>
  <si>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</si>
  <si>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</si>
  <si>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</si>
  <si>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</si>
  <si>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</si>
  <si>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</si>
  <si>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</si>
  <si>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</si>
  <si>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</si>
  <si>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</si>
  <si>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</si>
  <si>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</si>
  <si>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</si>
  <si>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</si>
  <si>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</si>
  <si>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</si>
  <si>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</si>
  <si>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</si>
  <si>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</si>
  <si>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</si>
  <si>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</si>
  <si>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</si>
  <si>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</si>
  <si>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</si>
  <si>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</si>
  <si>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</si>
  <si>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</si>
  <si>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</si>
  <si>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</si>
  <si>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</si>
  <si>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</si>
  <si>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</si>
  <si>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</si>
  <si>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</si>
  <si>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</si>
  <si>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</si>
  <si>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</si>
  <si>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</si>
  <si>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</si>
  <si>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</si>
  <si>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</si>
  <si>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</si>
  <si>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</si>
  <si>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</si>
  <si>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</si>
  <si>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</si>
  <si>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</si>
  <si>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</si>
  <si>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</si>
  <si>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</si>
  <si>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</si>
  <si>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</si>
  <si>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</si>
  <si>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</si>
  <si>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</si>
  <si>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</si>
  <si>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</si>
  <si>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</si>
  <si>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</si>
  <si>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</si>
  <si>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</si>
  <si>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</si>
  <si>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</si>
  <si>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</si>
  <si>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</si>
  <si>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</si>
  <si>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</si>
  <si>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</si>
  <si>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</si>
  <si>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</si>
  <si>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</si>
  <si>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</si>
  <si>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</si>
  <si>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</si>
  <si>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</si>
  <si>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</si>
  <si>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</si>
  <si>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</si>
  <si>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</si>
  <si>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</si>
  <si>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</si>
  <si>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</si>
  <si>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</si>
  <si>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</si>
  <si>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</si>
  <si>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</si>
  <si>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</si>
  <si>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</si>
  <si>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</si>
  <si>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</si>
  <si>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</si>
  <si>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</si>
  <si>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</si>
  <si>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</si>
  <si>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</si>
  <si>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</si>
  <si>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</si>
  <si>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</si>
  <si>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</si>
  <si>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</si>
  <si>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</si>
  <si>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</si>
  <si>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</si>
  <si>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</si>
  <si>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</si>
  <si>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</si>
  <si>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</si>
  <si>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</si>
  <si>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</si>
  <si>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</si>
  <si>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</si>
  <si>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</si>
  <si>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</si>
  <si>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</si>
  <si>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</si>
  <si>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</si>
  <si>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</si>
  <si>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</si>
  <si>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</si>
  <si>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</si>
  <si>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</si>
  <si>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</si>
  <si>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</si>
  <si>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</si>
  <si>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</si>
  <si>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</si>
  <si>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</si>
  <si>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</si>
  <si>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</si>
  <si>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</si>
  <si>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</si>
  <si>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</si>
  <si>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</si>
  <si>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</si>
  <si>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</si>
  <si>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</si>
  <si>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</si>
  <si>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</si>
  <si>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</si>
  <si>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</si>
  <si>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</si>
  <si>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</si>
  <si>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</si>
  <si>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</si>
  <si>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</si>
  <si>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</si>
  <si>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</si>
  <si>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</si>
  <si>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</si>
  <si>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</si>
  <si>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</si>
  <si>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</si>
  <si>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</si>
  <si>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</si>
  <si>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</si>
  <si>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</si>
  <si>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</si>
  <si>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</si>
  <si>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</si>
  <si>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</si>
  <si>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</si>
  <si>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</si>
  <si>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</si>
  <si>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</si>
  <si>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</si>
  <si>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</si>
  <si>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</si>
  <si>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</si>
  <si>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</si>
  <si>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</si>
  <si>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</si>
  <si>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</si>
  <si>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</si>
  <si>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</si>
  <si>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</si>
  <si>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</si>
  <si>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</si>
  <si>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</si>
  <si>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</si>
  <si>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</si>
  <si>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</si>
  <si>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</si>
  <si>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</si>
  <si>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</si>
  <si>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</si>
  <si>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</si>
  <si>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</si>
  <si>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</si>
  <si>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</si>
  <si>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</si>
  <si>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</si>
  <si>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</si>
  <si>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</si>
  <si>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</si>
  <si>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</si>
  <si>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</si>
  <si>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</si>
  <si>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</si>
  <si>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</si>
  <si>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</si>
  <si>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</si>
  <si>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</si>
  <si>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</si>
  <si>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</si>
  <si>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</si>
  <si>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</si>
  <si>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</si>
  <si>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</si>
  <si>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</si>
  <si>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</si>
  <si>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</si>
  <si>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</si>
  <si>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</si>
  <si>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</si>
  <si>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</si>
  <si>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</si>
  <si>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</si>
  <si>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</si>
  <si>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</si>
  <si>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</si>
  <si>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</si>
  <si>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</si>
  <si>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</si>
  <si>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</si>
  <si>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</si>
  <si>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</si>
  <si>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</si>
  <si>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</si>
  <si>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</si>
  <si>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</si>
  <si>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</si>
  <si>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</si>
  <si>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</si>
  <si>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</si>
  <si>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</si>
  <si>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</si>
  <si>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</si>
  <si>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</si>
  <si>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</si>
  <si>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</si>
  <si>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</si>
  <si>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</si>
  <si>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</si>
  <si>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</si>
  <si>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</si>
  <si>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</si>
  <si>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</si>
  <si>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</si>
  <si>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</si>
  <si>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</si>
  <si>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</si>
  <si>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</si>
  <si>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</si>
  <si>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</si>
  <si>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</si>
  <si>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</si>
  <si>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</si>
  <si>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</si>
  <si>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</si>
  <si>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</si>
  <si>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</si>
  <si>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</si>
  <si>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</si>
  <si>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</si>
  <si>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</si>
  <si>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</si>
  <si>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</si>
  <si>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</si>
  <si>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</si>
  <si>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</si>
  <si>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</si>
  <si>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</si>
  <si>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</si>
  <si>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</si>
  <si>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</si>
  <si>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</si>
  <si>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</si>
  <si>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</si>
  <si>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</si>
  <si>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</si>
  <si>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</si>
  <si>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</si>
  <si>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</si>
  <si>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</si>
  <si>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</si>
  <si>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</si>
  <si>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</si>
  <si>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</si>
  <si>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</si>
  <si>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</si>
  <si>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</si>
  <si>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</si>
  <si>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</si>
  <si>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</si>
  <si>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</si>
  <si>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</si>
  <si>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</si>
  <si>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</si>
  <si>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</si>
  <si>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</si>
  <si>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</si>
  <si>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</si>
  <si>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</si>
  <si>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</si>
  <si>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</si>
  <si>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</si>
  <si>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</si>
  <si>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</si>
  <si>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</si>
  <si>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</si>
  <si>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</si>
  <si>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</si>
  <si>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</si>
  <si>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</si>
  <si>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</si>
  <si>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</si>
  <si>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</si>
  <si>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</si>
  <si>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</si>
  <si>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</si>
  <si>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</si>
  <si>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</si>
  <si>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</si>
  <si>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</si>
  <si>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</si>
  <si>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</si>
  <si>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</si>
  <si>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</si>
  <si>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</si>
  <si>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</si>
  <si>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</si>
  <si>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</si>
  <si>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</si>
  <si>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</si>
  <si>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</si>
  <si>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</si>
  <si>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</si>
  <si>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</si>
  <si>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</si>
  <si>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</si>
  <si>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</si>
  <si>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</si>
  <si>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</si>
  <si>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</si>
  <si>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</si>
  <si>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</si>
  <si>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</si>
  <si>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</si>
  <si>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</si>
  <si>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</si>
  <si>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</si>
  <si>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</si>
  <si>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</si>
  <si>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</si>
  <si>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</si>
  <si>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</si>
  <si>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</si>
  <si>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</si>
  <si>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</si>
  <si>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</si>
  <si>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</si>
  <si>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</si>
  <si>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</si>
  <si>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</si>
  <si>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</si>
  <si>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</si>
  <si>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</si>
  <si>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</si>
  <si>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</si>
  <si>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</si>
  <si>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</si>
  <si>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</si>
  <si>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</si>
  <si>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</si>
  <si>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</si>
  <si>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</si>
  <si>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</si>
  <si>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</si>
  <si>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</si>
  <si>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</si>
  <si>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</si>
  <si>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</si>
  <si>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</si>
  <si>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</si>
  <si>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</si>
  <si>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</si>
  <si>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</si>
  <si>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</si>
  <si>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</si>
  <si>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</si>
  <si>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</si>
  <si>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</si>
  <si>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</si>
  <si>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</si>
  <si>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</si>
  <si>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</si>
  <si>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</si>
  <si>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</si>
  <si>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</si>
  <si>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</si>
  <si>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</si>
  <si>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</si>
  <si>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</si>
  <si>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</si>
  <si>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</si>
  <si>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</si>
  <si>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</si>
  <si>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</si>
  <si>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</si>
  <si>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</si>
  <si>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</si>
  <si>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</si>
  <si>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</si>
  <si>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</si>
  <si>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</si>
  <si>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</si>
  <si>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</si>
  <si>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</si>
  <si>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</si>
  <si>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</si>
  <si>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</si>
  <si>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</si>
  <si>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</si>
  <si>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</si>
  <si>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</si>
  <si>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</si>
  <si>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</si>
  <si>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</si>
  <si>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</si>
  <si>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</si>
  <si>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</si>
  <si>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</si>
  <si>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</si>
  <si>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</si>
  <si>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</si>
  <si>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</si>
  <si>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</si>
  <si>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</si>
  <si>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</si>
  <si>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</si>
  <si>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</si>
  <si>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</si>
  <si>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</si>
  <si>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</si>
  <si>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</si>
  <si>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</si>
  <si>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</si>
  <si>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</si>
  <si>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</si>
  <si>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</si>
  <si>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</si>
  <si>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</si>
  <si>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</si>
  <si>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</si>
  <si>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</si>
  <si>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</si>
  <si>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</si>
  <si>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</si>
  <si>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</si>
  <si>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</si>
  <si>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</si>
  <si>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</si>
  <si>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</si>
  <si>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</si>
  <si>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</si>
  <si>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</si>
  <si>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</si>
  <si>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</si>
  <si>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</si>
  <si>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</si>
  <si>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</si>
  <si>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</si>
  <si>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</si>
  <si>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</si>
  <si>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</si>
  <si>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</si>
  <si>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</si>
  <si>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</si>
  <si>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</si>
  <si>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</si>
  <si>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</si>
  <si>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</si>
  <si>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</si>
  <si>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</si>
  <si>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</si>
  <si>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</si>
  <si>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</si>
  <si>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</si>
  <si>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</si>
  <si>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</si>
  <si>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</si>
  <si>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</si>
  <si>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</si>
  <si>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</si>
  <si>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</si>
  <si>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</si>
  <si>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</si>
  <si>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</si>
  <si>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</si>
  <si>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</si>
  <si>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</si>
  <si>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</si>
  <si>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</si>
  <si>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</si>
  <si>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</si>
  <si>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</si>
  <si>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</si>
  <si>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</si>
  <si>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</si>
  <si>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</si>
  <si>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</si>
  <si>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</si>
  <si>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</si>
  <si>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</si>
  <si>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</si>
  <si>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</si>
  <si>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</si>
  <si>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</si>
  <si>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</si>
  <si>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</si>
  <si>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</si>
  <si>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</si>
  <si>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</si>
  <si>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</si>
  <si>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</si>
  <si>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</si>
  <si>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</si>
  <si>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</si>
  <si>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</si>
  <si>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</si>
  <si>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</si>
  <si>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</si>
  <si>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</si>
  <si>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</si>
  <si>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</si>
  <si>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</si>
  <si>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</si>
  <si>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</si>
  <si>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</si>
  <si>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</si>
  <si>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</si>
  <si>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</si>
  <si>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</si>
  <si>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</si>
  <si>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</si>
  <si>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</si>
  <si>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</si>
  <si>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</si>
  <si>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</si>
  <si>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</si>
  <si>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</si>
  <si>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</si>
  <si>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</si>
  <si>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</si>
  <si>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</si>
  <si>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</si>
  <si>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</si>
  <si>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</si>
  <si>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</si>
  <si>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</si>
  <si>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</si>
  <si>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</si>
  <si>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</si>
  <si>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</si>
  <si>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</si>
  <si>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</si>
  <si>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</si>
  <si>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</si>
  <si>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</si>
  <si>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</si>
  <si>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</si>
  <si>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</si>
  <si>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</si>
  <si>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</si>
  <si>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</si>
  <si>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</si>
  <si>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</si>
  <si>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</si>
  <si>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</si>
  <si>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</si>
  <si>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</si>
  <si>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</si>
  <si>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</si>
  <si>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</si>
  <si>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</si>
  <si>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</si>
  <si>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</si>
  <si>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</si>
  <si>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</si>
  <si>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</si>
  <si>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</si>
  <si>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</si>
  <si>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</si>
  <si>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</si>
  <si>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</si>
  <si>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</si>
  <si>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</si>
  <si>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</si>
  <si>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</si>
  <si>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</si>
  <si>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</si>
  <si>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</si>
  <si>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</si>
  <si>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</si>
  <si>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</si>
  <si>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</si>
  <si>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</si>
  <si>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</si>
  <si>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</si>
  <si>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</si>
  <si>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</si>
  <si>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</si>
  <si>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</si>
  <si>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</si>
  <si>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</si>
  <si>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</si>
  <si>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</si>
  <si>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</si>
  <si>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</si>
  <si>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</si>
  <si>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</si>
  <si>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</si>
  <si>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</si>
  <si>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</si>
  <si>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</si>
  <si>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</si>
  <si>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</si>
  <si>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</si>
  <si>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</si>
  <si>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</si>
  <si>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</si>
  <si>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</si>
  <si>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</si>
  <si>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</si>
  <si>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</si>
  <si>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</si>
  <si>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</si>
  <si>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</si>
  <si>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</si>
  <si>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</si>
  <si>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</si>
  <si>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</si>
  <si>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</si>
  <si>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</si>
  <si>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</si>
  <si>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</si>
  <si>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</si>
  <si>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</si>
  <si>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</si>
  <si>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</si>
  <si>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</si>
  <si>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</si>
  <si>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</si>
  <si>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</si>
  <si>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</si>
  <si>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</si>
  <si>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</si>
  <si>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</si>
  <si>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</si>
  <si>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</si>
  <si>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</si>
  <si>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</si>
  <si>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</si>
  <si>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</si>
  <si>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</si>
  <si>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</si>
  <si>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</si>
  <si>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</si>
  <si>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</si>
  <si>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</si>
  <si>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</si>
  <si>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</si>
  <si>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</si>
  <si>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</si>
  <si>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</si>
  <si>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</si>
  <si>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</si>
  <si>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</si>
  <si>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</si>
  <si>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</si>
  <si>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</si>
  <si>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</si>
  <si>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</si>
  <si>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</si>
  <si>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</si>
  <si>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</si>
  <si>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</si>
  <si>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</si>
  <si>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</si>
  <si>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</si>
  <si>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</si>
  <si>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</si>
  <si>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</si>
  <si>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</si>
  <si>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</si>
  <si>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</si>
  <si>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</si>
  <si>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</si>
  <si>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</si>
  <si>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</si>
  <si>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</si>
  <si>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</si>
  <si>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</si>
  <si>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</si>
  <si>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</si>
  <si>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</si>
  <si>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</si>
  <si>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</si>
  <si>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</si>
  <si>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</si>
  <si>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</si>
  <si>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</si>
  <si>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</si>
  <si>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</si>
  <si>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</si>
  <si>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</si>
  <si>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</si>
  <si>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</si>
  <si>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</si>
  <si>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</si>
  <si>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</si>
  <si>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</si>
  <si>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</si>
  <si>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</si>
  <si>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</si>
  <si>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</si>
  <si>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</si>
  <si>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</si>
  <si>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</si>
  <si>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</si>
  <si>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</si>
  <si>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</si>
  <si>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</si>
  <si>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</si>
  <si>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</si>
  <si>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</si>
  <si>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</si>
  <si>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</si>
  <si>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</si>
  <si>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</si>
  <si>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</si>
  <si>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</si>
  <si>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</si>
  <si>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</si>
  <si>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</si>
  <si>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</si>
  <si>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</si>
  <si>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</si>
  <si>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</si>
  <si>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</si>
  <si>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</si>
  <si>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</si>
  <si>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</si>
  <si>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</si>
  <si>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</si>
  <si>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</si>
  <si>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</si>
  <si>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</si>
  <si>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</si>
  <si>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</si>
  <si>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</si>
  <si>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</si>
  <si>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</si>
  <si>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</si>
  <si>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</si>
  <si>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</si>
  <si>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</si>
  <si>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</si>
  <si>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</si>
  <si>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</si>
  <si>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</si>
  <si>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</si>
  <si>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</si>
  <si>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</si>
  <si>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</si>
  <si>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</si>
  <si>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</si>
  <si>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</si>
  <si>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</si>
  <si>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</si>
  <si>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</si>
  <si>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</si>
  <si>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</si>
  <si>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</si>
  <si>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</si>
  <si>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</si>
  <si>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</si>
  <si>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</si>
  <si>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</si>
  <si>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</si>
  <si>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</si>
  <si>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</si>
  <si>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</si>
  <si>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</si>
  <si>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</si>
  <si>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</si>
  <si>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</si>
  <si>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</si>
  <si>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</si>
  <si>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</si>
  <si>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</si>
  <si>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</si>
  <si>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</si>
  <si>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</si>
  <si>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</si>
  <si>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</si>
  <si>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</si>
  <si>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</si>
  <si>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</si>
  <si>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</si>
  <si>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</si>
  <si>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</si>
  <si>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</si>
  <si>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</si>
  <si>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</si>
  <si>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</si>
  <si>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</si>
  <si>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</si>
  <si>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</si>
  <si>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</si>
  <si>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</si>
  <si>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</si>
  <si>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</si>
  <si>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</si>
  <si>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</si>
  <si>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</si>
  <si>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</si>
  <si>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</si>
  <si>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</si>
  <si>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</si>
  <si>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</si>
  <si>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</si>
  <si>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</si>
  <si>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</si>
  <si>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</si>
  <si>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</si>
  <si>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</si>
  <si>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</si>
  <si>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</si>
  <si>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</si>
  <si>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</si>
  <si>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</si>
  <si>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</si>
  <si>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</si>
  <si>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</si>
  <si>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</si>
  <si>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</si>
  <si>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</si>
  <si>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</si>
  <si>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</si>
  <si>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</si>
  <si>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</si>
  <si>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</si>
  <si>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</si>
  <si>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</si>
  <si>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</si>
  <si>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</si>
  <si>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</si>
  <si>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</si>
  <si>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</si>
  <si>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</si>
  <si>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</si>
  <si>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</si>
  <si>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</si>
  <si>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</si>
  <si>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</si>
  <si>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</si>
  <si>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</si>
  <si>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</si>
  <si>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</si>
  <si>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</si>
  <si>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</si>
  <si>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</si>
  <si>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</si>
  <si>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</si>
  <si>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</si>
  <si>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</si>
  <si>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</si>
  <si>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</si>
  <si>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</si>
  <si>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</si>
  <si>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</si>
  <si>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</si>
  <si>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</si>
  <si>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</si>
  <si>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</si>
  <si>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</si>
  <si>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</si>
  <si>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</si>
  <si>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</si>
  <si>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</si>
  <si>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</si>
  <si>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</si>
  <si>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</si>
  <si>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</si>
  <si>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</si>
  <si>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</si>
  <si>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</si>
  <si>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</si>
  <si>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</si>
  <si>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</si>
  <si>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</si>
  <si>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</si>
  <si>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</si>
  <si>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</si>
  <si>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</si>
  <si>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</si>
  <si>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</si>
  <si>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</si>
  <si>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</si>
  <si>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</si>
  <si>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</si>
  <si>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</si>
  <si>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</si>
  <si>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</si>
  <si>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</si>
  <si>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</si>
  <si>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</si>
  <si>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</si>
  <si>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</si>
  <si>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</si>
  <si>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</si>
  <si>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</si>
  <si>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</si>
  <si>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</si>
  <si>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</si>
  <si>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</si>
  <si>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</si>
  <si>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</si>
  <si>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</si>
  <si>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</si>
  <si>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</si>
  <si>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</si>
  <si>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</si>
  <si>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</si>
  <si>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</si>
  <si>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</si>
  <si>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</si>
  <si>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</si>
  <si>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</si>
  <si>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</si>
  <si>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</si>
  <si>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</si>
  <si>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</si>
  <si>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</si>
  <si>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</si>
  <si>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</si>
  <si>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</si>
  <si>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</si>
  <si>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</si>
  <si>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</si>
  <si>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</si>
  <si>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</si>
  <si>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</si>
  <si>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</si>
  <si>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</si>
  <si>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</si>
  <si>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</si>
  <si>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</si>
  <si>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</si>
  <si>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</si>
  <si>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</si>
  <si>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</si>
  <si>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</si>
  <si>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</si>
  <si>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</si>
  <si>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</si>
  <si>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</si>
  <si>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</si>
  <si>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</si>
  <si>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</si>
  <si>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</si>
  <si>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</si>
  <si>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</si>
  <si>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</si>
  <si>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</si>
  <si>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</si>
  <si>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</si>
  <si>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</si>
  <si>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</si>
  <si>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</si>
  <si>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</si>
  <si>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</si>
  <si>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</si>
  <si>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</si>
  <si>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</si>
  <si>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</si>
  <si>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</si>
  <si>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</si>
  <si>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</si>
  <si>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</si>
  <si>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</si>
  <si>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</si>
  <si>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</si>
  <si>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</si>
  <si>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</si>
  <si>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</si>
  <si>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</si>
  <si>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</si>
  <si>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</si>
  <si>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</si>
  <si>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</si>
  <si>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</si>
  <si>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</si>
  <si>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</si>
  <si>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</si>
  <si>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</si>
  <si>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</si>
  <si>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</si>
  <si>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</si>
  <si>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</si>
  <si>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</si>
  <si>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</si>
  <si>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</si>
  <si>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</si>
  <si>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</si>
  <si>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</si>
  <si>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</si>
  <si>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</si>
  <si>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</si>
  <si>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</si>
  <si>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</si>
  <si>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</si>
  <si>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</si>
  <si>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</si>
  <si>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</si>
  <si>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</si>
  <si>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</si>
  <si>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</si>
  <si>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</si>
  <si>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</si>
  <si>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</si>
  <si>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</si>
  <si>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</si>
  <si>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</si>
  <si>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</si>
  <si>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</si>
  <si>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</si>
  <si>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</si>
  <si>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</si>
  <si>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</si>
  <si>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</si>
  <si>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</si>
  <si>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</si>
  <si>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</si>
  <si>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</si>
  <si>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</si>
  <si>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</si>
  <si>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</si>
  <si>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</si>
  <si>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</si>
  <si>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</si>
  <si>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</si>
  <si>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</si>
  <si>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</si>
  <si>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</si>
  <si>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</si>
  <si>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</si>
  <si>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</si>
  <si>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</si>
  <si>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</si>
  <si>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</si>
  <si>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</si>
  <si>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</si>
  <si>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</si>
  <si>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</si>
  <si>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</si>
  <si>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</si>
  <si>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</si>
  <si>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</si>
  <si>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</si>
  <si>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</si>
  <si>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</si>
  <si>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</si>
  <si>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</si>
  <si>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</si>
  <si>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</si>
  <si>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</si>
  <si>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</si>
  <si>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</si>
  <si>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</si>
  <si>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</si>
  <si>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</si>
  <si>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</si>
  <si>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</si>
  <si>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</si>
  <si>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</si>
  <si>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</si>
  <si>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</si>
  <si>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</si>
  <si>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</si>
  <si>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</si>
  <si>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</si>
  <si>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</si>
  <si>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</si>
  <si>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</si>
  <si>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</si>
  <si>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</si>
  <si>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</si>
  <si>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</si>
  <si>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</si>
  <si>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</si>
  <si>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</si>
  <si>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</si>
  <si>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</si>
  <si>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</si>
  <si>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</si>
  <si>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</si>
  <si>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</si>
  <si>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</si>
  <si>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</si>
  <si>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</si>
  <si>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</si>
  <si>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</si>
  <si>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</si>
  <si>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</si>
  <si>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</si>
  <si>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</si>
  <si>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</si>
  <si>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</si>
  <si>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</si>
  <si>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</si>
  <si>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</si>
  <si>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</si>
  <si>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</si>
  <si>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</si>
  <si>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</si>
  <si>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</si>
  <si>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</si>
  <si>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</si>
  <si>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</si>
  <si>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</si>
  <si>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</si>
  <si>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</si>
  <si>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</si>
  <si>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</si>
  <si>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</si>
  <si>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</si>
  <si>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</si>
  <si>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</si>
  <si>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</si>
  <si>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</si>
  <si>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</si>
  <si>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</si>
  <si>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</si>
  <si>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</si>
  <si>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</si>
  <si>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</si>
  <si>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</si>
  <si>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</si>
  <si>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</si>
  <si>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</si>
  <si>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</si>
  <si>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</si>
  <si>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</si>
  <si>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</si>
  <si>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</si>
  <si>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</si>
  <si>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</si>
  <si>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</si>
  <si>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</si>
  <si>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</si>
  <si>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</si>
  <si>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</si>
  <si>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</si>
  <si>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</si>
  <si>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</si>
  <si>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</si>
  <si>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</si>
  <si>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</si>
  <si>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</si>
  <si>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</si>
  <si>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</si>
  <si>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</si>
  <si>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</si>
  <si>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</si>
  <si>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</si>
  <si>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</si>
  <si>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</si>
  <si>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</si>
  <si>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</si>
  <si>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</si>
  <si>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</si>
  <si>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</si>
  <si>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</si>
  <si>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</si>
  <si>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</si>
  <si>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</si>
  <si>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</si>
  <si>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</si>
  <si>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</si>
  <si>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</si>
  <si>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</si>
  <si>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</si>
  <si>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</si>
  <si>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</si>
  <si>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</si>
  <si>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</si>
  <si>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</si>
  <si>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</si>
  <si>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</si>
  <si>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</si>
  <si>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</si>
  <si>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</si>
  <si>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</si>
  <si>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</si>
  <si>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</si>
  <si>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</si>
  <si>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</si>
  <si>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</si>
  <si>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</si>
  <si>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</si>
  <si>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</si>
  <si>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</si>
  <si>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</si>
  <si>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</si>
  <si>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</si>
  <si>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</si>
  <si>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</si>
  <si>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</si>
  <si>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</si>
  <si>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</si>
  <si>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</si>
  <si>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</si>
  <si>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</si>
  <si>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</si>
  <si>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</si>
  <si>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</si>
  <si>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</si>
  <si>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</si>
  <si>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</si>
  <si>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</si>
  <si>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</si>
  <si>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</si>
  <si>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</si>
  <si>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</si>
  <si>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</si>
  <si>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</si>
  <si>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</si>
  <si>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</si>
  <si>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</si>
  <si>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</si>
  <si>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</si>
  <si>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</si>
  <si>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</si>
  <si>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</si>
  <si>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</si>
  <si>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</si>
  <si>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</si>
  <si>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</si>
  <si>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</si>
  <si>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</si>
  <si>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</si>
  <si>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</si>
  <si>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</si>
  <si>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</si>
  <si>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</si>
  <si>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</si>
  <si>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</si>
  <si>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</si>
  <si>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</si>
  <si>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</si>
  <si>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</si>
  <si>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</si>
  <si>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</si>
  <si>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</si>
  <si>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</si>
  <si>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</si>
  <si>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</si>
  <si>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</si>
  <si>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</si>
  <si>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</si>
  <si>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</si>
  <si>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</si>
  <si>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</si>
  <si>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</si>
  <si>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</si>
  <si>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</si>
  <si>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</si>
  <si>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</si>
  <si>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</si>
  <si>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</si>
  <si>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</si>
  <si>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</si>
  <si>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</si>
  <si>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</si>
  <si>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</si>
  <si>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</si>
  <si>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</si>
  <si>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</si>
  <si>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</si>
  <si>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</si>
  <si>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</si>
  <si>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</si>
  <si>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</si>
  <si>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</si>
  <si>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</si>
  <si>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</si>
  <si>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</si>
  <si>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</si>
  <si>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</si>
  <si>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</si>
  <si>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</si>
  <si>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</si>
  <si>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</si>
  <si>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</si>
  <si>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</si>
  <si>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</si>
  <si>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</si>
  <si>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</si>
  <si>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</si>
  <si>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</si>
  <si>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</si>
  <si>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</si>
  <si>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</si>
  <si>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</si>
  <si>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</si>
  <si>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</si>
  <si>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</si>
  <si>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</si>
  <si>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</si>
  <si>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</si>
  <si>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</si>
  <si>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</si>
  <si>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</si>
  <si>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</si>
  <si>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</si>
  <si>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</si>
  <si>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</si>
  <si>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</si>
  <si>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</si>
  <si>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</si>
  <si>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</si>
  <si>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</si>
  <si>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</si>
  <si>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</si>
  <si>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</si>
  <si>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</si>
  <si>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</si>
  <si>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</si>
  <si>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</si>
  <si>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</si>
  <si>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</si>
  <si>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</si>
  <si>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</si>
  <si>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</si>
  <si>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</si>
  <si>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</si>
  <si>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</si>
  <si>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</si>
  <si>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</si>
  <si>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</si>
  <si>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</si>
  <si>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</si>
  <si>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</si>
  <si>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</si>
  <si>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</si>
  <si>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</si>
  <si>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</si>
  <si>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</si>
  <si>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</si>
  <si>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</si>
  <si>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</si>
  <si>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</si>
  <si>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</si>
  <si>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</si>
  <si>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</si>
  <si>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</si>
  <si>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</si>
  <si>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</si>
  <si>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</si>
  <si>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</si>
  <si>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</si>
  <si>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</si>
  <si>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</si>
  <si>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</si>
  <si>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</si>
  <si>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</si>
  <si>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</si>
  <si>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</si>
  <si>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</si>
  <si>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</si>
  <si>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</si>
  <si>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</si>
  <si>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</si>
  <si>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</si>
  <si>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</si>
  <si>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</si>
  <si>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</si>
  <si>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</si>
  <si>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</si>
  <si>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</si>
  <si>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</si>
  <si>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</si>
  <si>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</si>
  <si>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</si>
  <si>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</si>
  <si>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</si>
  <si>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</si>
  <si>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</si>
  <si>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</si>
  <si>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</si>
  <si>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</si>
  <si>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</si>
  <si>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</si>
  <si>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</si>
  <si>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</si>
  <si>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</si>
  <si>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</si>
  <si>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</si>
  <si>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</si>
  <si>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</si>
  <si>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</si>
  <si>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</si>
  <si>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</si>
  <si>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</si>
  <si>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</si>
  <si>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</si>
  <si>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</si>
  <si>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</si>
  <si>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</si>
  <si>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</si>
  <si>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</si>
  <si>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</si>
  <si>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</si>
  <si>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</si>
  <si>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</si>
  <si>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</si>
  <si>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</si>
  <si>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</si>
  <si>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</si>
  <si>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</si>
  <si>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</si>
  <si>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</si>
  <si>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</si>
  <si>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</si>
  <si>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</si>
  <si>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</si>
  <si>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</si>
  <si>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</si>
  <si>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</si>
  <si>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</si>
  <si>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</si>
  <si>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</si>
  <si>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</si>
  <si>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</si>
  <si>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</si>
  <si>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</si>
  <si>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</si>
  <si>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</si>
  <si>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</si>
  <si>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</si>
  <si>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</si>
  <si>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</si>
  <si>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</si>
  <si>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</si>
  <si>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</si>
  <si>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</si>
  <si>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</si>
  <si>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</si>
  <si>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</si>
  <si>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</si>
  <si>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</si>
  <si>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</si>
  <si>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</si>
  <si>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</si>
  <si>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</si>
  <si>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</si>
  <si>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</si>
  <si>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</si>
  <si>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</si>
  <si>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</si>
  <si>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</si>
  <si>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</si>
  <si>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</si>
  <si>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</si>
  <si>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</si>
  <si>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</si>
  <si>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</si>
  <si>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</si>
  <si>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</si>
  <si>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</si>
  <si>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</si>
  <si>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</si>
  <si>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</si>
  <si>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</si>
  <si>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</si>
  <si>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</si>
  <si>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</si>
  <si>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</si>
  <si>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</si>
  <si>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</si>
  <si>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</si>
  <si>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</si>
  <si>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</si>
  <si>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</si>
  <si>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</si>
  <si>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</si>
  <si>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</si>
  <si>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</si>
  <si>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</si>
  <si>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</si>
  <si>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</si>
  <si>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</si>
  <si>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</si>
  <si>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</si>
  <si>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</si>
  <si>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</si>
  <si>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</si>
  <si>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</si>
  <si>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</si>
  <si>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</si>
  <si>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</si>
  <si>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</si>
  <si>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</si>
  <si>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</si>
  <si>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</si>
  <si>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</si>
  <si>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</si>
  <si>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</si>
  <si>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</si>
  <si>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</si>
  <si>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</si>
  <si>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</si>
  <si>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</si>
  <si>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</si>
  <si>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</si>
  <si>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</si>
  <si>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</si>
  <si>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</si>
  <si>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</si>
  <si>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</si>
  <si>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</si>
  <si>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</si>
  <si>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</si>
  <si>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</si>
  <si>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</si>
  <si>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</si>
  <si>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</si>
  <si>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</si>
  <si>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</si>
  <si>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</si>
  <si>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</si>
  <si>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</si>
  <si>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</si>
  <si>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</si>
  <si>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</si>
  <si>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</si>
  <si>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</si>
  <si>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</si>
  <si>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</si>
  <si>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</si>
  <si>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</si>
  <si>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</si>
  <si>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</si>
  <si>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</si>
  <si>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</si>
  <si>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</si>
  <si>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</si>
  <si>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</si>
  <si>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</si>
  <si>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</si>
  <si>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</si>
  <si>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</si>
  <si>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</si>
  <si>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</si>
  <si>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</si>
  <si>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</si>
  <si>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</si>
  <si>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</si>
  <si>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</si>
  <si>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</si>
  <si>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</si>
  <si>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</si>
  <si>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</si>
  <si>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</si>
  <si>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</si>
  <si>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</si>
  <si>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</si>
  <si>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</si>
  <si>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</si>
  <si>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</si>
  <si>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</si>
  <si>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</si>
  <si>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</si>
  <si>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</si>
  <si>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</si>
  <si>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</si>
  <si>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</si>
  <si>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</si>
  <si>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</si>
  <si>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</si>
  <si>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</si>
  <si>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</si>
  <si>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</si>
  <si>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</si>
  <si>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</si>
  <si>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</si>
  <si>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</si>
  <si>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</si>
  <si>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</si>
  <si>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</si>
  <si>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</si>
  <si>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</si>
  <si>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</si>
  <si>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</si>
  <si>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</si>
  <si>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</si>
  <si>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</si>
  <si>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</si>
  <si>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</si>
  <si>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</si>
  <si>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</si>
  <si>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</si>
  <si>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</si>
  <si>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</si>
  <si>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</si>
  <si>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</si>
  <si>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</si>
  <si>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</si>
  <si>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</si>
  <si>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</si>
  <si>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</si>
  <si>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</si>
  <si>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</si>
  <si>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</si>
  <si>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</si>
  <si>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</si>
  <si>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</si>
  <si>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</si>
  <si>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</si>
  <si>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</si>
  <si>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</si>
  <si>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</si>
  <si>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</si>
  <si>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</si>
  <si>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</si>
  <si>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</si>
  <si>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</si>
  <si>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</si>
  <si>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</si>
  <si>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</si>
  <si>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</si>
  <si>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</si>
  <si>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</si>
  <si>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</si>
  <si>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</si>
  <si>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</si>
  <si>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</si>
  <si>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</si>
  <si>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</si>
  <si>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</si>
  <si>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</si>
  <si>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</si>
  <si>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</si>
  <si>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</si>
  <si>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</si>
  <si>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</si>
  <si>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</si>
  <si>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</si>
  <si>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</si>
  <si>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</si>
  <si>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</si>
  <si>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</si>
  <si>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</si>
  <si>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</si>
  <si>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</si>
  <si>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</si>
  <si>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</si>
  <si>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</si>
  <si>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</si>
  <si>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</si>
  <si>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</si>
  <si>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</si>
  <si>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</si>
  <si>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</si>
  <si>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</si>
  <si>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</si>
  <si>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</si>
  <si>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</si>
  <si>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</si>
  <si>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</si>
  <si>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</si>
  <si>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</si>
  <si>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</si>
  <si>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</si>
  <si>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</si>
  <si>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</si>
  <si>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</si>
  <si>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</si>
  <si>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</si>
  <si>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</si>
  <si>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</si>
  <si>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</si>
  <si>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</si>
  <si>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</si>
  <si>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</si>
  <si>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</si>
  <si>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</si>
  <si>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</si>
  <si>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</si>
  <si>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</si>
  <si>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</si>
  <si>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</si>
  <si>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</si>
  <si>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</si>
  <si>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</si>
  <si>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</si>
  <si>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</si>
  <si>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</si>
  <si>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</si>
  <si>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</si>
  <si>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</si>
  <si>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</si>
  <si>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</si>
  <si>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</si>
  <si>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</si>
  <si>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</si>
  <si>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</si>
  <si>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</si>
  <si>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</si>
  <si>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</si>
  <si>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</si>
  <si>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</si>
  <si>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</si>
  <si>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</si>
  <si>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</si>
  <si>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</si>
  <si>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</si>
  <si>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</si>
  <si>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</si>
  <si>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</si>
  <si>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</si>
  <si>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</si>
  <si>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</si>
  <si>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</si>
  <si>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</si>
  <si>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</si>
  <si>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</si>
  <si>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</si>
  <si>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</si>
  <si>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</si>
  <si>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</si>
  <si>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</si>
  <si>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</si>
  <si>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</si>
  <si>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</si>
  <si>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</si>
  <si>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</si>
  <si>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</si>
  <si>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</si>
  <si>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</si>
  <si>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</si>
  <si>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</si>
  <si>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</si>
  <si>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</si>
  <si>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</si>
  <si>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</si>
  <si>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</si>
  <si>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</si>
  <si>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</si>
  <si>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</si>
  <si>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</si>
  <si>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</si>
  <si>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</si>
  <si>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</si>
  <si>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</si>
  <si>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</si>
  <si>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</si>
  <si>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</si>
  <si>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</si>
  <si>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</si>
  <si>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</si>
  <si>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</si>
  <si>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</si>
  <si>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</si>
  <si>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</si>
  <si>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</si>
  <si>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</si>
  <si>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</si>
  <si>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</si>
  <si>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</si>
  <si>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</si>
  <si>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</si>
  <si>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</si>
  <si>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</si>
  <si>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</si>
  <si>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</si>
  <si>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</si>
  <si>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</si>
  <si>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</si>
  <si>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</si>
  <si>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</si>
  <si>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</si>
  <si>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</si>
  <si>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</si>
  <si>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</si>
  <si>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</si>
  <si>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</si>
  <si>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</si>
  <si>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</si>
  <si>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</si>
  <si>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</si>
  <si>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</si>
  <si>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</si>
  <si>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</si>
  <si>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</si>
  <si>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</si>
  <si>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</si>
  <si>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</si>
  <si>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</si>
  <si>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</si>
  <si>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</si>
  <si>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</si>
  <si>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</si>
  <si>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</si>
  <si>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</si>
  <si>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</si>
  <si>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</si>
  <si>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</si>
  <si>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</si>
  <si>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</si>
  <si>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</si>
  <si>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</si>
  <si>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</si>
  <si>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</si>
  <si>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</si>
  <si>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</si>
  <si>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</si>
  <si>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</si>
  <si>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</si>
  <si>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</si>
  <si>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</si>
  <si>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</si>
  <si>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</si>
  <si>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</si>
  <si>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</si>
  <si>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</si>
  <si>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</si>
  <si>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</si>
  <si>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</si>
  <si>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</si>
  <si>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</si>
  <si>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</si>
  <si>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</si>
  <si>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</si>
  <si>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</si>
  <si>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</si>
  <si>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</si>
  <si>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</si>
  <si>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</si>
  <si>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</si>
  <si>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</si>
  <si>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</si>
  <si>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</si>
  <si>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</si>
  <si>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</si>
  <si>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</si>
  <si>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</si>
  <si>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</si>
  <si>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</si>
  <si>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</si>
  <si>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</si>
  <si>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</si>
  <si>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</si>
  <si>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</si>
  <si>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</si>
  <si>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</si>
  <si>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</si>
  <si>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</si>
  <si>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</si>
  <si>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</si>
  <si>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</si>
  <si>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</si>
  <si>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</si>
  <si>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</si>
  <si>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</si>
  <si>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</si>
  <si>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</si>
  <si>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</si>
  <si>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</si>
  <si>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</si>
  <si>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</si>
  <si>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</si>
  <si>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</si>
  <si>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</si>
  <si>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</si>
  <si>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</si>
  <si>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</si>
  <si>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</si>
  <si>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</si>
  <si>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</si>
  <si>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</si>
  <si>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</si>
  <si>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</si>
  <si>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</si>
  <si>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</si>
  <si>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</si>
  <si>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</si>
  <si>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</si>
  <si>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</si>
  <si>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</si>
  <si>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</si>
  <si>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</si>
  <si>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</si>
  <si>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</si>
  <si>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</si>
  <si>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</si>
  <si>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</si>
  <si>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</si>
  <si>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</si>
  <si>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</si>
  <si>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</si>
  <si>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</si>
  <si>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</si>
  <si>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</si>
  <si>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</si>
  <si>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</si>
  <si>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</si>
  <si>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</si>
  <si>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</si>
  <si>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</si>
  <si>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</si>
  <si>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</si>
  <si>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</si>
  <si>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</si>
  <si>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</si>
  <si>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</si>
  <si>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</si>
  <si>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</si>
  <si>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</si>
  <si>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</si>
  <si>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</si>
  <si>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</si>
  <si>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</si>
  <si>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</si>
  <si>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</si>
  <si>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</si>
  <si>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</si>
  <si>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</si>
  <si>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</si>
  <si>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</si>
  <si>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</si>
  <si>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</si>
  <si>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</si>
  <si>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</si>
  <si>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</si>
  <si>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</si>
  <si>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</si>
  <si>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</si>
  <si>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</si>
  <si>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</si>
  <si>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</si>
  <si>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</si>
  <si>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</si>
  <si>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</si>
  <si>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</si>
  <si>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</si>
  <si>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</si>
  <si>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</si>
  <si>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</si>
  <si>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</si>
  <si>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</si>
  <si>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</si>
  <si>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</si>
  <si>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</si>
  <si>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</si>
  <si>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</si>
  <si>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</si>
  <si>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</si>
  <si>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</si>
  <si>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</si>
  <si>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</si>
  <si>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</si>
  <si>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</si>
  <si>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</si>
  <si>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</si>
  <si>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</si>
  <si>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</si>
  <si>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</si>
  <si>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</si>
  <si>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</si>
  <si>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</si>
  <si>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</si>
  <si>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</si>
  <si>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</si>
  <si>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</si>
  <si>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</si>
  <si>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</si>
  <si>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</si>
  <si>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</si>
  <si>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</si>
  <si>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</si>
  <si>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</si>
  <si>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</si>
  <si>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</si>
  <si>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</si>
  <si>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</si>
  <si>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</si>
  <si>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</si>
  <si>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</si>
  <si>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</si>
  <si>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</si>
  <si>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</si>
  <si>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</si>
  <si>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</si>
  <si>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</si>
  <si>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</si>
  <si>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</si>
  <si>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</si>
  <si>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</si>
  <si>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</si>
  <si>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</si>
  <si>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</si>
  <si>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</si>
  <si>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</si>
  <si>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</si>
  <si>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</si>
  <si>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</si>
  <si>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</si>
  <si>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</si>
  <si>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</si>
  <si>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</si>
  <si>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</si>
  <si>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</si>
  <si>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</si>
  <si>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</si>
  <si>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</si>
  <si>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</si>
  <si>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</si>
  <si>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</si>
  <si>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</si>
  <si>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</si>
  <si>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</si>
  <si>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</si>
  <si>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</si>
  <si>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</si>
  <si>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</si>
  <si>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</si>
  <si>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</si>
  <si>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</si>
  <si>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</si>
  <si>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</si>
  <si>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</si>
  <si>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</si>
  <si>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</si>
  <si>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</si>
  <si>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</si>
  <si>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</si>
  <si>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</si>
  <si>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</si>
  <si>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</si>
  <si>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</si>
  <si>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</si>
  <si>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</si>
  <si>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</si>
  <si>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</si>
  <si>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</si>
  <si>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</si>
  <si>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</si>
  <si>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</si>
  <si>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</si>
  <si>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</si>
  <si>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</si>
  <si>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</si>
  <si>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</si>
  <si>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</si>
  <si>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</si>
  <si>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</si>
  <si>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</si>
  <si>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</si>
  <si>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</si>
  <si>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</si>
  <si>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</si>
  <si>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</si>
  <si>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</si>
  <si>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</si>
  <si>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</si>
  <si>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</si>
  <si>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</si>
  <si>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</si>
  <si>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</si>
  <si>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</si>
  <si>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</si>
  <si>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</si>
  <si>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</si>
  <si>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</si>
  <si>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</si>
  <si>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</si>
  <si>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</si>
  <si>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</si>
  <si>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</si>
  <si>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</si>
  <si>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</si>
  <si>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</si>
  <si>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</si>
  <si>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</si>
  <si>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</si>
  <si>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</si>
  <si>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</si>
  <si>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</si>
  <si>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</si>
  <si>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</si>
  <si>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</si>
  <si>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</si>
  <si>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</si>
  <si>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</si>
  <si>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</si>
  <si>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</si>
  <si>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</si>
  <si>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</si>
  <si>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</si>
  <si>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</si>
  <si>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</si>
  <si>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</si>
  <si>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</si>
  <si>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</si>
  <si>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</si>
  <si>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</si>
  <si>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</si>
  <si>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</si>
  <si>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</si>
  <si>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</si>
  <si>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</si>
  <si>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</si>
  <si>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</si>
  <si>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</si>
  <si>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</si>
  <si>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</si>
  <si>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</si>
  <si>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</si>
  <si>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</si>
  <si>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</si>
  <si>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</si>
  <si>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</si>
  <si>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</si>
  <si>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</si>
  <si>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</si>
  <si>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</si>
  <si>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</si>
  <si>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</si>
  <si>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</si>
  <si>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</si>
  <si>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</si>
  <si>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</si>
  <si>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</si>
  <si>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</si>
  <si>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</si>
  <si>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</si>
  <si>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</si>
  <si>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</si>
  <si>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</si>
  <si>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</si>
  <si>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</si>
  <si>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</si>
  <si>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</si>
  <si>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</si>
  <si>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</si>
  <si>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</si>
  <si>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</si>
  <si>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</si>
  <si>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</si>
  <si>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</si>
  <si>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</si>
  <si>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</si>
  <si>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</si>
  <si>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</si>
  <si>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</si>
  <si>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</si>
  <si>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</si>
  <si>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</si>
  <si>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</si>
  <si>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</si>
  <si>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</si>
  <si>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</si>
  <si>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</si>
  <si>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</si>
  <si>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</si>
  <si>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</si>
  <si>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</si>
  <si>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</si>
  <si>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</si>
  <si>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</si>
  <si>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</si>
  <si>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</si>
  <si>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</si>
  <si>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</si>
  <si>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</si>
  <si>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</si>
  <si>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</si>
  <si>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</si>
  <si>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</si>
  <si>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</si>
  <si>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</si>
  <si>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</si>
  <si>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</si>
  <si>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</si>
  <si>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</si>
  <si>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</si>
  <si>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</si>
  <si>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</si>
  <si>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</si>
  <si>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</si>
  <si>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</si>
  <si>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</si>
  <si>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</si>
  <si>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</si>
  <si>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</si>
  <si>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</si>
  <si>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</si>
  <si>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</si>
  <si>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</si>
  <si>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</si>
  <si>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</si>
  <si>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</si>
  <si>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</si>
  <si>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</si>
  <si>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</si>
  <si>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</si>
  <si>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</si>
  <si>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</si>
  <si>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</si>
  <si>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</si>
  <si>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</si>
  <si>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</si>
  <si>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</si>
  <si>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</si>
  <si>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</si>
  <si>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</si>
  <si>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</si>
  <si>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</si>
  <si>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</si>
  <si>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</si>
  <si>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</si>
  <si>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</si>
  <si>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</si>
  <si>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</si>
  <si>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</si>
  <si>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</si>
  <si>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</si>
  <si>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</si>
  <si>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</si>
  <si>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</si>
  <si>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</si>
  <si>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</si>
  <si>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</si>
  <si>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</si>
  <si>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</si>
  <si>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</si>
  <si>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</si>
  <si>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</si>
  <si>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</si>
  <si>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</si>
  <si>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</si>
  <si>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</si>
  <si>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</si>
  <si>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</si>
  <si>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</si>
  <si>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</si>
  <si>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</si>
  <si>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</si>
  <si>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</si>
  <si>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</si>
  <si>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</si>
  <si>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</si>
  <si>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</si>
  <si>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</si>
  <si>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</si>
  <si>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</si>
  <si>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</si>
  <si>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</si>
  <si>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</si>
  <si>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</si>
  <si>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</si>
  <si>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</si>
  <si>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</si>
  <si>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</si>
  <si>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</si>
  <si>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</si>
  <si>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</si>
  <si>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</si>
  <si>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</si>
  <si>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</si>
  <si>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</si>
  <si>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</si>
  <si>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</si>
  <si>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</si>
  <si>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</si>
  <si>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</si>
  <si>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</si>
  <si>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</si>
  <si>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</si>
  <si>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</si>
  <si>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</si>
  <si>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</si>
  <si>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</si>
  <si>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</si>
  <si>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</si>
  <si>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</si>
  <si>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</si>
  <si>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</si>
  <si>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</si>
  <si>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</si>
  <si>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</si>
  <si>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</si>
  <si>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</si>
  <si>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</si>
  <si>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</si>
  <si>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</si>
  <si>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</si>
  <si>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</si>
  <si>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</si>
  <si>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</si>
  <si>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</si>
  <si>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</si>
  <si>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</si>
  <si>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</si>
  <si>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</si>
  <si>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</si>
  <si>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</si>
  <si>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</si>
  <si>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</si>
  <si>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</si>
  <si>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</si>
  <si>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</si>
  <si>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</si>
  <si>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</si>
  <si>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</si>
  <si>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</si>
  <si>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</si>
  <si>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</si>
  <si>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</si>
  <si>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</si>
  <si>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</si>
  <si>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</si>
  <si>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</si>
  <si>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</si>
  <si>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</si>
  <si>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</si>
  <si>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</si>
  <si>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</si>
  <si>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</si>
  <si>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</si>
  <si>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</si>
  <si>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</si>
  <si>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</si>
  <si>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</si>
  <si>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</si>
  <si>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</si>
  <si>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</si>
  <si>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</si>
  <si>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</si>
  <si>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</si>
  <si>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</si>
  <si>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</si>
  <si>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</si>
  <si>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</si>
  <si>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</si>
  <si>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</si>
  <si>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</si>
  <si>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</si>
  <si>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</si>
  <si>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</si>
  <si>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</si>
  <si>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</si>
  <si>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</si>
  <si>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</si>
  <si>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</si>
  <si>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</si>
  <si>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</si>
  <si>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</si>
  <si>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</si>
  <si>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</si>
  <si>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</si>
  <si>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</si>
  <si>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</si>
  <si>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</si>
  <si>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</si>
  <si>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</si>
  <si>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</si>
  <si>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</si>
  <si>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</si>
  <si>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</si>
  <si>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</si>
  <si>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</si>
  <si>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</si>
  <si>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</si>
  <si>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</si>
  <si>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</si>
  <si>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</si>
  <si>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</si>
  <si>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</si>
  <si>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</si>
  <si>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</si>
  <si>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</si>
  <si>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</si>
  <si>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</si>
  <si>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</si>
  <si>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</si>
  <si>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</si>
  <si>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</si>
  <si>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</si>
  <si>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</si>
  <si>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</si>
  <si>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</si>
  <si>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</si>
  <si>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</si>
  <si>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</si>
  <si>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</si>
  <si>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</si>
  <si>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</si>
  <si>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</si>
  <si>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</si>
  <si>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</si>
  <si>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</si>
  <si>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</si>
  <si>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</si>
  <si>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</si>
  <si>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</si>
  <si>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</si>
  <si>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</si>
  <si>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</si>
  <si>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</si>
  <si>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</si>
  <si>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</si>
  <si>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</si>
  <si>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</si>
  <si>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</si>
  <si>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</si>
  <si>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</si>
  <si>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</si>
  <si>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</si>
  <si>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</si>
  <si>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</si>
  <si>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</si>
  <si>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</si>
  <si>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</si>
  <si>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</si>
  <si>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</si>
  <si>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</si>
  <si>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</si>
  <si>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</si>
  <si>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</si>
  <si>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</si>
  <si>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</si>
  <si>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</si>
  <si>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</si>
  <si>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</si>
  <si>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</si>
  <si>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</si>
  <si>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</si>
  <si>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</si>
  <si>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</si>
  <si>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</si>
  <si>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</si>
  <si>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</si>
  <si>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</si>
  <si>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</si>
  <si>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</si>
  <si>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</si>
  <si>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</si>
  <si>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</si>
  <si>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</si>
  <si>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</si>
  <si>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</si>
  <si>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</si>
  <si>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</si>
  <si>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</si>
  <si>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</si>
  <si>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</si>
  <si>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</si>
  <si>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</si>
  <si>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</si>
  <si>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</si>
  <si>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</si>
  <si>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</si>
  <si>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</si>
  <si>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</si>
  <si>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</si>
  <si>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</si>
  <si>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</si>
  <si>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</si>
  <si>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</si>
  <si>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</si>
  <si>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</si>
  <si>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</si>
  <si>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</si>
  <si>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</si>
  <si>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</si>
  <si>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</si>
  <si>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</si>
  <si>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</si>
  <si>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</si>
  <si>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</si>
  <si>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</si>
  <si>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</si>
  <si>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</si>
  <si>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</si>
  <si>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</si>
  <si>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</si>
  <si>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</si>
  <si>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</si>
  <si>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</si>
  <si>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</si>
  <si>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</si>
  <si>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</si>
  <si>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</si>
  <si>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</si>
  <si>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</si>
  <si>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</si>
  <si>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</si>
  <si>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</si>
  <si>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</si>
  <si>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</si>
  <si>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</si>
  <si>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</si>
  <si>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</si>
  <si>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</si>
  <si>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</si>
  <si>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</si>
  <si>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</si>
  <si>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</si>
  <si>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</si>
  <si>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</si>
  <si>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</si>
  <si>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</si>
  <si>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</si>
  <si>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</si>
  <si>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</si>
  <si>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</si>
  <si>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</si>
  <si>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</si>
  <si>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</si>
  <si>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</si>
  <si>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</si>
  <si>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</si>
  <si>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</si>
  <si>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</si>
  <si>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</si>
  <si>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</si>
  <si>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</si>
  <si>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</si>
  <si>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</si>
  <si>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</si>
  <si>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</si>
  <si>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</si>
  <si>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</si>
  <si>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</si>
  <si>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</si>
  <si>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</si>
  <si>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</si>
  <si>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</si>
  <si>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</si>
  <si>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</si>
  <si>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</si>
  <si>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</si>
  <si>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</si>
  <si>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</si>
  <si>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</si>
  <si>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</si>
  <si>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</si>
  <si>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</si>
  <si>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</si>
  <si>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</si>
  <si>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</si>
  <si>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</si>
  <si>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</si>
  <si>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</si>
  <si>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</si>
  <si>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</si>
  <si>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</si>
  <si>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</si>
  <si>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</si>
  <si>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</si>
  <si>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</si>
  <si>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</si>
  <si>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</si>
  <si>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</si>
  <si>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</si>
  <si>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</si>
  <si>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</si>
  <si>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</si>
  <si>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</si>
  <si>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</si>
  <si>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</si>
  <si>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</si>
  <si>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</si>
  <si>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</si>
  <si>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</si>
  <si>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</si>
  <si>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</si>
  <si>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</si>
  <si>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</si>
  <si>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</si>
  <si>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</si>
  <si>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</si>
  <si>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</si>
  <si>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</si>
  <si>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</si>
  <si>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</si>
  <si>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</si>
  <si>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</si>
  <si>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</si>
  <si>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</si>
  <si>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</si>
  <si>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</si>
  <si>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</si>
  <si>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</si>
  <si>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</si>
  <si>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</si>
  <si>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</si>
  <si>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</si>
  <si>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</si>
  <si>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</si>
  <si>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</si>
  <si>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</si>
  <si>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</si>
  <si>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</si>
  <si>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</si>
  <si>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</si>
  <si>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</si>
  <si>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</si>
  <si>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</si>
  <si>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</si>
  <si>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</si>
  <si>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</si>
  <si>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</si>
  <si>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</si>
  <si>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</si>
  <si>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</si>
  <si>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</si>
  <si>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</si>
  <si>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</si>
  <si>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</si>
  <si>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</si>
  <si>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</si>
  <si>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</si>
  <si>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</si>
  <si>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</si>
  <si>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</si>
  <si>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</si>
  <si>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</si>
  <si>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</si>
  <si>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</si>
  <si>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</si>
  <si>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</si>
  <si>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</si>
  <si>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</si>
  <si>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</si>
  <si>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</si>
  <si>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</si>
  <si>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</si>
  <si>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</si>
  <si>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</si>
  <si>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</si>
  <si>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</si>
  <si>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</si>
  <si>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</si>
  <si>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</si>
  <si>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</si>
  <si>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</si>
  <si>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</si>
  <si>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</si>
  <si>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</si>
  <si>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</si>
  <si>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</si>
  <si>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</si>
  <si>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</si>
  <si>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</si>
  <si>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</si>
  <si>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</si>
  <si>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</si>
  <si>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</si>
  <si>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</si>
  <si>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</si>
  <si>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</si>
  <si>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</si>
  <si>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</si>
  <si>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</si>
  <si>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</si>
  <si>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</si>
  <si>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</si>
  <si>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</si>
  <si>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</si>
  <si>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</si>
  <si>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</si>
  <si>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</si>
  <si>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</si>
  <si>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</si>
  <si>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</si>
  <si>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</si>
  <si>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</si>
  <si>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</si>
  <si>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</si>
  <si>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</si>
  <si>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</si>
  <si>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</si>
  <si>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</si>
  <si>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</si>
  <si>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</si>
  <si>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</si>
  <si>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</si>
  <si>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</si>
  <si>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</si>
  <si>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</si>
  <si>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</si>
  <si>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</si>
  <si>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</si>
  <si>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</si>
  <si>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</si>
  <si>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</si>
  <si>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</si>
  <si>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</si>
  <si>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</si>
  <si>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</si>
  <si>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</si>
  <si>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</si>
  <si>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</si>
  <si>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</si>
  <si>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</si>
  <si>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</si>
  <si>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</si>
  <si>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</si>
  <si>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</si>
  <si>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</si>
  <si>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</si>
  <si>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</si>
  <si>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</si>
  <si>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</si>
  <si>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</si>
  <si>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</si>
  <si>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</si>
  <si>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</si>
  <si>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</si>
  <si>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</si>
  <si>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</si>
  <si>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</si>
  <si>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</si>
  <si>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</si>
  <si>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</si>
  <si>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</si>
  <si>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</si>
  <si>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</si>
  <si>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</si>
  <si>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</si>
  <si>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</si>
  <si>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</si>
  <si>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</si>
  <si>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</si>
  <si>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</si>
  <si>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</si>
  <si>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</si>
  <si>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</si>
  <si>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</si>
  <si>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</si>
  <si>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</si>
  <si>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</si>
  <si>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</si>
  <si>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</si>
  <si>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</si>
  <si>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</si>
  <si>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</si>
  <si>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</si>
  <si>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</si>
  <si>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</si>
  <si>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</si>
  <si>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</si>
  <si>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</si>
  <si>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</si>
  <si>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</si>
  <si>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</si>
  <si>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</si>
  <si>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</si>
  <si>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</si>
  <si>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</si>
  <si>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</si>
  <si>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</si>
  <si>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</si>
  <si>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</si>
  <si>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</si>
  <si>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</si>
  <si>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</si>
  <si>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</si>
  <si>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</si>
  <si>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</si>
  <si>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</si>
  <si>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</si>
  <si>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</si>
  <si>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</si>
  <si>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</si>
  <si>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</si>
  <si>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</si>
  <si>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</si>
  <si>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</si>
  <si>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</si>
  <si>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</si>
  <si>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</si>
  <si>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</si>
  <si>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</si>
  <si>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</si>
  <si>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</si>
  <si>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</si>
  <si>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</si>
  <si>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</si>
  <si>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</si>
  <si>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</si>
  <si>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</si>
  <si>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</si>
  <si>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</si>
  <si>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</si>
  <si>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</si>
  <si>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</si>
  <si>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</si>
  <si>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</si>
  <si>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</si>
  <si>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</si>
  <si>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</si>
  <si>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</si>
  <si>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</si>
  <si>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</si>
  <si>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</si>
  <si>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</si>
  <si>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</si>
  <si>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</si>
  <si>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</si>
  <si>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</si>
  <si>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</si>
  <si>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</si>
  <si>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</si>
  <si>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</si>
  <si>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</si>
  <si>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</si>
  <si>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</si>
  <si>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</si>
  <si>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</si>
  <si>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</si>
  <si>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</si>
  <si>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</si>
  <si>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</si>
  <si>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</si>
  <si>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</si>
  <si>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</si>
  <si>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</si>
  <si>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</si>
  <si>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</si>
  <si>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</si>
  <si>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</si>
  <si>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</si>
  <si>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</si>
  <si>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</si>
  <si>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</si>
  <si>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</si>
  <si>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</si>
  <si>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</si>
  <si>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</si>
  <si>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</si>
  <si>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</si>
  <si>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</si>
  <si>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</si>
  <si>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</si>
  <si>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</si>
  <si>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</si>
  <si>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</si>
  <si>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</si>
  <si>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</si>
  <si>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</si>
  <si>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</si>
  <si>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</si>
  <si>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</si>
  <si>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</si>
  <si>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</si>
  <si>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</si>
  <si>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</si>
  <si>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</si>
  <si>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</si>
  <si>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</si>
  <si>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</si>
  <si>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</si>
  <si>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</si>
  <si>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</si>
  <si>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</si>
  <si>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</si>
  <si>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</si>
  <si>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</si>
  <si>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</si>
  <si>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</si>
  <si>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</si>
  <si>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</si>
  <si>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</si>
  <si>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</si>
  <si>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</si>
  <si>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</si>
  <si>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</si>
  <si>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</si>
  <si>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</si>
  <si>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</si>
  <si>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</si>
  <si>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</si>
  <si>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</si>
  <si>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</si>
  <si>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</si>
  <si>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</si>
  <si>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</si>
  <si>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</si>
  <si>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</si>
  <si>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</si>
  <si>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</si>
  <si>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</si>
  <si>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</si>
  <si>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</si>
  <si>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</si>
  <si>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</si>
  <si>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</si>
  <si>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</si>
  <si>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</si>
  <si>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</si>
  <si>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</si>
  <si>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</si>
  <si>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</si>
  <si>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</si>
  <si>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</si>
  <si>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</si>
  <si>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</si>
  <si>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</si>
  <si>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</si>
  <si>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</si>
  <si>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</si>
  <si>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</si>
  <si>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</si>
  <si>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</si>
  <si>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</si>
  <si>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</si>
  <si>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</si>
  <si>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</si>
  <si>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</si>
  <si>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</si>
  <si>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</si>
  <si>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</si>
  <si>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</si>
  <si>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</si>
  <si>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</si>
  <si>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</si>
  <si>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</si>
  <si>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</si>
  <si>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</si>
  <si>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</si>
  <si>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</si>
  <si>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</si>
  <si>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</si>
  <si>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</si>
  <si>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</si>
  <si>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</si>
  <si>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</si>
  <si>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</si>
  <si>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</si>
  <si>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</si>
  <si>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</si>
  <si>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</si>
  <si>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</si>
  <si>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</si>
  <si>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</si>
  <si>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</si>
  <si>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</si>
  <si>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</si>
  <si>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</si>
  <si>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</si>
  <si>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</si>
  <si>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</si>
  <si>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</si>
  <si>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</si>
  <si>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</si>
  <si>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</si>
  <si>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</si>
  <si>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</si>
  <si>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</si>
  <si>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</si>
  <si>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</si>
  <si>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</si>
  <si>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</si>
  <si>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</si>
  <si>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</si>
  <si>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</si>
  <si>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</si>
  <si>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</si>
  <si>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</si>
  <si>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</si>
  <si>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</si>
  <si>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</si>
  <si>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</si>
  <si>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</si>
  <si>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</si>
  <si>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</si>
  <si>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</si>
  <si>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</si>
  <si>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</si>
  <si>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</si>
  <si>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</si>
  <si>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</si>
  <si>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</si>
  <si>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</si>
  <si>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</si>
  <si>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</si>
  <si>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</si>
  <si>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</si>
  <si>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</si>
  <si>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</si>
  <si>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</si>
  <si>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</si>
  <si>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</si>
  <si>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</si>
  <si>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</si>
  <si>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</si>
  <si>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</si>
  <si>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</si>
  <si>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</si>
  <si>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</si>
  <si>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</si>
  <si>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</si>
  <si>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</si>
  <si>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</si>
  <si>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</si>
  <si>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</si>
  <si>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</si>
  <si>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</si>
  <si>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</si>
  <si>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</si>
  <si>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</si>
  <si>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</si>
  <si>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</si>
  <si>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</si>
  <si>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</si>
  <si>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</si>
  <si>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</si>
  <si>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</si>
  <si>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</si>
  <si>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</si>
  <si>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</si>
  <si>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</si>
  <si>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</si>
  <si>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</si>
  <si>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</si>
  <si>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</si>
  <si>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</si>
  <si>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</si>
  <si>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</si>
  <si>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</si>
  <si>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</si>
  <si>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</si>
  <si>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</si>
  <si>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</si>
  <si>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</si>
  <si>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</si>
  <si>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</si>
  <si>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</si>
  <si>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</si>
  <si>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</si>
  <si>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</si>
  <si>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</si>
  <si>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</si>
  <si>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</si>
  <si>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</si>
  <si>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</si>
  <si>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</si>
  <si>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</si>
  <si>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</si>
  <si>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</si>
  <si>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</si>
  <si>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</si>
  <si>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</si>
  <si>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</si>
  <si>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</si>
  <si>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</si>
  <si>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</si>
  <si>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</si>
  <si>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</si>
  <si>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</si>
  <si>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</si>
  <si>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</si>
  <si>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</si>
  <si>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</si>
  <si>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</si>
  <si>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</si>
  <si>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</si>
  <si>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</si>
  <si>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</si>
  <si>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</si>
  <si>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</si>
  <si>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</si>
  <si>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</si>
  <si>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</si>
  <si>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</si>
  <si>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</si>
  <si>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</si>
  <si>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</si>
  <si>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</si>
  <si>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</si>
  <si>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</si>
  <si>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</si>
  <si>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</si>
  <si>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</si>
  <si>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</si>
  <si>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</si>
  <si>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</si>
  <si>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</si>
  <si>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</si>
  <si>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</si>
  <si>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</si>
  <si>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</si>
  <si>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</si>
  <si>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</si>
  <si>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</si>
  <si>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</si>
  <si>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</si>
  <si>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</si>
  <si>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</si>
  <si>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</si>
  <si>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</si>
  <si>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</si>
  <si>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</si>
  <si>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</si>
  <si>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</si>
  <si>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</si>
  <si>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</si>
  <si>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</si>
  <si>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</si>
  <si>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</si>
  <si>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</si>
  <si>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</si>
  <si>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</si>
  <si>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</si>
  <si>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</si>
  <si>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</si>
  <si>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</si>
  <si>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</si>
  <si>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</si>
  <si>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</si>
  <si>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</si>
  <si>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</si>
  <si>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</si>
  <si>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</si>
  <si>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</si>
  <si>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</si>
  <si>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</si>
  <si>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</si>
  <si>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</si>
  <si>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</si>
  <si>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</si>
  <si>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</si>
  <si>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</si>
  <si>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</si>
  <si>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</si>
  <si>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</si>
  <si>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</si>
  <si>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</si>
  <si>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</si>
  <si>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</si>
  <si>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</si>
  <si>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</si>
  <si>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</si>
  <si>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</si>
  <si>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</si>
  <si>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</si>
  <si>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</si>
  <si>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</si>
  <si>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</si>
  <si>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</si>
  <si>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</si>
  <si>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</si>
  <si>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</si>
  <si>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</si>
  <si>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</si>
  <si>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</si>
  <si>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</si>
  <si>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</si>
  <si>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</si>
  <si>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</si>
  <si>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</si>
  <si>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</si>
  <si>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</si>
  <si>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</si>
  <si>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</si>
  <si>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</si>
  <si>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</si>
  <si>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</si>
  <si>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</si>
  <si>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</si>
  <si>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</si>
  <si>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</si>
  <si>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</si>
  <si>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</si>
  <si>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</si>
  <si>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</si>
  <si>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</si>
  <si>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</si>
  <si>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</si>
  <si>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</si>
  <si>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</si>
  <si>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</si>
  <si>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</si>
  <si>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</si>
  <si>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</si>
  <si>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</si>
  <si>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</si>
  <si>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</si>
  <si>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</si>
  <si>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</si>
  <si>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</si>
  <si>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</si>
  <si>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</si>
  <si>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</si>
  <si>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</si>
  <si>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</si>
  <si>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</si>
  <si>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</si>
  <si>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</si>
  <si>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</si>
  <si>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</si>
  <si>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</si>
  <si>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</si>
  <si>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</si>
  <si>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</si>
  <si>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</si>
  <si>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</si>
  <si>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</si>
  <si>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</si>
  <si>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</si>
  <si>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</si>
  <si>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</si>
  <si>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</si>
  <si>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</si>
  <si>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</si>
  <si>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</si>
  <si>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</si>
  <si>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</si>
  <si>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</si>
  <si>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</si>
  <si>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</si>
  <si>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</si>
  <si>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</si>
  <si>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</si>
  <si>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</si>
  <si>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</si>
  <si>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</si>
  <si>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</si>
  <si>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</si>
  <si>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</si>
  <si>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</si>
  <si>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</si>
  <si>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</si>
  <si>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</si>
  <si>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</si>
  <si>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</si>
  <si>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</si>
  <si>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</si>
  <si>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</si>
  <si>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</si>
  <si>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</si>
  <si>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</si>
  <si>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</si>
  <si>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</si>
  <si>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</si>
  <si>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</si>
  <si>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</si>
  <si>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</si>
  <si>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</si>
  <si>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</si>
  <si>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</si>
  <si>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</si>
  <si>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</si>
  <si>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</si>
  <si>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</si>
  <si>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</si>
  <si>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</si>
  <si>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</si>
  <si>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</si>
  <si>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</si>
  <si>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</si>
  <si>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</si>
  <si>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</si>
  <si>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</si>
  <si>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</si>
  <si>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</si>
  <si>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</si>
  <si>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</si>
  <si>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</si>
  <si>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</si>
  <si>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</si>
  <si>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</si>
  <si>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</si>
  <si>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</si>
  <si>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</si>
  <si>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</si>
  <si>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</si>
  <si>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</si>
  <si>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</si>
  <si>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</si>
  <si>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</si>
  <si>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</si>
  <si>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</si>
  <si>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</si>
  <si>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</si>
  <si>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</si>
  <si>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</si>
  <si>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</si>
  <si>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</si>
  <si>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</si>
  <si>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</si>
  <si>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</si>
  <si>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</si>
  <si>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</si>
  <si>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</si>
  <si>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</si>
  <si>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</si>
  <si>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</si>
  <si>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</si>
  <si>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</si>
  <si>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</si>
  <si>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</si>
  <si>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</si>
  <si>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</si>
  <si>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</si>
  <si>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</si>
  <si>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</si>
  <si>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</si>
  <si>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</si>
  <si>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</si>
  <si>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</si>
  <si>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</si>
  <si>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</si>
  <si>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</si>
  <si>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</si>
  <si>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</si>
  <si>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</si>
  <si>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</si>
  <si>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</si>
  <si>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</si>
  <si>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</si>
  <si>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</si>
  <si>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</si>
  <si>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</si>
  <si>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</si>
  <si>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</si>
  <si>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</si>
  <si>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</si>
  <si>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</si>
  <si>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</si>
  <si>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</si>
  <si>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</si>
  <si>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</si>
  <si>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</si>
  <si>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</si>
  <si>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</si>
  <si>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</si>
  <si>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</si>
  <si>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</si>
  <si>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</si>
  <si>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</si>
  <si>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</si>
  <si>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</si>
  <si>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</si>
  <si>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</si>
  <si>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</si>
  <si>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</si>
  <si>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</si>
  <si>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</si>
  <si>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</si>
  <si>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</si>
  <si>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</si>
  <si>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</si>
  <si>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</si>
  <si>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</si>
  <si>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</si>
  <si>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</si>
  <si>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</si>
  <si>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</si>
  <si>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</si>
  <si>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</si>
  <si>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</si>
  <si>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</si>
  <si>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</si>
  <si>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</si>
  <si>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</si>
  <si>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</si>
  <si>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</si>
  <si>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</si>
  <si>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</si>
  <si>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</si>
  <si>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</si>
  <si>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</si>
  <si>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</si>
  <si>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</si>
  <si>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</si>
  <si>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</si>
  <si>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</si>
  <si>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</si>
  <si>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</si>
  <si>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</si>
  <si>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</si>
  <si>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</si>
  <si>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</si>
  <si>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</si>
  <si>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</si>
  <si>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</si>
  <si>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</si>
  <si>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</si>
  <si>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</si>
  <si>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</si>
  <si>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</si>
  <si>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</si>
  <si>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</si>
  <si>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</si>
  <si>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</si>
  <si>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</si>
  <si>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</si>
  <si>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</si>
  <si>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</si>
  <si>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</si>
  <si>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</si>
  <si>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</si>
  <si>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</si>
  <si>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</si>
  <si>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</si>
  <si>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</si>
  <si>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</si>
  <si>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</si>
  <si>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</si>
  <si>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</si>
  <si>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</si>
  <si>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</si>
  <si>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</si>
  <si>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</si>
  <si>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</si>
  <si>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</si>
  <si>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</si>
  <si>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</si>
  <si>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</si>
  <si>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</si>
  <si>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</si>
  <si>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</si>
  <si>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</si>
  <si>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</si>
  <si>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</si>
  <si>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</si>
  <si>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</si>
  <si>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</si>
  <si>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</si>
  <si>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</si>
  <si>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</si>
  <si>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</si>
  <si>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</si>
  <si>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</si>
  <si>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</si>
  <si>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</si>
  <si>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</si>
  <si>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</si>
  <si>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</si>
  <si>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</si>
  <si>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</si>
  <si>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</si>
  <si>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</si>
  <si>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</si>
  <si>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</si>
  <si>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</si>
  <si>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</si>
  <si>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</si>
  <si>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</si>
  <si>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</si>
  <si>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</si>
  <si>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</si>
  <si>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</si>
  <si>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</si>
  <si>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</si>
  <si>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</si>
  <si>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</si>
  <si>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</si>
  <si>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</si>
  <si>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</si>
  <si>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</si>
  <si>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</si>
  <si>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</si>
  <si>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</si>
  <si>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</si>
  <si>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</si>
  <si>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</si>
  <si>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</si>
  <si>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</si>
  <si>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</si>
  <si>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</si>
  <si>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</si>
  <si>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</si>
  <si>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</si>
  <si>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</si>
  <si>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</si>
  <si>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</si>
  <si>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</si>
  <si>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</si>
  <si>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</si>
  <si>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</si>
  <si>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</si>
  <si>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</si>
  <si>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</si>
  <si>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</si>
  <si>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</si>
  <si>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</si>
  <si>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</si>
  <si>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</si>
  <si>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</si>
  <si>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</si>
  <si>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</si>
  <si>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</si>
  <si>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</si>
  <si>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</si>
  <si>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</si>
  <si>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</si>
  <si>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</si>
  <si>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</si>
  <si>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</si>
  <si>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</si>
  <si>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</si>
  <si>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</si>
  <si>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</si>
  <si>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</si>
  <si>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</si>
  <si>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</si>
  <si>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</si>
  <si>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</si>
  <si>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</si>
  <si>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</si>
  <si>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</si>
  <si>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</si>
  <si>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</si>
  <si>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</si>
  <si>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</si>
  <si>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</si>
  <si>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</si>
  <si>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</si>
  <si>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</si>
  <si>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</si>
  <si>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</si>
  <si>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</si>
  <si>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</si>
  <si>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</si>
  <si>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</si>
  <si>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</si>
  <si>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</si>
  <si>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</si>
  <si>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</si>
  <si>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</si>
  <si>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</si>
  <si>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</si>
  <si>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</si>
  <si>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</si>
  <si>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</si>
  <si>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</si>
  <si>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</si>
  <si>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</si>
  <si>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</si>
  <si>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</si>
  <si>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</si>
  <si>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</si>
  <si>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</si>
  <si>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</si>
  <si>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</si>
  <si>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</si>
  <si>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</si>
  <si>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</si>
  <si>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</si>
  <si>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</si>
  <si>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</si>
  <si>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</si>
  <si>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</si>
  <si>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</si>
  <si>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</si>
  <si>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</si>
  <si>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</si>
  <si>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</si>
  <si>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</si>
  <si>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</si>
  <si>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</si>
  <si>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</si>
  <si>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</si>
  <si>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</si>
  <si>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</si>
  <si>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</si>
  <si>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</si>
  <si>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</si>
  <si>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</si>
  <si>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</si>
  <si>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</si>
  <si>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</si>
  <si>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</si>
  <si>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</si>
  <si>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</si>
  <si>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</si>
  <si>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</si>
  <si>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</si>
  <si>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</si>
  <si>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</si>
  <si>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</si>
  <si>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</si>
  <si>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</si>
  <si>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</si>
  <si>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</si>
  <si>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</si>
  <si>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</si>
  <si>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</si>
  <si>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</si>
  <si>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</si>
  <si>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</si>
  <si>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</si>
  <si>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</si>
  <si>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</si>
  <si>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</si>
  <si>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</si>
  <si>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</si>
  <si>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</si>
  <si>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</si>
  <si>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</si>
  <si>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</si>
  <si>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</si>
  <si>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</si>
  <si>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</si>
  <si>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</si>
  <si>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</si>
  <si>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</si>
  <si>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</si>
  <si>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</si>
  <si>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</si>
  <si>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</si>
  <si>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</si>
  <si>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</si>
  <si>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</si>
  <si>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</si>
  <si>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</si>
  <si>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</si>
  <si>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</si>
  <si>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</si>
  <si>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</si>
  <si>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</si>
  <si>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</si>
  <si>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</si>
  <si>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</si>
  <si>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</si>
  <si>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</si>
  <si>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</si>
  <si>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</si>
  <si>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</si>
  <si>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</si>
  <si>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</si>
  <si>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</si>
  <si>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</si>
  <si>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</si>
  <si>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</si>
  <si>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</si>
  <si>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</si>
  <si>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</si>
  <si>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</si>
  <si>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</si>
  <si>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</si>
  <si>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</si>
  <si>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</si>
  <si>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</si>
  <si>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</si>
  <si>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</si>
  <si>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</si>
  <si>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</si>
  <si>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</si>
  <si>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</si>
  <si>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</si>
  <si>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</si>
  <si>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</si>
  <si>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</si>
  <si>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</si>
  <si>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</si>
  <si>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</si>
  <si>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</si>
  <si>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</si>
  <si>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</si>
  <si>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</si>
  <si>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</si>
  <si>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</si>
  <si>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</si>
  <si>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</si>
  <si>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</si>
  <si>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</si>
  <si>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</si>
  <si>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</si>
  <si>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</si>
  <si>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</si>
  <si>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</si>
  <si>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</si>
  <si>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</si>
  <si>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</si>
  <si>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</si>
  <si>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</si>
  <si>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</si>
  <si>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</si>
  <si>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</si>
  <si>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</si>
  <si>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</si>
  <si>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</si>
  <si>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</si>
  <si>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</si>
  <si>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</si>
  <si>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</si>
  <si>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</si>
  <si>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</si>
  <si>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</si>
  <si>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</si>
  <si>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</si>
  <si>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</si>
  <si>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</si>
  <si>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</si>
  <si>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</si>
  <si>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</si>
  <si>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</si>
  <si>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</si>
  <si>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</si>
  <si>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</si>
  <si>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</si>
  <si>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</si>
  <si>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</si>
  <si>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</si>
  <si>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</si>
  <si>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</si>
  <si>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</si>
  <si>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</si>
  <si>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</si>
  <si>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</si>
  <si>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</si>
  <si>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</si>
  <si>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</si>
  <si>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</si>
  <si>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</si>
  <si>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</si>
  <si>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</si>
  <si>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</si>
  <si>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</si>
  <si>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</si>
  <si>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</si>
  <si>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</si>
  <si>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</si>
  <si>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</si>
  <si>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</si>
  <si>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</si>
  <si>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</si>
  <si>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</si>
  <si>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</si>
  <si>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</si>
  <si>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</si>
  <si>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</si>
  <si>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</si>
  <si>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</si>
  <si>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</si>
  <si>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</si>
  <si>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</si>
  <si>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</si>
  <si>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</si>
  <si>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</si>
  <si>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</si>
  <si>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</si>
  <si>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</si>
  <si>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</si>
  <si>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</si>
  <si>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</si>
  <si>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</si>
  <si>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</si>
  <si>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</si>
  <si>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</si>
  <si>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</si>
  <si>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</si>
  <si>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</si>
  <si>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</si>
  <si>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</si>
  <si>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</si>
  <si>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</si>
  <si>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</si>
  <si>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</si>
  <si>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</si>
  <si>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</si>
  <si>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</si>
  <si>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</si>
  <si>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</si>
  <si>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</si>
  <si>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</si>
  <si>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</si>
  <si>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</si>
  <si>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</si>
  <si>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</si>
  <si>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</si>
  <si>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</si>
  <si>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</si>
  <si>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</si>
  <si>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</si>
  <si>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</si>
  <si>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</si>
  <si>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</si>
  <si>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</si>
  <si>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</si>
  <si>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</si>
  <si>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</si>
  <si>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</si>
  <si>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</si>
  <si>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</si>
  <si>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</si>
  <si>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</si>
  <si>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</si>
  <si>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</si>
  <si>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</si>
  <si>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</si>
  <si>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</si>
  <si>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</si>
  <si>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</si>
  <si>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</si>
  <si>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</si>
  <si>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</si>
  <si>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</si>
  <si>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</si>
  <si>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</si>
  <si>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</si>
  <si>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</si>
  <si>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</si>
  <si>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</si>
  <si>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</si>
  <si>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</si>
  <si>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</si>
  <si>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</si>
  <si>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</si>
  <si>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</si>
  <si>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</si>
  <si>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</si>
  <si>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</si>
  <si>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</si>
  <si>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</si>
  <si>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</si>
  <si>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</si>
  <si>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</si>
  <si>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</si>
  <si>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</si>
  <si>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</si>
  <si>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</si>
  <si>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</si>
  <si>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</si>
  <si>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</si>
  <si>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</si>
  <si>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</si>
  <si>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</si>
  <si>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</si>
  <si>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</si>
  <si>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</si>
  <si>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</si>
  <si>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</si>
  <si>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</si>
  <si>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</si>
  <si>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</si>
  <si>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</si>
  <si>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</si>
  <si>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</si>
  <si>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</si>
  <si>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</si>
  <si>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</si>
  <si>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</si>
  <si>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</si>
  <si>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</si>
  <si>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</si>
  <si>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</si>
  <si>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</si>
  <si>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</si>
  <si>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</si>
  <si>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</si>
  <si>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</si>
  <si>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</si>
  <si>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</si>
  <si>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</si>
  <si>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</si>
  <si>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</si>
  <si>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</si>
  <si>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</si>
  <si>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</si>
  <si>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</si>
  <si>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</si>
  <si>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</si>
  <si>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</si>
  <si>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</si>
  <si>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</si>
  <si>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</si>
  <si>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</si>
  <si>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</si>
  <si>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</si>
  <si>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</si>
  <si>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</si>
  <si>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</si>
  <si>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</si>
  <si>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</si>
  <si>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</si>
  <si>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</si>
  <si>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</si>
  <si>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</si>
  <si>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</si>
  <si>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</si>
  <si>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</si>
  <si>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</si>
  <si>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</si>
  <si>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</si>
  <si>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</si>
  <si>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</si>
  <si>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</si>
  <si>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</si>
  <si>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</si>
  <si>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</si>
  <si>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</si>
  <si>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</si>
  <si>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</si>
  <si>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</si>
  <si>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</si>
  <si>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</si>
  <si>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</si>
  <si>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</si>
  <si>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</si>
  <si>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</si>
  <si>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</si>
  <si>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</si>
  <si>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</si>
  <si>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</si>
  <si>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</si>
  <si>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</si>
  <si>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</si>
  <si>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</si>
  <si>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</si>
  <si>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</si>
  <si>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</si>
  <si>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</si>
  <si>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</si>
  <si>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</si>
  <si>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</si>
  <si>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</si>
  <si>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</si>
  <si>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</si>
  <si>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</si>
  <si>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</si>
  <si>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</si>
  <si>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</si>
  <si>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</si>
  <si>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</si>
  <si>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</si>
  <si>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</si>
  <si>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</si>
  <si>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</si>
  <si>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</si>
  <si>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</si>
  <si>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</si>
  <si>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</si>
  <si>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</si>
  <si>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</si>
  <si>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</si>
  <si>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</si>
  <si>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</si>
  <si>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</si>
  <si>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</si>
  <si>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</si>
  <si>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</si>
  <si>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</si>
  <si>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</si>
  <si>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</si>
  <si>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</si>
  <si>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</si>
  <si>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</si>
  <si>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</si>
  <si>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</si>
  <si>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</si>
  <si>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</si>
  <si>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</si>
  <si>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</si>
  <si>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</si>
  <si>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</si>
  <si>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</si>
  <si>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</si>
  <si>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</si>
  <si>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</si>
  <si>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</si>
  <si>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</si>
  <si>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</si>
  <si>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</si>
  <si>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</si>
  <si>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</si>
  <si>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</si>
  <si>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</si>
  <si>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</si>
  <si>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</si>
  <si>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</si>
  <si>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</si>
  <si>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</si>
  <si>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</si>
  <si>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</si>
  <si>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</si>
  <si>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</si>
  <si>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</si>
  <si>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</si>
  <si>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</si>
  <si>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</si>
  <si>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</si>
  <si>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</si>
  <si>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</si>
  <si>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</si>
  <si>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</si>
  <si>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</si>
  <si>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</si>
  <si>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</si>
  <si>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</si>
  <si>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</si>
  <si>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</si>
  <si>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</si>
  <si>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</si>
  <si>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</si>
  <si>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</si>
  <si>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</si>
  <si>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</si>
  <si>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</si>
  <si>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</si>
  <si>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</si>
  <si>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</si>
  <si>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</si>
  <si>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</si>
  <si>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</si>
  <si>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</si>
  <si>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</si>
  <si>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</si>
  <si>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</si>
  <si>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</si>
  <si>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</si>
  <si>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</si>
  <si>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</si>
  <si>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</si>
  <si>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</si>
  <si>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</si>
  <si>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</si>
  <si>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</si>
  <si>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</si>
  <si>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</si>
  <si>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</si>
  <si>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</si>
  <si>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</si>
  <si>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</si>
  <si>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</si>
  <si>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</si>
  <si>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</si>
  <si>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</si>
  <si>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</si>
  <si>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</si>
  <si>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</si>
  <si>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</si>
  <si>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</si>
  <si>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</si>
  <si>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</si>
  <si>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</si>
  <si>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</si>
  <si>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</si>
  <si>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</si>
  <si>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</si>
  <si>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</si>
  <si>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</si>
  <si>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</si>
  <si>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</si>
  <si>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</si>
  <si>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</si>
  <si>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</si>
  <si>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</si>
  <si>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</si>
  <si>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</si>
  <si>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</si>
  <si>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</si>
  <si>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</si>
  <si>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</si>
  <si>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</si>
  <si>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</si>
  <si>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</si>
  <si>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</si>
  <si>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</si>
  <si>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</si>
  <si>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</si>
  <si>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</si>
  <si>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</si>
  <si>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</si>
  <si>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</si>
  <si>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</si>
  <si>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</si>
  <si>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</si>
  <si>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</si>
  <si>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</si>
  <si>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</si>
  <si>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</si>
  <si>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</si>
  <si>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</si>
  <si>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</si>
  <si>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</si>
  <si>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</si>
  <si>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</si>
  <si>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</si>
  <si>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</si>
  <si>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</si>
  <si>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</si>
  <si>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</si>
  <si>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</si>
  <si>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</si>
  <si>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</si>
  <si>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</si>
  <si>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</si>
  <si>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</si>
  <si>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</si>
  <si>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</si>
  <si>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</si>
  <si>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</si>
  <si>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</si>
  <si>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</si>
  <si>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</si>
  <si>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</si>
  <si>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</si>
  <si>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</si>
  <si>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</si>
  <si>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</si>
  <si>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</si>
  <si>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</si>
  <si>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</si>
  <si>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</si>
  <si>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</si>
  <si>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</si>
  <si>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</si>
  <si>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</si>
  <si>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</si>
  <si>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</si>
  <si>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</si>
  <si>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</si>
  <si>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</si>
  <si>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</si>
  <si>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</si>
  <si>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</si>
  <si>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</si>
  <si>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</si>
  <si>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</si>
  <si>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</si>
  <si>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</si>
  <si>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</si>
  <si>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</si>
  <si>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</si>
  <si>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</si>
  <si>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</si>
  <si>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</si>
  <si>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</si>
  <si>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</si>
  <si>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</si>
  <si>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</si>
  <si>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</si>
  <si>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</si>
  <si>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</si>
  <si>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</si>
  <si>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</si>
  <si>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</si>
  <si>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</si>
  <si>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</si>
  <si>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</si>
  <si>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</si>
  <si>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</si>
  <si>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</si>
  <si>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</si>
  <si>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</si>
  <si>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</si>
  <si>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</si>
  <si>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</si>
  <si>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</si>
  <si>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</si>
  <si>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</si>
  <si>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</si>
  <si>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</si>
  <si>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</si>
  <si>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</si>
  <si>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</si>
  <si>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</si>
  <si>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</si>
  <si>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</si>
  <si>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</si>
  <si>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</si>
  <si>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</si>
  <si>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</si>
  <si>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</si>
  <si>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</si>
  <si>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</si>
  <si>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</si>
  <si>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</si>
  <si>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</si>
  <si>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</si>
  <si>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</si>
  <si>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</si>
  <si>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</si>
  <si>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</si>
  <si>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</si>
  <si>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</si>
  <si>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</si>
  <si>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</si>
  <si>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</si>
  <si>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</si>
  <si>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</si>
  <si>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</si>
  <si>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</si>
  <si>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</si>
  <si>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</si>
  <si>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</si>
  <si>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</si>
  <si>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</si>
  <si>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</si>
  <si>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</si>
  <si>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</si>
  <si>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</si>
  <si>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</si>
  <si>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</si>
  <si>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</si>
  <si>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</si>
  <si>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</si>
  <si>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</si>
  <si>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</si>
  <si>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</si>
  <si>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</si>
  <si>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</si>
  <si>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</si>
  <si>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</si>
  <si>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</si>
  <si>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</si>
  <si>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</si>
  <si>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</si>
  <si>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</si>
  <si>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</si>
  <si>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</si>
  <si>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</si>
  <si>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</si>
  <si>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</si>
  <si>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</si>
  <si>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</si>
  <si>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</si>
  <si>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</si>
  <si>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</si>
  <si>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</si>
  <si>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</si>
  <si>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</si>
  <si>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</si>
  <si>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</si>
  <si>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</si>
  <si>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</si>
  <si>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</si>
  <si>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</si>
  <si>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</si>
  <si>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</si>
  <si>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</si>
  <si>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</si>
  <si>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</si>
  <si>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</si>
  <si>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</si>
  <si>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</si>
  <si>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</si>
  <si>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</si>
  <si>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</si>
  <si>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</si>
  <si>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</si>
  <si>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</si>
  <si>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</si>
  <si>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</si>
  <si>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</si>
  <si>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</si>
  <si>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</si>
  <si>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</si>
  <si>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</si>
  <si>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</si>
  <si>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</si>
  <si>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</si>
  <si>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</si>
  <si>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</si>
  <si>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</si>
  <si>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</si>
  <si>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</si>
  <si>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</si>
  <si>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</si>
  <si>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</si>
  <si>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</si>
  <si>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</si>
  <si>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</si>
  <si>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</si>
  <si>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</si>
  <si>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</si>
  <si>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</si>
  <si>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</si>
  <si>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</si>
  <si>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</si>
  <si>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</si>
  <si>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</si>
  <si>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</si>
  <si>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</si>
  <si>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</si>
  <si>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</si>
  <si>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</si>
  <si>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</si>
  <si>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</si>
  <si>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</si>
  <si>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</si>
  <si>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</si>
  <si>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</si>
  <si>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</si>
  <si>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</si>
  <si>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</si>
  <si>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</si>
  <si>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</si>
  <si>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</si>
  <si>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</si>
  <si>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</si>
  <si>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</si>
  <si>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</si>
  <si>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</si>
  <si>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</si>
  <si>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</si>
  <si>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</si>
  <si>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</si>
  <si>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</si>
  <si>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</si>
  <si>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</si>
  <si>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</si>
  <si>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</si>
  <si>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</si>
  <si>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</si>
  <si>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</si>
  <si>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</si>
  <si>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</si>
  <si>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</si>
  <si>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</si>
  <si>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</si>
  <si>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</si>
  <si>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</si>
  <si>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</si>
  <si>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</si>
  <si>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</si>
  <si>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</si>
  <si>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</si>
  <si>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</si>
  <si>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</si>
  <si>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</si>
  <si>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</si>
  <si>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</si>
  <si>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</si>
  <si>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</si>
  <si>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</si>
  <si>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</si>
  <si>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</si>
  <si>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</si>
  <si>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</si>
  <si>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</si>
  <si>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</si>
  <si>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</si>
  <si>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</si>
  <si>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</si>
  <si>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</si>
  <si>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</si>
  <si>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</si>
  <si>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</si>
  <si>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</si>
  <si>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</si>
  <si>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</si>
  <si>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</si>
  <si>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</si>
  <si>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</si>
  <si>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</si>
  <si>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</si>
  <si>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</si>
  <si>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</si>
  <si>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</si>
  <si>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</si>
  <si>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</si>
  <si>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</si>
  <si>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</si>
  <si>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</si>
  <si>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</si>
  <si>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</si>
  <si>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</si>
  <si>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</si>
  <si>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</si>
  <si>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</si>
  <si>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</si>
  <si>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</si>
  <si>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</si>
  <si>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</si>
  <si>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</si>
  <si>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</si>
  <si>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</si>
  <si>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</si>
  <si>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</si>
  <si>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</si>
  <si>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</si>
  <si>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</si>
  <si>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</si>
  <si>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</si>
  <si>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</si>
  <si>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</si>
  <si>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</si>
  <si>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</si>
  <si>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</si>
  <si>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</si>
  <si>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</si>
  <si>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</si>
  <si>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</si>
  <si>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</si>
  <si>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</si>
  <si>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</si>
  <si>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</si>
  <si>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</si>
  <si>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</si>
  <si>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</si>
  <si>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</si>
  <si>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</si>
  <si>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</si>
  <si>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</si>
  <si>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</si>
  <si>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</si>
  <si>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</si>
  <si>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</si>
  <si>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</si>
  <si>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</si>
  <si>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</si>
  <si>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</si>
  <si>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</si>
  <si>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</si>
  <si>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</si>
  <si>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</si>
  <si>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</si>
  <si>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</si>
  <si>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</si>
  <si>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</si>
  <si>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</si>
  <si>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</si>
  <si>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</si>
  <si>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</si>
  <si>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</si>
  <si>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</si>
  <si>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</si>
  <si>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</si>
  <si>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</si>
  <si>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</si>
  <si>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</si>
  <si>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</si>
  <si>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</si>
  <si>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</si>
  <si>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</si>
  <si>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</si>
  <si>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</si>
  <si>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</si>
  <si>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</si>
  <si>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</si>
  <si>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</si>
  <si>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</si>
  <si>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</si>
  <si>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</si>
  <si>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</si>
  <si>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</si>
  <si>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</si>
  <si>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</si>
  <si>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</si>
  <si>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</si>
  <si>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</si>
  <si>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</si>
  <si>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</si>
  <si>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</si>
  <si>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</si>
  <si>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</si>
  <si>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</si>
  <si>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</si>
  <si>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</si>
  <si>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</si>
  <si>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</si>
  <si>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</si>
  <si>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</si>
  <si>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</si>
  <si>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</si>
  <si>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</si>
  <si>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</si>
  <si>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</si>
  <si>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</si>
  <si>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</si>
  <si>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</si>
  <si>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</si>
  <si>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</si>
  <si>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</si>
  <si>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</si>
  <si>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</si>
  <si>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</si>
  <si>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</si>
  <si>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</si>
  <si>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</si>
  <si>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</si>
  <si>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</si>
  <si>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</si>
  <si>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</si>
  <si>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</si>
  <si>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</si>
  <si>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</si>
  <si>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</si>
  <si>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</si>
  <si>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</si>
  <si>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</si>
  <si>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</si>
  <si>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</si>
  <si>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</si>
  <si>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</si>
  <si>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</si>
  <si>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</si>
  <si>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</si>
  <si>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</si>
  <si>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</si>
  <si>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</si>
  <si>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</si>
  <si>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</si>
  <si>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</si>
  <si>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</si>
  <si>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</si>
  <si>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</si>
  <si>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</si>
  <si>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</si>
  <si>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</si>
  <si>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</si>
  <si>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</si>
  <si>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</si>
  <si>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</si>
  <si>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</si>
  <si>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</si>
  <si>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</si>
  <si>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</si>
  <si>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</si>
  <si>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</si>
  <si>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</si>
  <si>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</si>
  <si>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</si>
  <si>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</si>
  <si>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</si>
  <si>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</si>
  <si>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</si>
  <si>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</si>
  <si>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</si>
  <si>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</si>
  <si>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</si>
  <si>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</si>
  <si>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</si>
  <si>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</si>
  <si>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</si>
  <si>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</si>
  <si>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</si>
  <si>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</si>
  <si>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</si>
  <si>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</si>
  <si>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</si>
  <si>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</si>
  <si>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</si>
  <si>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</si>
  <si>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</si>
  <si>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</si>
  <si>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</si>
  <si>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</si>
  <si>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</si>
  <si>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</si>
  <si>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</si>
  <si>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</si>
  <si>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</si>
  <si>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</si>
  <si>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</si>
  <si>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</si>
  <si>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</si>
  <si>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</si>
  <si>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</si>
  <si>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</si>
  <si>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</si>
  <si>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</si>
  <si>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</si>
  <si>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</si>
  <si>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</si>
  <si>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</si>
  <si>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</si>
  <si>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</si>
  <si>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</si>
  <si>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</si>
  <si>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</si>
  <si>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</si>
  <si>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</si>
  <si>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</si>
  <si>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</si>
  <si>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</si>
  <si>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</si>
  <si>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</si>
  <si>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</si>
  <si>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</si>
  <si>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</si>
  <si>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</si>
  <si>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</si>
  <si>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</si>
  <si>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</si>
  <si>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</si>
  <si>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</si>
  <si>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</si>
  <si>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</si>
  <si>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</si>
  <si>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</si>
  <si>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</si>
  <si>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</si>
  <si>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</si>
  <si>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</si>
  <si>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</si>
  <si>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</si>
  <si>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</si>
  <si>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</si>
  <si>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</si>
  <si>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</si>
  <si>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</si>
  <si>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</si>
  <si>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</si>
  <si>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</si>
  <si>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</si>
  <si>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</si>
  <si>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</si>
  <si>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</si>
  <si>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</si>
  <si>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</si>
  <si>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</si>
  <si>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</si>
  <si>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</si>
  <si>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</si>
  <si>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</si>
  <si>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</si>
  <si>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</si>
  <si>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</si>
  <si>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</si>
  <si>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</si>
  <si>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</si>
  <si>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</si>
  <si>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</si>
  <si>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</si>
  <si>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</si>
  <si>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</si>
  <si>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</si>
  <si>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</si>
  <si>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</si>
  <si>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</si>
  <si>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</si>
  <si>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</si>
  <si>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</si>
  <si>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</si>
  <si>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</si>
  <si>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</si>
  <si>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</si>
  <si>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</si>
  <si>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</si>
  <si>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</si>
  <si>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</si>
  <si>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</si>
  <si>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</si>
  <si>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</si>
  <si>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</si>
  <si>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</si>
  <si>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</si>
  <si>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</si>
  <si>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</si>
  <si>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</si>
  <si>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</si>
  <si>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</si>
  <si>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</si>
  <si>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</si>
  <si>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</si>
  <si>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</si>
  <si>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</si>
  <si>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</si>
  <si>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</si>
  <si>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</si>
  <si>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</si>
  <si>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</si>
  <si>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</si>
  <si>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</si>
  <si>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</si>
  <si>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</si>
  <si>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</si>
  <si>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</si>
  <si>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</si>
  <si>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</si>
  <si>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</si>
  <si>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</si>
  <si>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</si>
  <si>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</si>
  <si>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</si>
  <si>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</si>
  <si>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</si>
  <si>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</si>
  <si>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</si>
  <si>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</si>
  <si>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</si>
  <si>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</si>
  <si>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</si>
  <si>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</si>
  <si>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</si>
  <si>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</si>
  <si>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</si>
  <si>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</si>
  <si>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</si>
  <si>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</si>
  <si>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</si>
  <si>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</si>
  <si>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</si>
  <si>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</si>
  <si>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</si>
  <si>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</si>
  <si>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</si>
  <si>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</si>
  <si>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</si>
  <si>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</si>
  <si>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</si>
  <si>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</si>
  <si>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</si>
  <si>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</si>
  <si>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</si>
  <si>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</si>
  <si>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</si>
  <si>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</si>
  <si>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</si>
  <si>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</si>
  <si>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</si>
  <si>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</si>
  <si>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</si>
  <si>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</si>
  <si>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</si>
  <si>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</si>
  <si>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</si>
  <si>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</si>
  <si>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</si>
  <si>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</si>
  <si>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</si>
  <si>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</si>
  <si>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</si>
  <si>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</si>
  <si>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</si>
  <si>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</si>
  <si>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</si>
  <si>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</si>
  <si>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</si>
  <si>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</si>
  <si>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</si>
  <si>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</si>
  <si>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</si>
  <si>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</si>
  <si>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</si>
  <si>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</si>
  <si>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</si>
  <si>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</si>
  <si>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</si>
  <si>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</si>
  <si>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</si>
  <si>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</si>
  <si>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</si>
  <si>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</si>
  <si>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</si>
  <si>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</si>
  <si>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</si>
  <si>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</si>
  <si>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</si>
  <si>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</si>
  <si>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</si>
  <si>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</si>
  <si>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</si>
  <si>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</si>
  <si>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</si>
  <si>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</si>
  <si>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</si>
  <si>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</si>
  <si>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</si>
  <si>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</si>
  <si>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</si>
  <si>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</si>
  <si>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</si>
  <si>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</si>
  <si>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</si>
  <si>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</si>
  <si>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</si>
  <si>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</si>
  <si>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</si>
  <si>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</si>
  <si>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</si>
  <si>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</si>
  <si>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</si>
  <si>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</si>
  <si>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</si>
  <si>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</si>
  <si>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</si>
  <si>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</si>
  <si>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</si>
  <si>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</si>
  <si>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</si>
  <si>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</si>
  <si>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</si>
  <si>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</si>
  <si>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</si>
  <si>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</si>
  <si>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</si>
  <si>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</si>
  <si>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</si>
  <si>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</si>
  <si>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</si>
  <si>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</si>
  <si>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</si>
  <si>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</si>
  <si>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</si>
  <si>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</si>
  <si>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</si>
  <si>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</si>
  <si>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</si>
  <si>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</si>
  <si>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</si>
  <si>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</si>
  <si>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</si>
  <si>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</si>
  <si>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</si>
  <si>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</si>
  <si>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</si>
  <si>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</si>
  <si>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</si>
  <si>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</si>
  <si>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</si>
  <si>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</si>
  <si>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</si>
  <si>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</si>
  <si>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</si>
  <si>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</si>
  <si>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</si>
  <si>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</si>
  <si>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</si>
  <si>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</si>
  <si>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</si>
  <si>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</si>
  <si>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</si>
  <si>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</si>
  <si>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</si>
  <si>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</si>
  <si>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</si>
  <si>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</si>
  <si>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</si>
  <si>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</si>
  <si>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</si>
  <si>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</si>
  <si>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</si>
  <si>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</si>
  <si>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</si>
  <si>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</si>
  <si>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</si>
  <si>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</si>
  <si>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</si>
  <si>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</si>
  <si>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</si>
  <si>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</si>
  <si>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</si>
  <si>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</si>
  <si>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</si>
  <si>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</si>
  <si>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</si>
  <si>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</si>
  <si>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</si>
  <si>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</si>
  <si>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</si>
  <si>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</si>
  <si>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</si>
  <si>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</si>
  <si>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</si>
  <si>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</si>
  <si>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</si>
  <si>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</si>
  <si>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</si>
  <si>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</si>
  <si>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</si>
  <si>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</si>
  <si>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</si>
  <si>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</si>
  <si>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</si>
  <si>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</si>
  <si>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</si>
  <si>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</si>
  <si>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</si>
  <si>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</si>
  <si>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</si>
  <si>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</si>
  <si>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</si>
  <si>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</si>
  <si>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</si>
  <si>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</si>
  <si>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</si>
  <si>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</si>
  <si>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</si>
  <si>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</si>
  <si>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</si>
  <si>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</si>
  <si>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</si>
  <si>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</si>
  <si>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</si>
  <si>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</si>
  <si>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</si>
  <si>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</si>
  <si>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</si>
  <si>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</si>
  <si>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</si>
  <si>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</si>
  <si>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</si>
  <si>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</si>
  <si>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</si>
  <si>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</si>
  <si>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</si>
  <si>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</si>
  <si>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</si>
  <si>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</si>
  <si>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</si>
  <si>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</si>
  <si>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</si>
  <si>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</si>
  <si>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</si>
  <si>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</si>
  <si>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</si>
  <si>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</si>
  <si>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</si>
  <si>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</si>
  <si>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</si>
  <si>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</si>
  <si>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</si>
  <si>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</si>
  <si>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</si>
  <si>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</si>
  <si>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</si>
  <si>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</si>
  <si>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</si>
  <si>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</si>
  <si>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</si>
  <si>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</si>
  <si>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</si>
  <si>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</si>
  <si>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</si>
  <si>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</si>
  <si>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</si>
  <si>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</si>
  <si>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</si>
  <si>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</si>
  <si>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</si>
  <si>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</si>
  <si>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</si>
  <si>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</si>
  <si>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</si>
  <si>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</si>
  <si>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</si>
  <si>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</si>
  <si>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</si>
  <si>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</si>
  <si>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</si>
  <si>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</si>
  <si>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</si>
  <si>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</si>
  <si>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</si>
  <si>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</si>
  <si>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</si>
  <si>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</si>
  <si>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</si>
  <si>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</si>
  <si>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</si>
  <si>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</si>
  <si>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</si>
  <si>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</si>
  <si>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</si>
  <si>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</si>
  <si>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</si>
  <si>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</si>
  <si>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</si>
  <si>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</si>
  <si>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</si>
  <si>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</si>
  <si>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</si>
  <si>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</si>
  <si>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</si>
  <si>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</si>
  <si>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</si>
  <si>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</si>
  <si>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</si>
  <si>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</si>
  <si>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</si>
  <si>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</si>
  <si>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</si>
  <si>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</si>
  <si>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</si>
  <si>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</si>
  <si>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</si>
  <si>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</si>
  <si>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</si>
  <si>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</si>
  <si>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</si>
  <si>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</si>
  <si>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</si>
  <si>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</si>
  <si>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</si>
  <si>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</si>
  <si>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</si>
  <si>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</si>
  <si>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</si>
  <si>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</si>
  <si>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</si>
  <si>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</si>
  <si>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</si>
  <si>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</si>
  <si>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</si>
  <si>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</si>
  <si>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</si>
  <si>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</si>
  <si>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</si>
  <si>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</si>
  <si>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</si>
  <si>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</si>
  <si>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</si>
  <si>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</si>
  <si>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</si>
  <si>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</si>
  <si>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</si>
  <si>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</si>
  <si>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</si>
  <si>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</si>
  <si>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</si>
  <si>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</si>
  <si>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</si>
  <si>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</si>
  <si>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</si>
  <si>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</si>
  <si>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</si>
  <si>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</si>
  <si>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</si>
  <si>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</si>
  <si>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</si>
  <si>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</si>
  <si>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</si>
  <si>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</si>
  <si>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</si>
  <si>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</si>
  <si>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</si>
  <si>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</si>
  <si>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</si>
  <si>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</si>
  <si>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</si>
  <si>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</si>
  <si>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</si>
  <si>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</si>
  <si>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</si>
  <si>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</si>
  <si>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</si>
  <si>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</si>
  <si>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</si>
  <si>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</si>
  <si>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</si>
  <si>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</si>
  <si>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</si>
  <si>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</si>
  <si>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</si>
  <si>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</si>
  <si>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</si>
  <si>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</si>
  <si>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</si>
  <si>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</si>
  <si>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</si>
  <si>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</si>
  <si>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</si>
  <si>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</si>
  <si>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</si>
  <si>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</si>
  <si>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</si>
  <si>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</si>
  <si>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</si>
  <si>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</si>
  <si>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</si>
  <si>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</si>
  <si>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</si>
  <si>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</si>
  <si>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</si>
  <si>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</si>
  <si>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</si>
  <si>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</si>
  <si>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</si>
  <si>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</si>
  <si>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</si>
  <si>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</si>
  <si>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</si>
  <si>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</si>
  <si>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</si>
  <si>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</si>
  <si>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</si>
  <si>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</si>
  <si>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</si>
  <si>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</si>
  <si>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</si>
  <si>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</si>
  <si>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</si>
  <si>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</si>
  <si>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</si>
  <si>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</si>
  <si>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</si>
  <si>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</si>
  <si>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</si>
  <si>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</si>
  <si>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</si>
  <si>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</si>
  <si>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</si>
  <si>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</si>
  <si>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</si>
  <si>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</si>
  <si>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</si>
  <si>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</si>
  <si>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</si>
  <si>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</si>
  <si>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</si>
  <si>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</si>
  <si>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</si>
  <si>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</si>
  <si>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</si>
  <si>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</si>
  <si>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</si>
  <si>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</si>
  <si>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</si>
  <si>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</si>
  <si>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</si>
  <si>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</si>
  <si>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</si>
  <si>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</si>
  <si>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</si>
  <si>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</si>
  <si>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</si>
  <si>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</si>
  <si>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</si>
  <si>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</si>
  <si>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</si>
  <si>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</si>
  <si>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</si>
  <si>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</si>
  <si>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</si>
  <si>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</si>
  <si>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</si>
  <si>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</si>
  <si>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</si>
  <si>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</si>
  <si>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</si>
  <si>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</si>
  <si>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</si>
  <si>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</si>
  <si>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</si>
  <si>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</si>
  <si>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</si>
  <si>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</si>
  <si>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</si>
  <si>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</si>
  <si>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</si>
  <si>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</si>
  <si>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</si>
  <si>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</si>
  <si>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</si>
  <si>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</si>
  <si>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</si>
  <si>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</si>
  <si>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</si>
  <si>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</si>
  <si>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</si>
  <si>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</si>
  <si>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</si>
  <si>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</si>
  <si>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</si>
  <si>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</si>
  <si>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</si>
  <si>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</si>
  <si>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</si>
  <si>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</si>
  <si>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</si>
  <si>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</si>
  <si>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</si>
  <si>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</si>
  <si>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</si>
  <si>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</si>
  <si>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</si>
  <si>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</si>
  <si>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</si>
  <si>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</si>
  <si>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</si>
  <si>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</si>
  <si>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</si>
  <si>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</si>
  <si>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</si>
  <si>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</si>
  <si>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</si>
  <si>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</si>
  <si>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</si>
  <si>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</si>
  <si>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</si>
  <si>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</si>
  <si>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</si>
  <si>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</si>
  <si>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</si>
  <si>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</si>
  <si>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</si>
  <si>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</si>
  <si>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</si>
  <si>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</si>
  <si>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</si>
  <si>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</si>
  <si>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</si>
  <si>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</si>
  <si>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</si>
  <si>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</si>
  <si>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</si>
  <si>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</si>
  <si>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</si>
  <si>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</si>
  <si>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</si>
  <si>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</si>
  <si>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</si>
  <si>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</si>
  <si>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</si>
  <si>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</si>
  <si>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</si>
  <si>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</si>
  <si>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</si>
  <si>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</si>
  <si>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</si>
  <si>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</si>
  <si>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</si>
  <si>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</si>
  <si>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</si>
  <si>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</si>
  <si>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</si>
  <si>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</si>
  <si>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</si>
  <si>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</si>
  <si>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</si>
  <si>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</si>
  <si>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</si>
  <si>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</si>
  <si>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</si>
  <si>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</si>
  <si>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</si>
  <si>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</si>
  <si>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</si>
  <si>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</si>
  <si>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</si>
  <si>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</si>
  <si>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</si>
  <si>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</si>
  <si>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</si>
  <si>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</si>
  <si>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</si>
  <si>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</si>
  <si>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</si>
  <si>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</si>
  <si>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</si>
  <si>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</si>
  <si>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</si>
  <si>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</si>
  <si>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</si>
  <si>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</si>
  <si>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</si>
  <si>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</si>
  <si>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</si>
  <si>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</si>
  <si>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</si>
  <si>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</si>
  <si>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</si>
  <si>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</si>
  <si>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</si>
  <si>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</si>
  <si>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</si>
  <si>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</si>
  <si>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</si>
  <si>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</si>
  <si>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</si>
  <si>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</si>
  <si>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</si>
  <si>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</si>
  <si>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</si>
  <si>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</si>
  <si>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</si>
  <si>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</si>
  <si>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</si>
  <si>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</si>
  <si>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</si>
  <si>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</si>
  <si>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</si>
  <si>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</si>
  <si>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</si>
  <si>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</si>
  <si>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</si>
  <si>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</si>
  <si>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</si>
  <si>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</si>
  <si>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</si>
  <si>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</si>
  <si>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</si>
  <si>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</si>
  <si>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</si>
  <si>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</si>
  <si>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</si>
  <si>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</si>
  <si>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</si>
  <si>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</si>
  <si>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</si>
  <si>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</si>
  <si>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</si>
  <si>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</si>
  <si>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</si>
  <si>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</si>
  <si>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</si>
  <si>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</si>
  <si>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</si>
  <si>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</si>
  <si>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</si>
  <si>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</si>
  <si>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</si>
  <si>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</si>
  <si>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</si>
  <si>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</si>
  <si>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</si>
  <si>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</si>
  <si>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</si>
  <si>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</si>
  <si>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</si>
  <si>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</si>
  <si>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</si>
  <si>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</si>
  <si>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</si>
  <si>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</si>
  <si>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</si>
  <si>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</si>
  <si>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</si>
  <si>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</si>
  <si>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</si>
  <si>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</si>
  <si>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</si>
  <si>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</si>
  <si>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</si>
  <si>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</si>
  <si>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</si>
  <si>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</si>
  <si>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</si>
  <si>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</si>
  <si>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</si>
  <si>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</si>
  <si>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</si>
  <si>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</si>
  <si>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</si>
  <si>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</si>
  <si>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</si>
  <si>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</si>
  <si>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</si>
  <si>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</si>
  <si>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</si>
  <si>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</si>
  <si>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</si>
  <si>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</si>
  <si>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</si>
  <si>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</si>
  <si>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</si>
  <si>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</si>
  <si>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</si>
  <si>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</si>
  <si>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</si>
  <si>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</si>
  <si>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</si>
  <si>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</si>
  <si>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</si>
  <si>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</si>
  <si>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</si>
  <si>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</si>
  <si>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</si>
  <si>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</si>
  <si>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</si>
  <si>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</si>
  <si>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</si>
  <si>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</si>
  <si>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</si>
  <si>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</si>
  <si>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</si>
  <si>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</si>
  <si>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</si>
  <si>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</si>
  <si>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</si>
  <si>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</si>
  <si>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</si>
  <si>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</si>
  <si>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</si>
  <si>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</si>
  <si>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</si>
  <si>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</si>
  <si>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</si>
  <si>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</si>
  <si>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</si>
  <si>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</si>
  <si>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</si>
  <si>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</si>
  <si>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</si>
  <si>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</si>
  <si>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</si>
  <si>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</si>
  <si>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</si>
  <si>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</si>
  <si>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</si>
  <si>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</si>
  <si>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</si>
  <si>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</si>
  <si>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</si>
  <si>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</si>
  <si>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</si>
  <si>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</si>
  <si>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</si>
  <si>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</si>
  <si>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</si>
  <si>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</si>
  <si>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</si>
  <si>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</si>
  <si>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</si>
  <si>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</si>
  <si>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</si>
  <si>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</si>
  <si>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</si>
  <si>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</si>
  <si>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</si>
  <si>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</si>
  <si>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</si>
  <si>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</si>
  <si>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</si>
  <si>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</si>
  <si>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</si>
  <si>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</si>
  <si>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</si>
  <si>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</si>
  <si>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</si>
  <si>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</si>
  <si>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</si>
  <si>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</si>
  <si>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</si>
  <si>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</si>
  <si>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</si>
  <si>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</si>
  <si>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</si>
  <si>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</si>
  <si>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</si>
  <si>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</si>
  <si>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</si>
  <si>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</si>
  <si>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</si>
  <si>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</si>
  <si>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</si>
  <si>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</si>
  <si>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</si>
  <si>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</si>
  <si>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</si>
  <si>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</si>
  <si>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</si>
  <si>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</si>
  <si>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</si>
  <si>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</si>
  <si>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</si>
  <si>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</si>
  <si>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</si>
  <si>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</si>
  <si>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</si>
  <si>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</si>
  <si>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</si>
  <si>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</si>
  <si>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</si>
  <si>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</si>
  <si>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</si>
  <si>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</si>
  <si>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</si>
  <si>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</si>
  <si>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</si>
  <si>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</si>
  <si>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</si>
  <si>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</si>
  <si>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</si>
  <si>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</si>
  <si>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</si>
  <si>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</si>
  <si>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</si>
  <si>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</si>
  <si>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</si>
  <si>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</si>
  <si>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</si>
  <si>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</si>
  <si>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</si>
  <si>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</si>
  <si>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</si>
  <si>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</si>
  <si>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</si>
  <si>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</si>
  <si>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</si>
  <si>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</si>
  <si>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</si>
  <si>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</si>
  <si>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</si>
  <si>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</si>
  <si>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</si>
  <si>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</si>
  <si>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</si>
  <si>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</si>
  <si>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</si>
  <si>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</si>
  <si>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</si>
  <si>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</si>
  <si>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</si>
  <si>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</si>
  <si>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</si>
  <si>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</si>
  <si>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</si>
  <si>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</si>
  <si>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</si>
  <si>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</si>
  <si>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</si>
  <si>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</si>
  <si>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</si>
  <si>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</si>
  <si>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</si>
  <si>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</si>
  <si>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</si>
  <si>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</si>
  <si>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</si>
  <si>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</si>
  <si>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</si>
  <si>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</si>
  <si>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</si>
  <si>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</si>
  <si>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</si>
  <si>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</si>
  <si>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</si>
  <si>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</si>
  <si>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</si>
  <si>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</si>
  <si>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</si>
  <si>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</si>
  <si>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</si>
  <si>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</si>
  <si>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</si>
  <si>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</si>
  <si>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</si>
  <si>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</si>
  <si>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</si>
  <si>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</si>
  <si>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</si>
  <si>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</si>
  <si>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</si>
  <si>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</si>
  <si>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</si>
  <si>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</si>
  <si>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</si>
  <si>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</si>
  <si>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</si>
  <si>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</si>
  <si>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</si>
  <si>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</si>
  <si>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</si>
  <si>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</si>
  <si>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</si>
  <si>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</si>
  <si>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</si>
  <si>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</si>
  <si>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</si>
  <si>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</si>
  <si>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</si>
  <si>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</si>
  <si>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</si>
  <si>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</si>
  <si>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</si>
  <si>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</si>
  <si>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</si>
  <si>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</si>
  <si>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</si>
  <si>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</si>
  <si>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</si>
  <si>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</si>
  <si>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</si>
  <si>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</si>
  <si>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</si>
  <si>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</si>
  <si>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</si>
  <si>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</si>
  <si>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</si>
  <si>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</si>
  <si>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</si>
  <si>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</si>
  <si>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</si>
  <si>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</si>
  <si>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</si>
  <si>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</si>
  <si>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</si>
  <si>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</si>
  <si>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</si>
  <si>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</si>
  <si>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</si>
  <si>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</si>
  <si>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</si>
  <si>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</si>
  <si>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</si>
  <si>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</si>
  <si>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</si>
  <si>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</si>
  <si>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</si>
  <si>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</si>
  <si>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</si>
  <si>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</si>
  <si>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</si>
  <si>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</si>
  <si>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</si>
  <si>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</si>
  <si>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</si>
  <si>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</si>
  <si>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</si>
  <si>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</si>
  <si>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</si>
  <si>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</si>
  <si>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</si>
  <si>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</si>
  <si>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</si>
  <si>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</si>
  <si>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</si>
  <si>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</si>
  <si>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</si>
  <si>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</si>
  <si>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</si>
  <si>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</si>
  <si>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</si>
  <si>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</si>
  <si>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</si>
  <si>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</si>
  <si>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</si>
  <si>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</si>
  <si>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</si>
  <si>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</si>
  <si>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</si>
  <si>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</si>
  <si>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</si>
  <si>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</si>
  <si>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</si>
  <si>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</si>
  <si>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</si>
  <si>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</si>
  <si>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</si>
  <si>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</si>
  <si>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</si>
  <si>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</si>
  <si>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</si>
  <si>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</si>
  <si>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</si>
  <si>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</si>
  <si>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</si>
  <si>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</si>
  <si>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</si>
  <si>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</si>
  <si>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</si>
  <si>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</si>
  <si>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</si>
  <si>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</si>
  <si>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</si>
  <si>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</si>
  <si>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</si>
  <si>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</si>
  <si>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</si>
  <si>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</si>
  <si>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</si>
  <si>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</si>
  <si>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</si>
  <si>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</si>
  <si>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</si>
  <si>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</si>
  <si>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</si>
  <si>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</si>
  <si>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</si>
  <si>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</si>
  <si>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</si>
  <si>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</si>
  <si>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</si>
  <si>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</si>
  <si>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</si>
  <si>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</si>
  <si>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</si>
  <si>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</si>
  <si>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</si>
  <si>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</si>
  <si>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</si>
  <si>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</si>
  <si>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</si>
  <si>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</si>
  <si>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</si>
  <si>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</si>
  <si>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</si>
  <si>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</si>
  <si>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</si>
  <si>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</si>
  <si>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</si>
  <si>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</si>
  <si>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</si>
  <si>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</si>
  <si>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</si>
  <si>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</si>
  <si>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</si>
  <si>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</si>
  <si>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</si>
  <si>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</si>
  <si>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</si>
  <si>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</si>
  <si>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</si>
  <si>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</si>
  <si>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</si>
  <si>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</si>
  <si>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</si>
  <si>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</si>
  <si>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</si>
  <si>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</si>
  <si>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</si>
  <si>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</si>
  <si>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</si>
  <si>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</si>
  <si>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</si>
  <si>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</si>
  <si>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</si>
  <si>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</si>
  <si>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</si>
  <si>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</si>
  <si>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</si>
  <si>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</si>
  <si>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</si>
  <si>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</si>
  <si>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</si>
  <si>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</si>
  <si>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</si>
  <si>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</si>
  <si>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</si>
  <si>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</si>
  <si>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</si>
  <si>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</si>
  <si>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</si>
  <si>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</si>
  <si>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</si>
  <si>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</si>
  <si>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</si>
  <si>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</si>
  <si>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</si>
  <si>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</si>
  <si>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</si>
  <si>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</si>
  <si>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</si>
  <si>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</si>
  <si>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</si>
  <si>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</si>
  <si>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</si>
  <si>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</si>
  <si>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</si>
  <si>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</si>
  <si>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</si>
  <si>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</si>
  <si>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</si>
  <si>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</si>
  <si>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</si>
  <si>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</si>
  <si>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</si>
  <si>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</si>
  <si>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</si>
  <si>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</si>
  <si>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</si>
  <si>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</si>
  <si>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</si>
  <si>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</si>
  <si>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</si>
  <si>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</si>
  <si>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</si>
  <si>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</si>
  <si>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</si>
  <si>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</si>
  <si>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</si>
  <si>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</si>
  <si>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</si>
  <si>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</si>
  <si>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</si>
  <si>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</si>
  <si>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</si>
  <si>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</si>
  <si>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</si>
  <si>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</si>
  <si>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</si>
  <si>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</si>
  <si>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</si>
  <si>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</si>
  <si>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</si>
  <si>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</si>
  <si>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</si>
  <si>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</si>
  <si>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</si>
  <si>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</si>
  <si>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</si>
  <si>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</si>
  <si>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</si>
  <si>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</si>
  <si>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</si>
  <si>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</si>
  <si>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</si>
  <si>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</si>
  <si>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</si>
  <si>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</si>
  <si>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</si>
  <si>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</si>
  <si>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</si>
  <si>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</si>
  <si>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</si>
  <si>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</si>
  <si>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</si>
  <si>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</si>
  <si>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</si>
  <si>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</si>
  <si>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</si>
  <si>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</si>
  <si>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</si>
  <si>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</si>
  <si>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</si>
  <si>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</si>
  <si>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</si>
  <si>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</si>
  <si>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</si>
  <si>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</si>
  <si>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</si>
  <si>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</si>
  <si>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</si>
  <si>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</si>
  <si>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</si>
  <si>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</si>
  <si>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</si>
  <si>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</si>
  <si>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</si>
  <si>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</si>
  <si>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</si>
  <si>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</si>
  <si>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</si>
  <si>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</si>
  <si>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</si>
  <si>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</si>
  <si>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</si>
  <si>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</si>
  <si>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</si>
  <si>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</si>
  <si>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</si>
  <si>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</si>
  <si>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</si>
  <si>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</si>
  <si>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</si>
  <si>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</si>
  <si>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</si>
  <si>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</si>
  <si>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</si>
  <si>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</si>
  <si>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</si>
  <si>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</si>
  <si>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</si>
  <si>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</si>
  <si>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</si>
  <si>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</si>
  <si>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</si>
  <si>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</si>
  <si>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</si>
  <si>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</si>
  <si>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</si>
  <si>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</si>
  <si>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</si>
  <si>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</si>
  <si>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</si>
  <si>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</si>
  <si>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</si>
  <si>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</si>
  <si>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</si>
  <si>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</si>
  <si>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</si>
  <si>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</si>
  <si>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</si>
  <si>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</si>
  <si>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</si>
  <si>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</si>
  <si>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</si>
  <si>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</si>
  <si>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</si>
  <si>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</si>
  <si>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</si>
  <si>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</si>
  <si>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</si>
  <si>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</si>
  <si>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</si>
  <si>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</si>
  <si>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</si>
  <si>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</si>
  <si>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</si>
  <si>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</si>
  <si>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</si>
  <si>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</si>
  <si>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</si>
  <si>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</si>
  <si>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</si>
  <si>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</si>
  <si>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</si>
  <si>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</si>
  <si>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</si>
  <si>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</si>
  <si>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</si>
  <si>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</si>
  <si>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</si>
  <si>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</si>
  <si>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</si>
  <si>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</si>
  <si>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</si>
  <si>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</si>
  <si>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</si>
  <si>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</si>
  <si>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</si>
  <si>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</si>
  <si>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</si>
  <si>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</si>
  <si>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</si>
  <si>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</si>
  <si>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</si>
  <si>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</si>
  <si>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</si>
  <si>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</si>
  <si>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</si>
  <si>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</si>
  <si>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</si>
  <si>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</si>
  <si>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</si>
  <si>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</si>
  <si>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</si>
  <si>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</si>
  <si>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</si>
  <si>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</si>
  <si>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</si>
  <si>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</si>
  <si>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</si>
  <si>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</si>
  <si>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</si>
  <si>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</si>
  <si>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</si>
  <si>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</si>
  <si>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</si>
  <si>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</si>
  <si>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</si>
  <si>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</si>
  <si>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</si>
  <si>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</si>
  <si>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</si>
  <si>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</si>
  <si>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</si>
  <si>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</si>
  <si>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</si>
  <si>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</si>
  <si>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</si>
  <si>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</si>
  <si>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</si>
  <si>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</si>
  <si>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</si>
  <si>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</si>
  <si>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</si>
  <si>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</si>
  <si>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</si>
  <si>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</si>
  <si>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</si>
  <si>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</si>
  <si>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</si>
  <si>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</si>
  <si>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</si>
  <si>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</si>
  <si>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</si>
  <si>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</si>
  <si>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</si>
  <si>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</si>
  <si>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</si>
  <si>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</si>
  <si>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</si>
  <si>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</si>
  <si>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</si>
  <si>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</si>
  <si>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</si>
  <si>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</si>
  <si>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</si>
  <si>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</si>
  <si>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</si>
  <si>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</si>
  <si>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</si>
  <si>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</si>
  <si>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</si>
  <si>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</si>
  <si>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</si>
  <si>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</si>
  <si>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</si>
  <si>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</si>
  <si>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</si>
  <si>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</si>
  <si>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</si>
  <si>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</si>
  <si>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</si>
  <si>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</si>
  <si>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</si>
  <si>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</si>
  <si>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</si>
  <si>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</si>
  <si>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</si>
  <si>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</si>
  <si>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</si>
  <si>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</si>
  <si>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</si>
  <si>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</si>
  <si>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</si>
  <si>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</si>
  <si>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</si>
  <si>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</si>
  <si>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</si>
  <si>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</si>
  <si>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</si>
  <si>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</si>
  <si>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</si>
  <si>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</si>
  <si>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</si>
  <si>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</si>
  <si>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</si>
  <si>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</si>
  <si>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</si>
  <si>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</si>
  <si>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</si>
  <si>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</si>
  <si>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</si>
  <si>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</si>
  <si>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</si>
  <si>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</si>
  <si>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</si>
  <si>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</si>
  <si>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</si>
  <si>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</si>
  <si>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</si>
  <si>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</si>
  <si>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</si>
  <si>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</si>
  <si>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</si>
  <si>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</si>
  <si>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</si>
  <si>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</si>
  <si>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</si>
  <si>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</si>
  <si>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</si>
  <si>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</si>
  <si>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</si>
  <si>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</si>
  <si>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</si>
  <si>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</si>
  <si>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</si>
  <si>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</si>
  <si>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</si>
  <si>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</si>
  <si>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</si>
  <si>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</si>
  <si>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</si>
  <si>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</si>
  <si>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</si>
  <si>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</si>
  <si>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</si>
  <si>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</si>
  <si>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</si>
  <si>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</si>
  <si>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</si>
  <si>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</si>
  <si>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</si>
  <si>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</si>
  <si>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</si>
  <si>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</si>
  <si>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</si>
  <si>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</si>
  <si>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</si>
  <si>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</si>
  <si>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</si>
  <si>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</si>
  <si>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</si>
  <si>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</si>
  <si>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</si>
  <si>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</si>
  <si>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</si>
  <si>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</si>
  <si>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</si>
  <si>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</si>
  <si>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</si>
  <si>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</si>
  <si>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</si>
  <si>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</si>
  <si>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</si>
  <si>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</si>
  <si>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</si>
  <si>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</si>
  <si>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</si>
  <si>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</si>
  <si>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</si>
  <si>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</si>
  <si>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</si>
  <si>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</si>
  <si>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</si>
  <si>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</si>
  <si>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</si>
  <si>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</si>
  <si>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</si>
  <si>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</si>
  <si>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</si>
  <si>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</si>
  <si>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</si>
  <si>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</si>
  <si>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</si>
  <si>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</si>
  <si>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</si>
  <si>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</si>
  <si>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</si>
  <si>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</si>
  <si>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</si>
  <si>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</si>
  <si>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</si>
  <si>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</si>
  <si>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</si>
  <si>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</si>
  <si>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</si>
  <si>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</si>
  <si>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</si>
  <si>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</si>
  <si>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</si>
  <si>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</si>
  <si>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</si>
  <si>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</si>
  <si>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</si>
  <si>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</si>
  <si>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</si>
  <si>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</si>
  <si>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</si>
  <si>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</si>
  <si>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</si>
  <si>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</si>
  <si>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</si>
  <si>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</si>
  <si>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</si>
  <si>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</si>
  <si>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</si>
  <si>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</si>
  <si>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</si>
  <si>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</si>
  <si>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</si>
  <si>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</si>
  <si>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</si>
  <si>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</si>
  <si>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</si>
  <si>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</si>
  <si>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</si>
  <si>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</si>
  <si>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</si>
  <si>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</si>
  <si>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</si>
  <si>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</si>
  <si>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</si>
  <si>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</si>
  <si>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</si>
  <si>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</si>
  <si>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</si>
  <si>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</si>
  <si>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</si>
  <si>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</si>
  <si>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</si>
  <si>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</si>
  <si>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</si>
  <si>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</si>
  <si>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</si>
  <si>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</si>
  <si>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</si>
  <si>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</si>
  <si>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</si>
  <si>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</si>
  <si>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</si>
  <si>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</si>
  <si>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</si>
  <si>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</si>
  <si>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</si>
  <si>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</si>
  <si>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</si>
  <si>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</si>
  <si>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</si>
  <si>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</si>
  <si>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</si>
  <si>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</si>
  <si>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</si>
  <si>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</si>
  <si>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</si>
  <si>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</si>
  <si>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</si>
  <si>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</si>
  <si>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</si>
  <si>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</si>
  <si>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</si>
  <si>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</si>
  <si>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</si>
  <si>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</si>
  <si>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</si>
  <si>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</si>
  <si>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</si>
  <si>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</si>
  <si>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</si>
  <si>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</si>
  <si>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</si>
  <si>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</si>
  <si>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</si>
  <si>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</si>
  <si>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</si>
  <si>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</si>
  <si>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</si>
  <si>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</si>
  <si>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</si>
  <si>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</si>
  <si>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</si>
  <si>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</si>
  <si>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</si>
  <si>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</si>
  <si>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</si>
  <si>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</si>
  <si>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</si>
  <si>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</si>
  <si>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</si>
  <si>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</si>
  <si>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</si>
  <si>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</si>
  <si>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</si>
  <si>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</si>
  <si>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</si>
  <si>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</si>
  <si>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</si>
  <si>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</si>
  <si>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</si>
  <si>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</si>
  <si>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</si>
  <si>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</si>
  <si>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</si>
  <si>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</si>
  <si>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</si>
  <si>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</si>
  <si>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</si>
  <si>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</si>
  <si>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</si>
  <si>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</si>
  <si>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</si>
  <si>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</si>
  <si>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</si>
  <si>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</si>
  <si>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</si>
  <si>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</si>
  <si>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</si>
  <si>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</si>
  <si>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</si>
  <si>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</si>
  <si>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</si>
  <si>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</si>
  <si>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</si>
  <si>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01 Servicios de Carácter Permanente con Subordinación o dependencia Laboral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</si>
  <si>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</si>
  <si>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</si>
  <si>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</si>
  <si>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</si>
  <si>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</si>
  <si>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</si>
  <si>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</si>
  <si>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</si>
  <si>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</si>
  <si>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</si>
  <si>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</si>
  <si>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</si>
  <si>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</si>
  <si>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</si>
  <si>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</si>
  <si>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</si>
  <si>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</si>
  <si>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</si>
  <si>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</si>
  <si>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</si>
  <si>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</si>
  <si>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</si>
  <si>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</si>
  <si>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</si>
  <si>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</si>
  <si>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</si>
  <si>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</si>
  <si>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</si>
  <si>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</si>
  <si>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</si>
  <si>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</si>
  <si>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</si>
  <si>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</si>
  <si>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</si>
  <si>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</si>
  <si>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</si>
  <si>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</si>
  <si>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</si>
  <si>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</si>
  <si>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</si>
  <si>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</si>
  <si>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</si>
  <si>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</si>
  <si>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</si>
  <si>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</si>
  <si>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</si>
  <si>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</si>
  <si>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</si>
  <si>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</si>
  <si>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</si>
  <si>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</si>
  <si>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</si>
  <si>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</si>
  <si>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</si>
  <si>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</si>
  <si>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</si>
  <si>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</si>
  <si>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</si>
  <si>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</si>
  <si>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</si>
  <si>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</si>
  <si>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</si>
  <si>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</si>
  <si>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</si>
  <si>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</si>
  <si>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</si>
  <si>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</si>
  <si>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</si>
  <si>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</si>
  <si>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</si>
  <si>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</si>
  <si>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</si>
  <si>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</si>
  <si>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</si>
  <si>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</si>
  <si>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</si>
  <si>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</si>
  <si>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</si>
  <si>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</si>
  <si>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</si>
  <si>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</si>
  <si>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</si>
  <si>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</si>
  <si>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</si>
  <si>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</si>
  <si>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</si>
  <si>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</si>
  <si>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</si>
  <si>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</si>
  <si>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</si>
  <si>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</si>
  <si>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</si>
  <si>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</si>
  <si>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</si>
  <si>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</si>
  <si>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</si>
  <si>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</si>
  <si>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</si>
  <si>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</si>
  <si>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</si>
  <si>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</si>
  <si>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</si>
  <si>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</si>
  <si>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</si>
  <si>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</si>
  <si>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</si>
  <si>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</si>
  <si>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</si>
  <si>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</si>
  <si>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</si>
  <si>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</si>
  <si>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</si>
  <si>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</si>
  <si>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</si>
  <si>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</si>
  <si>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</si>
  <si>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</si>
  <si>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</si>
  <si>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</si>
  <si>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</si>
  <si>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</si>
  <si>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</si>
  <si>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</si>
  <si>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</si>
  <si>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</si>
  <si>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</si>
  <si>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</si>
  <si>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</si>
  <si>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</si>
  <si>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</si>
  <si>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</si>
  <si>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</si>
  <si>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</si>
  <si>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</si>
  <si>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</si>
  <si>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</si>
  <si>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</si>
  <si>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</si>
  <si>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</si>
  <si>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</si>
  <si>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</si>
  <si>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</si>
  <si>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</si>
  <si>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</si>
  <si>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</si>
  <si>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</si>
  <si>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</si>
  <si>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</si>
  <si>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</si>
  <si>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</si>
  <si>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</si>
  <si>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</si>
  <si>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</si>
  <si>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</si>
  <si>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</si>
  <si>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</si>
  <si>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</si>
  <si>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</si>
  <si>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</si>
  <si>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</si>
  <si>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</si>
  <si>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</si>
  <si>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</si>
  <si>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</si>
  <si>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</si>
  <si>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</si>
  <si>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</si>
  <si>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</si>
  <si>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</si>
  <si>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</si>
  <si>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</si>
  <si>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</si>
  <si>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</si>
  <si>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</si>
  <si>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</si>
  <si>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</si>
  <si>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</si>
  <si>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</si>
  <si>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</si>
  <si>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</si>
  <si>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</si>
  <si>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</si>
  <si>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</si>
  <si>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</si>
  <si>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</si>
  <si>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</si>
  <si>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</si>
  <si>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</si>
  <si>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</si>
  <si>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</si>
  <si>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</si>
  <si>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</si>
  <si>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</si>
  <si>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</si>
  <si>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</si>
  <si>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</si>
  <si>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</si>
  <si>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</si>
  <si>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</si>
  <si>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</si>
  <si>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</si>
  <si>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</si>
  <si>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</si>
  <si>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</si>
  <si>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</si>
  <si>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</si>
  <si>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</si>
  <si>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</si>
  <si>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</si>
  <si>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</si>
  <si>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</si>
  <si>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</si>
  <si>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</si>
  <si>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</si>
  <si>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</si>
  <si>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</si>
  <si>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</si>
  <si>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</si>
  <si>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</si>
  <si>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</si>
  <si>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</si>
  <si>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</si>
  <si>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</si>
  <si>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</si>
  <si>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</si>
  <si>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</si>
  <si>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</si>
  <si>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</si>
  <si>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</si>
  <si>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</si>
  <si>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</si>
  <si>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</si>
  <si>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</si>
  <si>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</si>
  <si>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</si>
  <si>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</si>
  <si>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</si>
  <si>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</si>
  <si>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</si>
  <si>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</si>
  <si>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</si>
  <si>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</si>
  <si>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</si>
  <si>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</si>
  <si>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</si>
  <si>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</si>
  <si>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</si>
  <si>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</si>
  <si>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</si>
  <si>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LEOS S.A DE C.V.</t>
  </si>
  <si>
    <t>ALMAPA S.A DE C.V.</t>
  </si>
  <si>
    <t>06141201051040</t>
  </si>
  <si>
    <t>TALLER INDUSTRIAL MENA SALVADOREÑA</t>
  </si>
  <si>
    <t>05110507121010</t>
  </si>
  <si>
    <t>TRANSTEX S.A DE C.V.</t>
  </si>
  <si>
    <t>06143108121014</t>
  </si>
  <si>
    <t>INDUSTRIAS SUPERIOR</t>
  </si>
  <si>
    <t>06141607121014</t>
  </si>
  <si>
    <t>RENIG S.A DE C.V.</t>
  </si>
  <si>
    <t>06142811660011</t>
  </si>
  <si>
    <t xml:space="preserve">MIRANDA LUPONE SOL Y COMPAÑÍA </t>
  </si>
  <si>
    <t>06140407131051</t>
  </si>
  <si>
    <t>TRANSPORTE ANDRADE S.A DE C.V.</t>
  </si>
  <si>
    <t>EL GRANJERO S.A DE C.V.</t>
  </si>
  <si>
    <t>MILTON RAFAEL PANIAGUA AGUILAR</t>
  </si>
  <si>
    <t>015308447</t>
  </si>
  <si>
    <t>INVERSIONES Y PROYECTOS CUSCATLAN</t>
  </si>
  <si>
    <t>INGENIERIA Y TECNICA</t>
  </si>
  <si>
    <t xml:space="preserve">DAMARIS YOLANDA ARIAS ZEPEDA </t>
  </si>
  <si>
    <t>009312909</t>
  </si>
  <si>
    <t>00</t>
  </si>
  <si>
    <t>ASFALTOS DE CENTROAMERICA S.A DE C.V.</t>
  </si>
  <si>
    <t>06141911991033</t>
  </si>
  <si>
    <t xml:space="preserve">SERVICIO DE MANTEMIMIENTO AUTOMOTRIZ </t>
  </si>
  <si>
    <t>MEGABLOCK S.A DE C.V.</t>
  </si>
  <si>
    <t>06141511981454</t>
  </si>
  <si>
    <t xml:space="preserve">UIS ERNESTO CARPIO </t>
  </si>
  <si>
    <t>06142811001040</t>
  </si>
  <si>
    <t>INVERSIONES COMERCIALES ESCOBAR</t>
  </si>
  <si>
    <t>06143110081038</t>
  </si>
  <si>
    <t>MAGADI S.A DE C.V.</t>
  </si>
  <si>
    <t xml:space="preserve">HERMES ANTONIO GUARDADO ALVARENGA </t>
  </si>
  <si>
    <t>009243778</t>
  </si>
  <si>
    <t>TONI EVENOR PAIZ</t>
  </si>
  <si>
    <t>019493155</t>
  </si>
  <si>
    <t>EDGAR DAGOBERTO CUNZA GOMEZ</t>
  </si>
  <si>
    <t>032437160</t>
  </si>
  <si>
    <t>CASA BAZZYNI S.A DE C.V.</t>
  </si>
  <si>
    <t>06141611181021</t>
  </si>
  <si>
    <t>TALLERES EL ADONAI S.A DE C.V.</t>
  </si>
  <si>
    <t>MANUEL DE JESUS AGUIRRE ACOSTA</t>
  </si>
  <si>
    <t>014026775</t>
  </si>
  <si>
    <t>02102506011013</t>
  </si>
  <si>
    <t>SERVIREPUESTOS S.A DE C.V.</t>
  </si>
  <si>
    <t>06141512211105</t>
  </si>
  <si>
    <t>GRUPO PALACIOS S.A DE C.V.</t>
  </si>
  <si>
    <t>ANA LUZ PORTILLO GONZALEZ</t>
  </si>
  <si>
    <t>002018693</t>
  </si>
  <si>
    <t>06140906221126</t>
  </si>
  <si>
    <t>HERMANOS AREVALO S.A DE C.V.</t>
  </si>
  <si>
    <t>06141404161045</t>
  </si>
  <si>
    <t>JM CONSTRUCCIONES S.A DE C.V.</t>
  </si>
  <si>
    <t>PRODUCTOS AGROALIMENTICIOS</t>
  </si>
  <si>
    <t>06141502131049</t>
  </si>
  <si>
    <t>LLANTAS Y ACCESORIOS</t>
  </si>
  <si>
    <t xml:space="preserve">ALFARO VILLEDA, RAUL AMILCAR </t>
  </si>
  <si>
    <t>005564708</t>
  </si>
  <si>
    <t>06142611121076</t>
  </si>
  <si>
    <t>FIBRATECNICA S.A DE C.V.</t>
  </si>
  <si>
    <t>DISTRIBUIDORA DE QUIMICOS Y COLORANTES</t>
  </si>
  <si>
    <t>022831053</t>
  </si>
  <si>
    <t>06143001141063</t>
  </si>
  <si>
    <t>MULTINACIONAL FREIGHT LOGISTIC S.A DE C.V.</t>
  </si>
  <si>
    <t>05010703161018</t>
  </si>
  <si>
    <t>GASPRO DE EL SALVADOR S.A DE C.V.</t>
  </si>
  <si>
    <t>PEDRERA PROTERSA S.A DE C.V.</t>
  </si>
  <si>
    <t>TECNUTRAL S.A DE C.V</t>
  </si>
  <si>
    <t>06142702971021</t>
  </si>
  <si>
    <t>ANDA LUCIA S.A DE C.V.</t>
  </si>
  <si>
    <t>05040506800014</t>
  </si>
  <si>
    <t>ACOPASA DE RL</t>
  </si>
  <si>
    <t>CARLOS EDUARDO TORRES OLIVO</t>
  </si>
  <si>
    <t>006278627</t>
  </si>
  <si>
    <t>PABLO ERNERTO MIGUEL VALLADARES</t>
  </si>
  <si>
    <t>002938916</t>
  </si>
  <si>
    <t>06141606101052</t>
  </si>
  <si>
    <t>CORPORACION FERGU S.A DE C.V.</t>
  </si>
  <si>
    <t>OSCAR ALEXANDER SANCHEZ HERNANDEZ</t>
  </si>
  <si>
    <t>041133684</t>
  </si>
  <si>
    <t>INVERSIONES CALMA S.A DE C.V.</t>
  </si>
  <si>
    <t>RAMIREZ VENTURA S.A DE C.V</t>
  </si>
  <si>
    <t>06141711171023</t>
  </si>
  <si>
    <t>VE EL SALVDOR S.A DE C.V.</t>
  </si>
  <si>
    <t>TECNIAVES S.A DE C.V.</t>
  </si>
  <si>
    <t>JORGE ALBERTO MENJIVAR</t>
  </si>
  <si>
    <t>008041898</t>
  </si>
  <si>
    <t>DEL TROPICFOOD S.A DE C.V.</t>
  </si>
  <si>
    <t>ARROCERA JERUSALEM</t>
  </si>
  <si>
    <t>AMERICAN PETROLEUM DE EL SALVADOR</t>
  </si>
  <si>
    <t>02102010211020</t>
  </si>
  <si>
    <t>GRUPO YUDICE S.A DE C.V.</t>
  </si>
  <si>
    <t>TEJEMET S.A DE C.V.</t>
  </si>
  <si>
    <t>06140407151028</t>
  </si>
  <si>
    <t>MAPLESA S.A DE C.V.</t>
  </si>
  <si>
    <t>EDWIN EDGARDO GARCIA SANDOVAL</t>
  </si>
  <si>
    <t>045870115</t>
  </si>
  <si>
    <t>TOBAR S.A DE C.V.</t>
  </si>
  <si>
    <t>06142006031020</t>
  </si>
  <si>
    <t>FERRUSAL S.A DE C.V.</t>
  </si>
  <si>
    <t>JOSE ALEXANDER RAMIREZ RUIZ</t>
  </si>
  <si>
    <t>020449910</t>
  </si>
  <si>
    <t>LUIS ALBERTO HERNANDEZ ALDANA</t>
  </si>
  <si>
    <t>016086284</t>
  </si>
  <si>
    <t>06142012201029</t>
  </si>
  <si>
    <t>LOGISTICS 3D S.A DE C.V.</t>
  </si>
  <si>
    <t>06141112201046</t>
  </si>
  <si>
    <t>MCCORMICK TRACTORES DE CENTROAMERICA</t>
  </si>
  <si>
    <t>ISMAEL ANTONIO PEREZ</t>
  </si>
  <si>
    <t>013453238</t>
  </si>
  <si>
    <t>EXPORTADORA PACAS MARTINEZ</t>
  </si>
  <si>
    <t>CORPORIN S.A DE C.V.</t>
  </si>
  <si>
    <t>IMPORTADORA DE FRUTAS S.A DE C.V.</t>
  </si>
  <si>
    <t>06141308141025</t>
  </si>
  <si>
    <t>SOLUCIONES ENERGETICAS INTEGRADAS S.A DE C.V.</t>
  </si>
  <si>
    <t>WILFREDO ARNULFO ALFARO RODRIGUEZ</t>
  </si>
  <si>
    <t>011057581</t>
  </si>
  <si>
    <t>ESTEFANY CAROLINA HENRIQUEZ</t>
  </si>
  <si>
    <t>049211698</t>
  </si>
  <si>
    <t>02101208201024</t>
  </si>
  <si>
    <t>RAYMUNDO COMPANY S.A DE C.V.</t>
  </si>
  <si>
    <t>06140510991050</t>
  </si>
  <si>
    <t>INNOVACIONES DE METAL S.A DE C.V.</t>
  </si>
  <si>
    <t>06142607071013</t>
  </si>
  <si>
    <t>TICAMEX EL SALVADOR</t>
  </si>
  <si>
    <t>GREYSI LISETH BONILLA RIVERA</t>
  </si>
  <si>
    <t>039110214</t>
  </si>
  <si>
    <t>06141106161059</t>
  </si>
  <si>
    <t>LTE RENTA EQUIPOS, S.A DE C.V.</t>
  </si>
  <si>
    <t>CONSTRUCTORA DISA S.A DE C.V.</t>
  </si>
  <si>
    <t>ADALBERTO JOSE CORDOBA</t>
  </si>
  <si>
    <t>027287453</t>
  </si>
  <si>
    <t>RENE ARTURO DE PAZ</t>
  </si>
  <si>
    <t>000414568</t>
  </si>
  <si>
    <t>05030806221017</t>
  </si>
  <si>
    <t>SERVICIOS DIVERSOS INDUSTRIALES,S.A DEC.V.</t>
  </si>
  <si>
    <t xml:space="preserve">ABRAHAM CANIZALEZ LINAREZ </t>
  </si>
  <si>
    <t>021254402</t>
  </si>
  <si>
    <t>06142810221039</t>
  </si>
  <si>
    <t>IDS INDUSTRY, S.A DE C.V.</t>
  </si>
  <si>
    <t>06141501151046</t>
  </si>
  <si>
    <t>OPERADOR LOGISTICO DE CARGA, S.A DE C.V.</t>
  </si>
  <si>
    <t>15041RESCR363802014</t>
  </si>
  <si>
    <t>14LB000F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</si>
  <si>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</si>
  <si>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</si>
  <si>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</si>
  <si>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</si>
  <si>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</si>
  <si>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</si>
  <si>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</si>
  <si>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</si>
  <si>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</si>
  <si>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</si>
  <si>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</si>
  <si>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</si>
  <si>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</si>
  <si>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</si>
  <si>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</si>
  <si>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</si>
  <si>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</si>
  <si>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</si>
  <si>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</si>
  <si>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</si>
  <si>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</si>
  <si>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</si>
  <si>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</si>
  <si>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</si>
  <si>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</si>
  <si>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</si>
  <si>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</si>
  <si>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</si>
  <si>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</si>
  <si>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</si>
  <si>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</si>
  <si>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</si>
  <si>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</si>
  <si>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</si>
  <si>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</si>
  <si>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05121506660010</t>
  </si>
  <si>
    <t>JOSE ANGEL VALENCIA PEREZ</t>
  </si>
  <si>
    <t>03061811941018</t>
  </si>
  <si>
    <t>KEVIN ROLANDO SOFOCLES RECINOS</t>
  </si>
  <si>
    <t>03122006771016</t>
  </si>
  <si>
    <t>MIRIAM HARDEE ESCOBAR</t>
  </si>
  <si>
    <t>MOTORES Y VEHICULOS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</si>
  <si>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</si>
  <si>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</si>
  <si>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</si>
  <si>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</si>
  <si>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</si>
  <si>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</si>
  <si>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</si>
  <si>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</si>
  <si>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05071611851017</t>
  </si>
  <si>
    <t>ERICK ARMANDO BARAHONA</t>
  </si>
  <si>
    <t>06142112951025</t>
  </si>
  <si>
    <t>ACNEPRO S.A DE C.V.</t>
  </si>
  <si>
    <t>SARAN S.A DE C.V.</t>
  </si>
  <si>
    <t>05151409041015</t>
  </si>
  <si>
    <t>GORCO LIMITADO S.A DE C.V.</t>
  </si>
  <si>
    <t>06140102840029</t>
  </si>
  <si>
    <t>NOBS HIDRODIFUCION</t>
  </si>
  <si>
    <t>006721688</t>
  </si>
  <si>
    <t>OSCAR HERIBERTO QUINTANILLA HERNANDEZ</t>
  </si>
  <si>
    <t>06143105790034</t>
  </si>
  <si>
    <t>CAFECOYO S.A DE C.V.</t>
  </si>
  <si>
    <t>BORGONOVO POHL S.A DE C.V.</t>
  </si>
  <si>
    <t>06142711201018</t>
  </si>
  <si>
    <t>DISTRIBUIDORA DE EQUIPOS Y SERVICIOS</t>
  </si>
  <si>
    <t>AGROINDUSTRIA CENTROAMERICANA</t>
  </si>
  <si>
    <t>03150106851053</t>
  </si>
  <si>
    <t>MARGOTH YANIRA GARCIA DE RIVERA</t>
  </si>
  <si>
    <t>05032111191015</t>
  </si>
  <si>
    <t>UNIKO S.A DE C.V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</si>
  <si>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</si>
  <si>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</si>
  <si>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</si>
  <si>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</si>
  <si>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</si>
  <si>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</si>
  <si>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</si>
  <si>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</si>
  <si>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ALISAL S.A DE C.V.</t>
  </si>
  <si>
    <t>06141501740017</t>
  </si>
  <si>
    <t>METALURGICA SARTI S.A DE C.V</t>
  </si>
  <si>
    <t>06141106081047</t>
  </si>
  <si>
    <t>TRANSPORTE ARGUETA REYES</t>
  </si>
  <si>
    <t>02102102191026</t>
  </si>
  <si>
    <t>KMA CENTROAMERICANA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</si>
  <si>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</si>
  <si>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</si>
  <si>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</si>
  <si>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</si>
  <si>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</si>
  <si>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</si>
  <si>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</si>
  <si>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</si>
  <si>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14062105441019</t>
  </si>
  <si>
    <t>MANUEL ANTONIO SOSA VILLATORO</t>
  </si>
  <si>
    <t>GENERAL FERRETERA DE EL SALVADOR</t>
  </si>
  <si>
    <t>06142411091067</t>
  </si>
  <si>
    <t>CIVIL INFRAESTRUCTURA S.A DE C.V.</t>
  </si>
  <si>
    <t>06141504161069</t>
  </si>
  <si>
    <t>GLOBAL SERVICE EL SALVADOR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</si>
  <si>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</si>
  <si>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</si>
  <si>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</si>
  <si>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</si>
  <si>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</si>
  <si>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</si>
  <si>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</si>
  <si>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</si>
  <si>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</si>
  <si>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</si>
  <si>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004854540</t>
  </si>
  <si>
    <t>HERNAN RAMOS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</si>
  <si>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</si>
  <si>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</si>
  <si>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</si>
  <si>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</si>
  <si>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</si>
  <si>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</si>
  <si>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</si>
  <si>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</si>
  <si>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</si>
  <si>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</si>
  <si>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RAFAEL ANTONIO RIVAS PALACIOS</t>
  </si>
  <si>
    <t>TRANSPORTES MARTINEZ S.A DE C.V.</t>
  </si>
  <si>
    <t>042875699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</si>
  <si>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</si>
  <si>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</si>
  <si>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</si>
  <si>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</si>
  <si>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</si>
  <si>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</si>
  <si>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</si>
  <si>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009046176</t>
  </si>
  <si>
    <t>JAIME DE JESUS ROMERO</t>
  </si>
  <si>
    <t>GALDAMEZ MARTINEZ CONSTRUCTORES</t>
  </si>
  <si>
    <t>06142006121072</t>
  </si>
  <si>
    <t>CARNES DE EL SALVADOR S.A DE C.V</t>
  </si>
  <si>
    <t>012022466</t>
  </si>
  <si>
    <t>JEREMIAS ARTIGA DE PAZ</t>
  </si>
  <si>
    <t>05111109201019</t>
  </si>
  <si>
    <t>TALLERES Y REPUESTOS HERNANDEZ S.A DE C.V.</t>
  </si>
  <si>
    <t>DIAGRI S.A DE C.V.</t>
  </si>
  <si>
    <t>07090202620016</t>
  </si>
  <si>
    <t>OTHMARO ANTONIO LANDAVERDE</t>
  </si>
  <si>
    <t>12172203961015</t>
  </si>
  <si>
    <t>COMERCIAL JULITO S.A DE C.V.</t>
  </si>
  <si>
    <t>033944102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</si>
  <si>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</si>
  <si>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</si>
  <si>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</si>
  <si>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</si>
  <si>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</si>
  <si>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</si>
  <si>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</si>
  <si>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</si>
  <si>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</si>
  <si>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</si>
  <si>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</si>
  <si>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</si>
  <si>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</si>
  <si>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</si>
  <si>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</si>
  <si>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</si>
  <si>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</si>
  <si>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</si>
  <si>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</si>
  <si>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</si>
  <si>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</si>
  <si>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06140711111040</t>
  </si>
  <si>
    <t>SUPLIDORES DE BIOMASA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</si>
  <si>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</si>
  <si>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</si>
  <si>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</si>
  <si>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</si>
  <si>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</si>
  <si>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</si>
  <si>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</si>
  <si>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</si>
  <si>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05023112781020</t>
  </si>
  <si>
    <t>JUAN ESTEBAN ARDON</t>
  </si>
  <si>
    <t>06141911141080</t>
  </si>
  <si>
    <t>GRUPO MIGUEL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</si>
  <si>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</si>
  <si>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</si>
  <si>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</si>
  <si>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</si>
  <si>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</si>
  <si>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</si>
  <si>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</si>
  <si>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06142901811173</t>
  </si>
  <si>
    <t>JOSE IRVING GRANADOS ARQUETA</t>
  </si>
  <si>
    <t>94830811951030</t>
  </si>
  <si>
    <t>MELISSA MARIBEL BARTON</t>
  </si>
  <si>
    <t>06140308061017</t>
  </si>
  <si>
    <t>REFRITRANS EL SALVADOR S.A DE C.V.</t>
  </si>
  <si>
    <t>LEAL CONSTRUCTORA S.A DE C.V.</t>
  </si>
  <si>
    <t>06141504081111</t>
  </si>
  <si>
    <t>EL PORTILLO INVERSIONES S.A DE C.V</t>
  </si>
  <si>
    <t>034382256</t>
  </si>
  <si>
    <t>ISABEL GRANDOS ARIAS</t>
  </si>
  <si>
    <t>014808347</t>
  </si>
  <si>
    <t>HUGO NELSON RUIZ</t>
  </si>
  <si>
    <t>013825710</t>
  </si>
  <si>
    <t>OVIDIO SERRANO</t>
  </si>
  <si>
    <t>06141603161089</t>
  </si>
  <si>
    <t>SERVICIOS Y SOPORTE DE INGENIERIA</t>
  </si>
  <si>
    <t>004920383</t>
  </si>
  <si>
    <t>MIGUEL ERNESTO GUERRERO</t>
  </si>
  <si>
    <t>05012006941016</t>
  </si>
  <si>
    <t>ASOC. DE TRABAJADORES DE AVIPO S.A DE C.V.</t>
  </si>
  <si>
    <t>06141904071047</t>
  </si>
  <si>
    <t>GENERADORA ELECTRICA CENTRAL S.A DE C.V.</t>
  </si>
  <si>
    <t>06141803191012</t>
  </si>
  <si>
    <t xml:space="preserve">SUMINISTROS PROFESIONALES S.A DE C.V. </t>
  </si>
  <si>
    <t>06140909211040</t>
  </si>
  <si>
    <t>TRANSPORTE BARAHONA</t>
  </si>
  <si>
    <t>033160481</t>
  </si>
  <si>
    <t>RINO PIRRRO SUDASASSI PEÑA</t>
  </si>
  <si>
    <t>TRANSPORTE PESADO S.A DE C.V.</t>
  </si>
  <si>
    <t>06142410071038</t>
  </si>
  <si>
    <t>ASTRUM CONSULTORES S.A DE C.V.</t>
  </si>
  <si>
    <t>007924239</t>
  </si>
  <si>
    <t>JAIME ARMANDO VARGAS</t>
  </si>
  <si>
    <t>05112011201025</t>
  </si>
  <si>
    <t>GRUPO ICA S.A DE C.V.</t>
  </si>
  <si>
    <t>06081809731024</t>
  </si>
  <si>
    <t>EDWIN CRUZ TORRES</t>
  </si>
  <si>
    <t>06142611121026</t>
  </si>
  <si>
    <t>FIBRA TECNICA S.A DE C.V.</t>
  </si>
  <si>
    <t>028801153</t>
  </si>
  <si>
    <t>ANDRES ADILIO MURILLO</t>
  </si>
  <si>
    <t>07020105841031</t>
  </si>
  <si>
    <t>CARBAJAL GARCIA JOSE BENITO</t>
  </si>
  <si>
    <t>030957300</t>
  </si>
  <si>
    <t>CARLOS RAFAEL AMAYA</t>
  </si>
  <si>
    <t>026494099</t>
  </si>
  <si>
    <t>NEFTALI DE JESUS GONZALEZ</t>
  </si>
  <si>
    <t>058035122</t>
  </si>
  <si>
    <t>WILLIAM ANTONIO HERNANDEZ</t>
  </si>
  <si>
    <t>005599745</t>
  </si>
  <si>
    <t>VICTORIA CASTELLANOS DE GUZMAN</t>
  </si>
  <si>
    <t>06142410191033</t>
  </si>
  <si>
    <t>KIKIRIKI DE EL SALVADOR</t>
  </si>
  <si>
    <t>MUEBLES ENCIMA S.A DE C.V.</t>
  </si>
  <si>
    <t>06140711770052</t>
  </si>
  <si>
    <t>T.P. S.A DE C.V.</t>
  </si>
  <si>
    <t>017032199</t>
  </si>
  <si>
    <t>MARIA PAULA HERNANDEZ</t>
  </si>
  <si>
    <t>06140712091027</t>
  </si>
  <si>
    <t>JAUJA S.A DE C.V.</t>
  </si>
  <si>
    <t>06170905781019</t>
  </si>
  <si>
    <t>LUIS EDENILSON MEDINA CHAVEZ</t>
  </si>
  <si>
    <t>06140812211097</t>
  </si>
  <si>
    <t>RC MAKER DISPLAYS S.A DE C.V.</t>
  </si>
  <si>
    <t>04260501690012</t>
  </si>
  <si>
    <t>ISMAEL RAMIREZ MARTINEZ</t>
  </si>
  <si>
    <t>TRANSPORT S.A DE C.V.</t>
  </si>
  <si>
    <t>06140306211042</t>
  </si>
  <si>
    <t>CONSTRUCTORA ASC S.A DE C.V.</t>
  </si>
  <si>
    <t>032054695</t>
  </si>
  <si>
    <t>ROBERTO DE JESUS PLEITES</t>
  </si>
  <si>
    <t>006962933</t>
  </si>
  <si>
    <t>MIGUEL ANGEL ESTRADA MORAN</t>
  </si>
  <si>
    <t>06142903931036</t>
  </si>
  <si>
    <t>PRODUCTOS HELADOS S.A DE C.V.</t>
  </si>
  <si>
    <t>05150606071013</t>
  </si>
  <si>
    <t>SOLUCIONES LOGISTICA MECANICAS S.A DE C.V.</t>
  </si>
  <si>
    <t>003466043</t>
  </si>
  <si>
    <t>SAMUEL PORTILLO LUNA</t>
  </si>
  <si>
    <t>039150337</t>
  </si>
  <si>
    <t>OMAR ALFREDO RAMOS</t>
  </si>
  <si>
    <t>019598052</t>
  </si>
  <si>
    <t>JOSE ELI MONTERROZA OSEGUEDA</t>
  </si>
  <si>
    <t>06142211161085</t>
  </si>
  <si>
    <t>AVICOLA MEJIA, S.A DE C.V.</t>
  </si>
  <si>
    <t>06140207081025</t>
  </si>
  <si>
    <t>DAMA, S.A DE C.V.</t>
  </si>
  <si>
    <t>026946509</t>
  </si>
  <si>
    <t xml:space="preserve">RAFAEL GERARDO CACERES CHAVEZ </t>
  </si>
  <si>
    <t>022836516</t>
  </si>
  <si>
    <t>SANCHES DE CARCAMO, MONICA LILIANA</t>
  </si>
  <si>
    <t>028601153</t>
  </si>
  <si>
    <t>06032407751016</t>
  </si>
  <si>
    <t xml:space="preserve">PANIAGUA AGUILAR, MILTON RAFAEL </t>
  </si>
  <si>
    <t>06142409131061</t>
  </si>
  <si>
    <t>MULTISERVICIOS FER, S.A DE C.V.</t>
  </si>
  <si>
    <t>05182910731016</t>
  </si>
  <si>
    <t>BELTRAN VARGAS, NARCISO</t>
  </si>
  <si>
    <t>05151401211027</t>
  </si>
  <si>
    <t>L.M.F, S.A DE C.V.</t>
  </si>
  <si>
    <t>004941567</t>
  </si>
  <si>
    <t>LOPEZ ESCOBAR, MILTON WILFREDO</t>
  </si>
  <si>
    <t>06140305211042</t>
  </si>
  <si>
    <t>CONSTRUCTORA ASC, S.A DE C.V.</t>
  </si>
  <si>
    <t>06142604191034</t>
  </si>
  <si>
    <t xml:space="preserve">GONZALEZ Y ROQUE AUTO SERVICE </t>
  </si>
  <si>
    <t>06142702061033</t>
  </si>
  <si>
    <t>INVERSIONES FUENTES CASTRO, S.A DE C.V.</t>
  </si>
  <si>
    <t>05110608781011</t>
  </si>
  <si>
    <t>SERDI S.A DE C.V.</t>
  </si>
  <si>
    <t>CARS CENTER, S.A DE C.V.</t>
  </si>
  <si>
    <t>016777673</t>
  </si>
  <si>
    <t>ISAAC BATREZ</t>
  </si>
  <si>
    <t>014026776</t>
  </si>
  <si>
    <t xml:space="preserve">MANUEL DE JESUS AGUIRRE </t>
  </si>
  <si>
    <t>06141301981080</t>
  </si>
  <si>
    <t>CRETA, S.A DE C.V.</t>
  </si>
  <si>
    <t>03010907741016</t>
  </si>
  <si>
    <t>06141003211058</t>
  </si>
  <si>
    <t>LOGISTICA COMERCIAL WP, S.A DE C.V.</t>
  </si>
  <si>
    <t>032423365</t>
  </si>
  <si>
    <t xml:space="preserve">JUAN MARTIR RIVAS </t>
  </si>
  <si>
    <t>06140410011032</t>
  </si>
  <si>
    <t>06142201071012</t>
  </si>
  <si>
    <t>02101809761019</t>
  </si>
  <si>
    <t>06140607161028</t>
  </si>
  <si>
    <t>06142810991047</t>
  </si>
  <si>
    <t>04312511630011</t>
  </si>
  <si>
    <t>05032201151020</t>
  </si>
  <si>
    <t>06142101111025</t>
  </si>
  <si>
    <t>02023112741019</t>
  </si>
  <si>
    <t>OLGA ELIZABETH RIVAS DE ORELLANA</t>
  </si>
  <si>
    <t>05021701781010</t>
  </si>
  <si>
    <t>05032807091015</t>
  </si>
  <si>
    <t>06141606691119</t>
  </si>
  <si>
    <t>GUILLERMO E. MIGUEL B.</t>
  </si>
  <si>
    <t>06140302870017</t>
  </si>
  <si>
    <t>05192207731018</t>
  </si>
  <si>
    <t>05030502570014</t>
  </si>
  <si>
    <t>LAURA LOPEZ PEREZ</t>
  </si>
  <si>
    <t>02041312520016</t>
  </si>
  <si>
    <t>DANIEL CASTANEDA</t>
  </si>
  <si>
    <t>06071805131019</t>
  </si>
  <si>
    <t>GRUPO CENTRAL AMERICA TRANSPORT</t>
  </si>
  <si>
    <t>019138153</t>
  </si>
  <si>
    <t>05110611001019</t>
  </si>
  <si>
    <t>CODEMA S.A. DE C.V.</t>
  </si>
  <si>
    <t>023418329</t>
  </si>
  <si>
    <t>ANIBAL DE JESUS ORTEGA RIVERA</t>
  </si>
  <si>
    <t>05150805071013</t>
  </si>
  <si>
    <t>SOLUCIONES LOGISTICAS MECANICAS, S.A. DE C.V.</t>
  </si>
  <si>
    <t>003468043</t>
  </si>
  <si>
    <t>06140909821255</t>
  </si>
  <si>
    <t>KARLA STEPHANIA MELENDEZ GUARDADO</t>
  </si>
  <si>
    <t>010726373</t>
  </si>
  <si>
    <t>NELSON EDUARDO QUIJANO</t>
  </si>
  <si>
    <t>05031010091013</t>
  </si>
  <si>
    <t>ACEITES Y LUBRICANTES S.A. DE C.V.</t>
  </si>
  <si>
    <t>15041RESIN270012023</t>
  </si>
  <si>
    <t>23BL000C</t>
  </si>
  <si>
    <t>014216354</t>
  </si>
  <si>
    <t>JULIO OVED HERNANDEZ CASTILLO</t>
  </si>
  <si>
    <t>02022401570012</t>
  </si>
  <si>
    <t xml:space="preserve">SIFREDO LINARES BARRERA </t>
  </si>
  <si>
    <t>ALEJANDRO FRANSICO MONTOYA GIRON</t>
  </si>
  <si>
    <t>02101705871025</t>
  </si>
  <si>
    <t>LUIS ENRIQUE SARMIENTO CASTRO</t>
  </si>
  <si>
    <t>IMGRAL, S.A. DE C.V.</t>
  </si>
  <si>
    <t>ACEROS Y SALES SALVADOREÑOS, S.A. DE C.V.</t>
  </si>
  <si>
    <t>PROVEEDORA DE RODAMIENTOS, S.A. DE C.V.</t>
  </si>
  <si>
    <t>ELECTRICOS OMEGA, S.A. DE C.V.</t>
  </si>
  <si>
    <t>RENE IVAN LOPEZ SALAS</t>
  </si>
  <si>
    <t>MARIA LUDUVINA CARDOZA DE CARDOZA</t>
  </si>
  <si>
    <t>05030907701012</t>
  </si>
  <si>
    <t>HERBERT RODNEY JIMENEZ CARDONA</t>
  </si>
  <si>
    <t>ACERO NOPA STEEL, S.A. DE C.V.</t>
  </si>
  <si>
    <t>CARLOS ROBERTO HERNANDEZ POUZEAUD</t>
  </si>
  <si>
    <t>RODAMIENTOS DE CENTROAMERICA, S.A. DE C.V.</t>
  </si>
  <si>
    <t>09061901771024</t>
  </si>
  <si>
    <t>MARTHA TORRES DE BURGOS</t>
  </si>
  <si>
    <t>06140907201064</t>
  </si>
  <si>
    <t>RACHE SA DE CV</t>
  </si>
  <si>
    <t>06142307171016</t>
  </si>
  <si>
    <t>ECO AIRE EL SALVADOR SA DE CV</t>
  </si>
  <si>
    <t>05031102811012</t>
  </si>
  <si>
    <t>GABRIEL ENRIQUE AREVALO</t>
  </si>
  <si>
    <t>010161816</t>
  </si>
  <si>
    <t>EDWIN MIRA SANDOVAL</t>
  </si>
  <si>
    <t>05150806071013</t>
  </si>
  <si>
    <t>08192209801014</t>
  </si>
  <si>
    <t>CHANTA AMAYA MANUEL DE JESUS</t>
  </si>
  <si>
    <t>028001509</t>
  </si>
  <si>
    <t>JOSE DAVID URIAS CASTRO</t>
  </si>
  <si>
    <t>06142404171020</t>
  </si>
  <si>
    <t>EXPRES FREIGHT EL SALVADOR SA DE CV</t>
  </si>
  <si>
    <t>018841868</t>
  </si>
  <si>
    <t>008436190</t>
  </si>
  <si>
    <t>06141104780035</t>
  </si>
  <si>
    <t>IMPREABILIZANTES DE EL SALVADOR SA DE CV</t>
  </si>
  <si>
    <t>014202753</t>
  </si>
  <si>
    <t>LUIS ALONSO MARROQUIN</t>
  </si>
  <si>
    <t>036006547</t>
  </si>
  <si>
    <t>JORGE ALBERTO RODRIGUEZ HERNANDEZ</t>
  </si>
  <si>
    <t>057915222</t>
  </si>
  <si>
    <t>TATIANA LISSETTE DE PAZ ORELLANA</t>
  </si>
  <si>
    <t>06081808991014</t>
  </si>
  <si>
    <t>CASTANEDA MORENO JOSE NAPOLEON</t>
  </si>
  <si>
    <t>05030808221017</t>
  </si>
  <si>
    <t>008781113</t>
  </si>
  <si>
    <t>JOSE ANTONIO ZEPEDA QUINTANILLA</t>
  </si>
  <si>
    <t>05051503691010</t>
  </si>
  <si>
    <t>BADIO CARLOS MAURICIO</t>
  </si>
  <si>
    <t>VARELL, SA DE CV</t>
  </si>
  <si>
    <t>INCAPRO, SA DE CV</t>
  </si>
  <si>
    <t>INFRA DE EL SALVADOR</t>
  </si>
  <si>
    <t>05020207491011</t>
  </si>
  <si>
    <t>GRANADOS ARIAS, ISRAEL</t>
  </si>
  <si>
    <t>013783798</t>
  </si>
  <si>
    <t>06142603111045</t>
  </si>
  <si>
    <t>INVERSIONES CAISA SA DE CV</t>
  </si>
  <si>
    <t>06140419711015</t>
  </si>
  <si>
    <t>SERVITRANS SA DE CV</t>
  </si>
  <si>
    <t>042495437</t>
  </si>
  <si>
    <t>MARIN DE LOPEZ ERIKA VANESSA</t>
  </si>
  <si>
    <t>06142402231050</t>
  </si>
  <si>
    <t>GUAJA PRODUCTIONS SA DE CV</t>
  </si>
  <si>
    <t>034561672</t>
  </si>
  <si>
    <t>ELTON EVARISTO BARRERA MEJIA</t>
  </si>
  <si>
    <t>03152803851013</t>
  </si>
  <si>
    <t>GILBERTO DE JESUS MARTINEZ</t>
  </si>
  <si>
    <t>021067902</t>
  </si>
  <si>
    <t>ANZORA RUANO FREDY EDGARDO</t>
  </si>
  <si>
    <t>05012304081011</t>
  </si>
  <si>
    <t>LINEA DORADA SA DE CV</t>
  </si>
  <si>
    <t>008735421</t>
  </si>
  <si>
    <t>GUARDADO GUARDADO MAIRA IVETH</t>
  </si>
  <si>
    <t>12170507861049</t>
  </si>
  <si>
    <t>EVELYN NATALLY VASQUEZ RAMOS</t>
  </si>
  <si>
    <t>05111911971067</t>
  </si>
  <si>
    <t>TONY JONATHAN PAIZ PANIAGUA</t>
  </si>
  <si>
    <t>05032812680014</t>
  </si>
  <si>
    <t>OSCAR CHAVEZ</t>
  </si>
  <si>
    <t>05110908641025</t>
  </si>
  <si>
    <t>BELISARIO RAMOS MERINO</t>
  </si>
  <si>
    <t>06141708061080</t>
  </si>
  <si>
    <t>ECO AGUA, S.A. DE C.V.</t>
  </si>
  <si>
    <t>05112101911056</t>
  </si>
  <si>
    <t>FRANCISCO JAVIER LANDAVERDE COREAS</t>
  </si>
  <si>
    <t>06141611161021</t>
  </si>
  <si>
    <t>TALLERES EL ADONAY, S.A. DE C.V.</t>
  </si>
  <si>
    <t>03022307861033</t>
  </si>
  <si>
    <t>PINEDA MARTINEZ MANUEL ENRIQUE</t>
  </si>
  <si>
    <t>06142601101050</t>
  </si>
  <si>
    <t>CORPORACION MUNDO MAYA SA DE CV</t>
  </si>
  <si>
    <t>05040506801010</t>
  </si>
  <si>
    <t>ASOCIACION COOPERATIVA DE PRODUCCION AGROPECUARIA SN</t>
  </si>
  <si>
    <t>06121211851010</t>
  </si>
  <si>
    <t>02042404741022</t>
  </si>
  <si>
    <t>JOSE ANGEL MEJIA GUERRERO</t>
  </si>
  <si>
    <t>06140912151040</t>
  </si>
  <si>
    <t>GRUPO LUMECA, S.A. DE C.V.</t>
  </si>
  <si>
    <t>06141102761272</t>
  </si>
  <si>
    <t>MARLON IRVIN MARQUEZ TURCIOS</t>
  </si>
  <si>
    <t>06141709881013</t>
  </si>
  <si>
    <t>ABASTECEDORA INDUSTRIAL, S.A. DE C.V.</t>
  </si>
  <si>
    <t>06143012871071</t>
  </si>
  <si>
    <t>CORINA MARGARITA SOSA DE HERNANDEZ</t>
  </si>
  <si>
    <t>06141903221083</t>
  </si>
  <si>
    <t>AVELDENA, S.A. DE C.V.</t>
  </si>
  <si>
    <t>MANUEL DE JESUS AGUIRRE</t>
  </si>
  <si>
    <t>061219662</t>
  </si>
  <si>
    <t>ENRIQUE VLADIMIR MIRANDA RODRIGUEZ</t>
  </si>
  <si>
    <t>02100501741037</t>
  </si>
  <si>
    <t>LUIS ARMANDO CARPIO MARTINEZ</t>
  </si>
  <si>
    <t>06141805131033</t>
  </si>
  <si>
    <t>SEMUSAL, S.A. DE C.V.</t>
  </si>
  <si>
    <t>052697992</t>
  </si>
  <si>
    <t>GAMALIEL ERNESTO CARPIO DIAZ</t>
  </si>
  <si>
    <t>04100612171016</t>
  </si>
  <si>
    <t>R &amp; C CONSTRUCTURA DESARROLLO Y GESTIONES DE PROYECTOS</t>
  </si>
  <si>
    <t>030010572</t>
  </si>
  <si>
    <t>MARGOTH YANIRA GARCIA GARCIA</t>
  </si>
  <si>
    <t>06141510971013</t>
  </si>
  <si>
    <t>COMSI DE EL SALVADOR, S.A. DE C.V.</t>
  </si>
  <si>
    <t>05112510221010</t>
  </si>
  <si>
    <t>PROYECTOS DE MANTENIMIENTO E INVERSIONES, S.A. DE C.V.</t>
  </si>
  <si>
    <t>06141911141099</t>
  </si>
  <si>
    <t>MYE SOLUTION, S.A. DE C.V.</t>
  </si>
  <si>
    <t>06141407221065</t>
  </si>
  <si>
    <t>FABRIMAQ INDUSTRIAL, S.A. DE C.V.</t>
  </si>
  <si>
    <t>040261620</t>
  </si>
  <si>
    <t>QUINTANILLA ALAS ROBERTO DE JESUS</t>
  </si>
  <si>
    <t>013780986</t>
  </si>
  <si>
    <t>012861242</t>
  </si>
  <si>
    <t>RENE ANTONIO MEJIA VALLADARES</t>
  </si>
  <si>
    <t>06142910061021</t>
  </si>
  <si>
    <t>LAMAPA, S.A. DE C.V.</t>
  </si>
  <si>
    <t>03150701201011</t>
  </si>
  <si>
    <t>TERRACERIA Y TRANSPORTES, S.A. DE C.V.</t>
  </si>
  <si>
    <t>06141801211067</t>
  </si>
  <si>
    <t>PEDRO ANTONIO RIVERA SOLUTIONS, S.A. DE C.V.</t>
  </si>
  <si>
    <t>06141511211080</t>
  </si>
  <si>
    <t>CAPRI RECYCLING, S.A. DE C.V.</t>
  </si>
  <si>
    <t>06141807660116</t>
  </si>
  <si>
    <t>FERMIN DOLORES BOLAÑOS</t>
  </si>
  <si>
    <t>013510983</t>
  </si>
  <si>
    <t>FERNANDO RAMOS GONZALEZ</t>
  </si>
  <si>
    <t>013116129</t>
  </si>
  <si>
    <t>JUAN JOSE RODRIGUEZ VALENZUELA</t>
  </si>
  <si>
    <t>05030805941027</t>
  </si>
  <si>
    <t>CARLOS ANTONIO AREVALO LANDAVERDE</t>
  </si>
  <si>
    <t>061219682</t>
  </si>
  <si>
    <t>ERICK BLADIMIR MIRANDA RODRIGUEZ</t>
  </si>
  <si>
    <t>04070209061018</t>
  </si>
  <si>
    <t>ECOINSA, S.A. DE C.V.</t>
  </si>
  <si>
    <t>057795177</t>
  </si>
  <si>
    <t>BRYAN ALEXANDER FLORES MAZA</t>
  </si>
  <si>
    <t>06142903231050</t>
  </si>
  <si>
    <t>AZUL TOURS</t>
  </si>
  <si>
    <t>06140911830020</t>
  </si>
  <si>
    <t>ANITA, S.A. DE C.V.</t>
  </si>
  <si>
    <t>042495432</t>
  </si>
  <si>
    <t>ERIKA VANESSA MARIN DE LOPEZ</t>
  </si>
  <si>
    <t>05210406731017</t>
  </si>
  <si>
    <t>CARLOS RENE ORELLANA GIRON</t>
  </si>
  <si>
    <t>06143108091077</t>
  </si>
  <si>
    <t>ARBOREA S.A. DE C.V.</t>
  </si>
  <si>
    <t>053173179</t>
  </si>
  <si>
    <t>HENRY VLADIMIR PORTILLO ORELLANA</t>
  </si>
  <si>
    <t>06141509891057</t>
  </si>
  <si>
    <t>ROLANDO CANIZALEZ</t>
  </si>
  <si>
    <t>06141107741091</t>
  </si>
  <si>
    <t>MARCO ANTONIO MARTINEZ CASTANEDA</t>
  </si>
  <si>
    <t>05152502221011</t>
  </si>
  <si>
    <t>INDUSTRIAS ESCOBAR HERNANDEZ, S.A. DE C.V.</t>
  </si>
  <si>
    <t>038960103</t>
  </si>
  <si>
    <t>RICARDO ALEXANDER ALAS ALVARADO</t>
  </si>
  <si>
    <t>004341783</t>
  </si>
  <si>
    <t>MAGAÑA MENENDEZ ROMERO</t>
  </si>
  <si>
    <t>08193001731027</t>
  </si>
  <si>
    <t>MIGUEL ANTONIO GONZALEZ JIMENEZ</t>
  </si>
  <si>
    <t>03010412541010</t>
  </si>
  <si>
    <t xml:space="preserve">VICTORIA CASTELLANO DE GUZMAN </t>
  </si>
  <si>
    <t>06142105831027</t>
  </si>
  <si>
    <t>94830704941014</t>
  </si>
  <si>
    <t>SALGUERO FORTUNY MELVI ALEJANDRO</t>
  </si>
  <si>
    <t>06140509221101</t>
  </si>
  <si>
    <t>KLA, S.A. DE C.V.</t>
  </si>
  <si>
    <t>05031807931041</t>
  </si>
  <si>
    <t>ESTEFANY CAROLINA HENRIQUEZ SAAVEDRA</t>
  </si>
  <si>
    <t>026095015</t>
  </si>
  <si>
    <t>WILBER RAMIRO GUTIERREZ PERAZA</t>
  </si>
  <si>
    <t>047661994</t>
  </si>
  <si>
    <t>MARLON MANUEL RAMIREZ RAMOS</t>
  </si>
  <si>
    <t>010685867</t>
  </si>
  <si>
    <t>046069319</t>
  </si>
  <si>
    <t>GERARDO JOSE TOLEDO RIVERA</t>
  </si>
  <si>
    <t>05131505721018</t>
  </si>
  <si>
    <t>GODOFREDO RAUDA PINEDA</t>
  </si>
  <si>
    <t>05181501781021</t>
  </si>
  <si>
    <t>SERBELLON OMAR QUINTANILLA MONTERROSA</t>
  </si>
  <si>
    <t>05030609831027</t>
  </si>
  <si>
    <t>JAIRO ALEXIS ARDON RODRIGUEZ</t>
  </si>
  <si>
    <t>03020410871027</t>
  </si>
  <si>
    <t>GLORIA SARAI CALLEJAS CARDONA</t>
  </si>
  <si>
    <t>010685067</t>
  </si>
  <si>
    <t>01082009761012</t>
  </si>
  <si>
    <t>JOSE ANTONIO ESCOBAR ORELLANA</t>
  </si>
  <si>
    <t>013905112</t>
  </si>
  <si>
    <t>ANA ELIZABETH MARTINEZ DE ALEMAN</t>
  </si>
  <si>
    <t>003606423</t>
  </si>
  <si>
    <t>06140810741013</t>
  </si>
  <si>
    <t>SANSIVIRINI SANTOS FRANSISCO JOSE</t>
  </si>
  <si>
    <t>06141007211052</t>
  </si>
  <si>
    <t>TRANSPORTES Y SERVICIOS PORTILLO S.A. DE C.V.</t>
  </si>
  <si>
    <t>GRUPO YUDICE, S.A. DE C.V.</t>
  </si>
  <si>
    <t>05012001911011</t>
  </si>
  <si>
    <t>LOMBARDIA, S.A. DE C.V.</t>
  </si>
  <si>
    <t>06141301981060</t>
  </si>
  <si>
    <t>CRETA, S.A. DE C.V.</t>
  </si>
  <si>
    <t>03150610071018</t>
  </si>
  <si>
    <t>FLORES CASTRO CONSTRUCCIONES, CAMINOS, S.A. DE C.V.</t>
  </si>
  <si>
    <t>036290015</t>
  </si>
  <si>
    <t>JOSE ERNESTO CASTRO HENRIQUEZ</t>
  </si>
  <si>
    <t>06142908720051</t>
  </si>
  <si>
    <t>ALEXIS GAMERO PINEDA</t>
  </si>
  <si>
    <t>039865568</t>
  </si>
  <si>
    <t>GUILLERMO ANTONIO ESCOBAR HERNANDEZ</t>
  </si>
  <si>
    <t>JOSE ROBERTO PINEDA HERNANDEZ</t>
  </si>
  <si>
    <t>06140702821021</t>
  </si>
  <si>
    <t>CASA BAZZINI, S.A. DE C.V.</t>
  </si>
  <si>
    <t>010604822</t>
  </si>
  <si>
    <t>OSCAR FERNANDO PORTILLO</t>
  </si>
  <si>
    <t>05032611191011</t>
  </si>
  <si>
    <t>INDUSTRIAS GALDAMEZ, S.A. DE C.V.</t>
  </si>
  <si>
    <t>06140409191035</t>
  </si>
  <si>
    <t>GLOBAL STEEL JIREH, S.A. DE C.V.</t>
  </si>
  <si>
    <t>02102809640056</t>
  </si>
  <si>
    <t>JOSE DAVID MELARA SUNSIN</t>
  </si>
  <si>
    <t>061219882</t>
  </si>
  <si>
    <t>046693304</t>
  </si>
  <si>
    <t>HERBETH ALONSO MAJANO GUEVERA</t>
  </si>
  <si>
    <t>06142504141080</t>
  </si>
  <si>
    <t>AVICOLA SAN JOAQUIN, S.A. DE C.V.</t>
  </si>
  <si>
    <t>06082205891046</t>
  </si>
  <si>
    <t>JULIO ESAU MARTINEZ RIVERA</t>
  </si>
  <si>
    <t>047859319</t>
  </si>
  <si>
    <t>KARLA ZENEIDA MELGAR FERMAN</t>
  </si>
  <si>
    <t>04333005671012</t>
  </si>
  <si>
    <t>JUAN BAUTISTA MARTINEZ AVELAR</t>
  </si>
  <si>
    <t>05031603071019</t>
  </si>
  <si>
    <t>PIMENTEL Y COMPAÑÍA, S.A. DE C.V.</t>
  </si>
  <si>
    <t>02101004021019</t>
  </si>
  <si>
    <t>OLIVIA VEJAR INGENIEROS, S.A. DE C.V.</t>
  </si>
  <si>
    <t>058949371</t>
  </si>
  <si>
    <t>MANUEL ALONSO MARROQUIN GARCIA</t>
  </si>
  <si>
    <t>05032402951025</t>
  </si>
  <si>
    <t>JONATHAN BRYAN LOPEZ RIVERA</t>
  </si>
  <si>
    <t>06141404231060</t>
  </si>
  <si>
    <t>SOLUCIONES NEUMATICAS E INDUSTRIALES</t>
  </si>
  <si>
    <t>043889883</t>
  </si>
  <si>
    <t>ARMIDA DEL CARMEN ARGUMEDO CANTON</t>
  </si>
  <si>
    <t>06141805131019</t>
  </si>
  <si>
    <t>06142107161016</t>
  </si>
  <si>
    <t>GASPRO CRD EL SALVADOR, S.A. DE C.V.</t>
  </si>
  <si>
    <t>05152105590019</t>
  </si>
  <si>
    <t>PEDRO EDUARDO ESCOBAR VALLADARES</t>
  </si>
  <si>
    <t>05012003191024</t>
  </si>
  <si>
    <t>RECTIFICADOS HEBRON, S.A. DE C.V.</t>
  </si>
  <si>
    <t>02102511741011</t>
  </si>
  <si>
    <t>JUAN FEDERICO JOSE PACAS LOPEZ</t>
  </si>
  <si>
    <t>050088618</t>
  </si>
  <si>
    <t>WILIAM WILSON GODINEZ MEJIA</t>
  </si>
  <si>
    <t>06142503091039</t>
  </si>
  <si>
    <t>DISTRIBUIDORA DE BALEROS Y TONILLOS, S.A. DE C.V.</t>
  </si>
  <si>
    <t>03080204731017</t>
  </si>
  <si>
    <t>JOSE RICARDO BRAN MALIA</t>
  </si>
  <si>
    <t>06141303201054</t>
  </si>
  <si>
    <t>MERSV, S.A. DE C.V.</t>
  </si>
  <si>
    <t>06140202001040</t>
  </si>
  <si>
    <t>CONSTRUCTORA VIGIL, S.A. DE C.V.</t>
  </si>
  <si>
    <t>06142511931488</t>
  </si>
  <si>
    <t>MARVIN ERNESTO GUTIERRES PEREZ</t>
  </si>
  <si>
    <t>05151402530018</t>
  </si>
  <si>
    <t>SANTOS SANCHEZ RAMIREZ</t>
  </si>
  <si>
    <t>008046176</t>
  </si>
  <si>
    <t>JAIME DE JESUS ZALDAÑA</t>
  </si>
  <si>
    <t>05011811191019</t>
  </si>
  <si>
    <t>TECNO SUPERFICIES, S.A. DE C.V.</t>
  </si>
  <si>
    <t>06142411201067</t>
  </si>
  <si>
    <t>RENTEQUIPOS, S.A. DE C.V.</t>
  </si>
  <si>
    <t>06140503851065</t>
  </si>
  <si>
    <t>RENE ADALBERTO HERNANDEZ CHAVEZ</t>
  </si>
  <si>
    <t>06090906731011</t>
  </si>
  <si>
    <t>EDWIN ERNESTO ROSSELL MARTINEZ</t>
  </si>
  <si>
    <t>06141818151043</t>
  </si>
  <si>
    <t>INTERNATIONAL TRANSPORT LOGISTIC, S.A. DE C.V.</t>
  </si>
  <si>
    <t>02032803721048</t>
  </si>
  <si>
    <t>ELIESER JEREMIAS MENDOZA MARTINEZ</t>
  </si>
  <si>
    <t>05031911761018</t>
  </si>
  <si>
    <t>JIMY CRISTIAN RECINOS HERNANDEZ</t>
  </si>
  <si>
    <t>06142211161065</t>
  </si>
  <si>
    <t>AVICOLA MEJIA, S.A. DE C.V.</t>
  </si>
  <si>
    <t>06142811131033</t>
  </si>
  <si>
    <t>SERVICIOS INDUSTRIALES Y MONTAJES DIVERSOS, S.A. DE C.V.</t>
  </si>
  <si>
    <t>034461898</t>
  </si>
  <si>
    <t>MARDEN OMAR RODRIGUEZ VILLALTA</t>
  </si>
  <si>
    <t>06141511221050</t>
  </si>
  <si>
    <t>HULE DURAMAS, S.A. DE C.V.</t>
  </si>
  <si>
    <t>05031107861018</t>
  </si>
  <si>
    <t>OVIDIO RAMOS CALLEJAS</t>
  </si>
  <si>
    <t>03061105911025</t>
  </si>
  <si>
    <t>MARIO ERNESTO RECINOS ARANA</t>
  </si>
  <si>
    <t>22/12/2023</t>
  </si>
  <si>
    <t>SUCURSAL</t>
  </si>
  <si>
    <t>03020410671027</t>
  </si>
  <si>
    <t>010427953</t>
  </si>
  <si>
    <t>SALOMON PEÑATE RAMOS</t>
  </si>
  <si>
    <t>06141808151043</t>
  </si>
  <si>
    <t>05011112671013</t>
  </si>
  <si>
    <t>PABLO ERNESTO MIGUEL VALLADARES</t>
  </si>
  <si>
    <t>06142211161095</t>
  </si>
  <si>
    <t>011956264</t>
  </si>
  <si>
    <t>06141303670060</t>
  </si>
  <si>
    <t>ABLE ANTONIO TRINIDAD GOCHEZ</t>
  </si>
  <si>
    <t>06140610211052</t>
  </si>
  <si>
    <t>INSLAND SERVICE, S.A. DE C.V.</t>
  </si>
  <si>
    <t>068493330</t>
  </si>
  <si>
    <t>GERARDO ENRIQUE SALGUERO CARRANZA</t>
  </si>
  <si>
    <t>06142707981033</t>
  </si>
  <si>
    <t>NARVAEZ HINDS, S.A. DE C.V.</t>
  </si>
  <si>
    <t>05033008211012</t>
  </si>
  <si>
    <t>INDUSTRIAS VEKALZA, S.A. DE C.V.</t>
  </si>
  <si>
    <t>006837447</t>
  </si>
  <si>
    <t>JUAN ANTONIO COLOCHO MEDRANO</t>
  </si>
  <si>
    <t>06140707141040</t>
  </si>
  <si>
    <t>GREEN COMPANY EL SALVADOR, S.A. DE C.V.</t>
  </si>
  <si>
    <t>05030808221012</t>
  </si>
  <si>
    <t>SERVICIOS DIVERSOS INDUSTRIALES, S.A. DE C.V.</t>
  </si>
  <si>
    <t>06140310801014</t>
  </si>
  <si>
    <t>EL BARBARO, S.A. DE C.V.</t>
  </si>
  <si>
    <t>06150706911014</t>
  </si>
  <si>
    <t>EXPORTADORA PACAS MARTINEZ, S.A DE C.V.</t>
  </si>
  <si>
    <t>06142602861010</t>
  </si>
  <si>
    <t>INCARTER, S.A. DE C.V.</t>
  </si>
  <si>
    <t>004309286</t>
  </si>
  <si>
    <t>ELI ADALBERTO CRUZ HERNANDEZ</t>
  </si>
  <si>
    <t>06142508011017</t>
  </si>
  <si>
    <t>DESAROLLOS GANADEROS DE ORIENTE, S.A. DE C.V.</t>
  </si>
  <si>
    <t>06140508221101</t>
  </si>
  <si>
    <t>06140902991067</t>
  </si>
  <si>
    <t>TUBERIAS, S.A. DE C.V.</t>
  </si>
  <si>
    <t>010154819</t>
  </si>
  <si>
    <t>MARIO ENRIQUE AREVALO</t>
  </si>
  <si>
    <t>05030912201010</t>
  </si>
  <si>
    <t>COORPORACION HD, S.A. DE C.V.</t>
  </si>
  <si>
    <t>06081805791014</t>
  </si>
  <si>
    <t>EVELIN LISSETTE LEMUS DE GONZALEZ</t>
  </si>
  <si>
    <t>94830612681016</t>
  </si>
  <si>
    <t>RINO PIERRO SUDASASSI PEÑA</t>
  </si>
  <si>
    <t>047537674</t>
  </si>
  <si>
    <t>CHRISTIAN GERARDO ORELLANA CACERES</t>
  </si>
  <si>
    <t>05032001931013</t>
  </si>
  <si>
    <t>CARLOS ERNESTO SALAZAR AVELAR</t>
  </si>
  <si>
    <t>06140403831037</t>
  </si>
  <si>
    <t>TECHNIAVES, S.A. DE C.V.</t>
  </si>
  <si>
    <t>04072309650015</t>
  </si>
  <si>
    <t>ULISES RODRIGUEZ SOSA</t>
  </si>
  <si>
    <t>05032404961028</t>
  </si>
  <si>
    <t>FELIPE FERNANDO SANCHEZ TOVAR</t>
  </si>
  <si>
    <t>08150103801010</t>
  </si>
  <si>
    <t>06142610981020</t>
  </si>
  <si>
    <t>CHONSA PLASTICOS INDUSTRIAL, S.A. DE C.V.</t>
  </si>
  <si>
    <t>06140110921096</t>
  </si>
  <si>
    <t>AUTOREPUESTOS EL CASTAÑO</t>
  </si>
  <si>
    <t>033053309</t>
  </si>
  <si>
    <t>JOSE FELICIANO RIVERA</t>
  </si>
  <si>
    <t>046393310</t>
  </si>
  <si>
    <t>ERICK HUMBERTO HERNADEZ ARIAS</t>
  </si>
  <si>
    <t>052483725</t>
  </si>
  <si>
    <t>MARISOL CARRANZA ALFARO</t>
  </si>
  <si>
    <t>057745693</t>
  </si>
  <si>
    <t>GUILLERMO RAFAEL SANTOS MARTINEZ</t>
  </si>
  <si>
    <t>06/01/2024</t>
  </si>
  <si>
    <t>006659954</t>
  </si>
  <si>
    <t xml:space="preserve">ALFONSO ERNESTO ALFARO MERLOS </t>
  </si>
  <si>
    <t>05031906450017</t>
  </si>
  <si>
    <t>JUAN ANTONIO RECINOS</t>
  </si>
  <si>
    <t>06142104071024</t>
  </si>
  <si>
    <t>TECNOLOGIAS AGROINDUSTRIALES CENTROAMERICANAS SA DE CV</t>
  </si>
  <si>
    <t>11100101931028</t>
  </si>
  <si>
    <t>MARLON FRANCISCO VIERA HERNANDEZ</t>
  </si>
  <si>
    <t>022372253</t>
  </si>
  <si>
    <t>EDWIN ENRIQUE PORTILLO NOVOA</t>
  </si>
  <si>
    <t>014237554</t>
  </si>
  <si>
    <t>JESUS TEODORO CRUZ</t>
  </si>
  <si>
    <t>06142307141052</t>
  </si>
  <si>
    <t>DELOTE, S.A.DE C.V.</t>
  </si>
  <si>
    <t>03081402821010</t>
  </si>
  <si>
    <t>ELIAS SAMUEL HERNANDEZ</t>
  </si>
  <si>
    <t>043131117</t>
  </si>
  <si>
    <t>ERICK EVELIO ROJAS ORELLANA</t>
  </si>
  <si>
    <t>14030609691017</t>
  </si>
  <si>
    <t>CARLOS ADALBERTO SOSA TORRES</t>
  </si>
  <si>
    <t>07100106540018</t>
  </si>
  <si>
    <t>JORGE ALBERTO ESCOBAR HERNANDEZ</t>
  </si>
  <si>
    <t>012074421</t>
  </si>
  <si>
    <t>JOSE WILLIAM ESCOBAR FLORES</t>
  </si>
  <si>
    <t>005628853</t>
  </si>
  <si>
    <t>RAMON ANTONIO ALVARADO CALLEJAS</t>
  </si>
  <si>
    <t>06143003121051</t>
  </si>
  <si>
    <t>CORPORACION METAL MECANICA G M, S.A. DE C.V.</t>
  </si>
  <si>
    <t>06142011951024</t>
  </si>
  <si>
    <t>TRANSPORTES Y SERVICIOS AGRICOLAS</t>
  </si>
  <si>
    <t>06142706161075</t>
  </si>
  <si>
    <t>DEFENDER TECHNOLOGY SA DE CV</t>
  </si>
  <si>
    <t>06142311981022</t>
  </si>
  <si>
    <t>SOCIDAD COMERCIALIZADORA TRINIDAD, SA DE CV</t>
  </si>
  <si>
    <t>028435813</t>
  </si>
  <si>
    <t>ALEJANDRO FIGUEROA CARIAS</t>
  </si>
  <si>
    <t>06140407131061</t>
  </si>
  <si>
    <t>TRANSPORTES ANDRADE SA DE CV</t>
  </si>
  <si>
    <t>043268304</t>
  </si>
  <si>
    <t xml:space="preserve">MIGUEL ANGEL HERCULES CERON </t>
  </si>
  <si>
    <t>FALTA CORRELATIVO</t>
  </si>
  <si>
    <t>15041RESIN146362023</t>
  </si>
  <si>
    <t>23BL000F</t>
  </si>
  <si>
    <t>12/01/2024</t>
  </si>
  <si>
    <t>31/01/2024</t>
  </si>
  <si>
    <t>02/01/2024</t>
  </si>
  <si>
    <t>03/01/2024</t>
  </si>
  <si>
    <t>21/01/2024</t>
  </si>
  <si>
    <t>04/01/2024</t>
  </si>
  <si>
    <t>05/01/2024</t>
  </si>
  <si>
    <t>07/01/2024</t>
  </si>
  <si>
    <t>08/01/2024</t>
  </si>
  <si>
    <t>TEXTO</t>
  </si>
  <si>
    <t>RESULTADO</t>
  </si>
  <si>
    <t>QUITAR GUIONES (32 CARACTERES)</t>
  </si>
  <si>
    <t>A99FCB8E5AFC44F69102DBC64B09894E</t>
  </si>
  <si>
    <t>09/01/2024</t>
  </si>
  <si>
    <t>10/01/2024</t>
  </si>
  <si>
    <t>348CBE717D8E46F89A003F1CF5A20B2A</t>
  </si>
  <si>
    <t>11/01/2024</t>
  </si>
  <si>
    <t>06142611071044</t>
  </si>
  <si>
    <t>ACEROS INOXIDABLES DE CENTROAMERICA, S.A. DE CV.</t>
  </si>
  <si>
    <t>13/01/2024</t>
  </si>
  <si>
    <t>14/01/2024</t>
  </si>
  <si>
    <t>GERARDO ANTONIO MARTINEZ AMAYA</t>
  </si>
  <si>
    <t>15/01/2024</t>
  </si>
  <si>
    <t>17/01/2024</t>
  </si>
  <si>
    <t>4ACF23355A484942B46161419DC748DD</t>
  </si>
  <si>
    <t>19/01/2024</t>
  </si>
  <si>
    <t>7589B7911EF044E089A418958387810D</t>
  </si>
  <si>
    <t>405C83C2216844FF98592A3C7AC165C1</t>
  </si>
  <si>
    <t>20/01/2024</t>
  </si>
  <si>
    <t>23/01/2024</t>
  </si>
  <si>
    <t>D8115386FE774C58863835DE349BBB2D</t>
  </si>
  <si>
    <t>22/01/2024</t>
  </si>
  <si>
    <t>29/01/2024</t>
  </si>
  <si>
    <t>05</t>
  </si>
  <si>
    <t>24/01/2024</t>
  </si>
  <si>
    <t>25/01/2024</t>
  </si>
  <si>
    <t>26/01/2024</t>
  </si>
  <si>
    <t>27/01/2024</t>
  </si>
  <si>
    <t>28/01/2024</t>
  </si>
  <si>
    <t>B8DEB00317671AB3B8280004AC1EA976</t>
  </si>
  <si>
    <t>30/01/2024</t>
  </si>
  <si>
    <t>5F93D5B5A9764A5B8348FC16421CC49B</t>
  </si>
  <si>
    <t>3E176850B1C94A199669544650CDA1B2</t>
  </si>
  <si>
    <t>12171006951010</t>
  </si>
  <si>
    <t>TECNIMARKET SA DE CV</t>
  </si>
  <si>
    <t>03080802671037</t>
  </si>
  <si>
    <t>012024</t>
  </si>
  <si>
    <t>MAYE PEREZ OSCAR DE JESUS</t>
  </si>
  <si>
    <t>5DC6F39A014546069AF04623176BF2BD</t>
  </si>
  <si>
    <t>AC9A7FDC57684B99A18B48C350086025</t>
  </si>
  <si>
    <t>B8A40D01DFB145448B19ECEB049F3D4D</t>
  </si>
  <si>
    <t>55000E02C3F045E596F958F82653C7F2</t>
  </si>
  <si>
    <t>E7016054871D4C75AA3A011AD6AF85E3</t>
  </si>
  <si>
    <t>28049AA0403F46CEB47F19D7F98702F9</t>
  </si>
  <si>
    <t>171C24A452AB46FB91812E1D31396408</t>
  </si>
  <si>
    <t>16/01/2024</t>
  </si>
  <si>
    <t>41731BEC6DFA498FBFA40CFCA6425244</t>
  </si>
  <si>
    <t>18/01/2024</t>
  </si>
  <si>
    <t>6312F60CBA2E4F799CD1B7F0020BC23F</t>
  </si>
  <si>
    <t>E4ED8EFCFF8B4BD1A65D4437C1C5B892</t>
  </si>
  <si>
    <t>0D7C680AAAA94F398230BEB1353AD788</t>
  </si>
  <si>
    <t>405C83C2216B44FF98592A3C7AC165C1</t>
  </si>
  <si>
    <t>ACBC5957DBF44A73AB354C843AFE3B1C</t>
  </si>
  <si>
    <t>D81153B6FE774C58863B35DE349BBB2D</t>
  </si>
  <si>
    <t>0E4E4B2BA749459BB7C586EA5A5A8916</t>
  </si>
  <si>
    <t>F73DEFF87CDC401FB19689B21C3E6D15</t>
  </si>
  <si>
    <t>B505361234BB47E0990E61A8E7C06F08</t>
  </si>
  <si>
    <t>8318B9E51B534B0B8563E662E3B2DF78</t>
  </si>
  <si>
    <t>0614-151172-002-7</t>
  </si>
  <si>
    <t>59F32DD65F2B4648B32E3626143684ED</t>
  </si>
  <si>
    <t>265555AFF3114257B2BF84C1640CBE41</t>
  </si>
  <si>
    <t>EF1815B05B0D420685579E80B8345BE7</t>
  </si>
  <si>
    <t>7BE7AF18A0D345EEA588CC1D6AE14D26</t>
  </si>
  <si>
    <t>EFECFB22711A438BB2B04914F7441F48</t>
  </si>
  <si>
    <t>A22021F983404E828D1050DCB2EA996B</t>
  </si>
  <si>
    <t>EF08B7C89E734040B83D9751176B48B6</t>
  </si>
  <si>
    <t>A976172C6A2142ABBA0DB3EEFC285678</t>
  </si>
  <si>
    <t>D094B4C631914257A1B4FBDF3A918196</t>
  </si>
  <si>
    <t>66440B71E3834E01BDEAF36135859948</t>
  </si>
  <si>
    <t>C97FA0831FEC485A904A8E30FACC7506</t>
  </si>
  <si>
    <t>CFF617D91917442AB4BBC446208F5A62</t>
  </si>
  <si>
    <t>350F286D959F72202727227758874273</t>
  </si>
  <si>
    <t>D0765752FA2F46779DC3100804CBA26B</t>
  </si>
  <si>
    <t>CB506D2792B84729AA05948AC7C8C8D2</t>
  </si>
  <si>
    <t>36956A81706540F68E83C5F7F60DAE2E</t>
  </si>
  <si>
    <t>6A3DD515DD40430EBAFA280375F0EA20</t>
  </si>
  <si>
    <t>37E6B3E5506E4457AF17455A403DB8C5</t>
  </si>
  <si>
    <t>3EE3961AAB404BE2A0242C199C77627D</t>
  </si>
  <si>
    <t>82AB46CC0E2A44B0B983060EB6F85ABF</t>
  </si>
  <si>
    <t>31901DAF-43CB-4DDD-A1B9-11B7FCA42262</t>
  </si>
  <si>
    <t>31901DAF43CB4DDDA1B911B7FCA42262</t>
  </si>
  <si>
    <t>Correlativo (cod. Generacion)</t>
  </si>
  <si>
    <t>Serie (cod. Recepcion)</t>
  </si>
  <si>
    <t>3ECC277D45984474AFEE85653093DD29</t>
  </si>
  <si>
    <t>0614-160616-104-7</t>
  </si>
  <si>
    <t>CORREL</t>
  </si>
  <si>
    <t>SELLO RECEP</t>
  </si>
  <si>
    <t>2024DD8CFF59060E4BFFBE2B0EBAC795A3D6R0Q9</t>
  </si>
  <si>
    <t>20243C496AB10C5D4012A6D7A96484AC4E0ESLJJ</t>
  </si>
  <si>
    <t>B3D5E122D8A641A4A1E5F41621FC9E61</t>
  </si>
  <si>
    <t>202488811E9DFDD94F9495EC775C7018C957W3CN</t>
  </si>
  <si>
    <t>8ACF715DCA4C4012ADA9AA4D3EEC8D53</t>
  </si>
  <si>
    <t>20244BDFDC316EDA484AA53C7DEC6DD7116EDQYO</t>
  </si>
  <si>
    <t>4755512A4CEA4B4DA06DDFF20851C863</t>
  </si>
  <si>
    <t>2024C37E25C8AE734EAC81AD9CAC9D60995ATOTJ</t>
  </si>
  <si>
    <t>D94DFD3E613B4EB28DC60AB0EAE1EEF7</t>
  </si>
  <si>
    <t>2024FE8AEF2D5A3248D6A4AE4A0C6E3BC781JLGD</t>
  </si>
  <si>
    <t>9EE8F5D6-9450-45F3-8CF7-D91788B54A20</t>
  </si>
  <si>
    <t>9EE8F5D6945045F38CF7D91788B54A20</t>
  </si>
  <si>
    <t>04</t>
  </si>
  <si>
    <t>21/1/2024</t>
  </si>
  <si>
    <t>18/1/2024</t>
  </si>
  <si>
    <t>11/1/2024</t>
  </si>
  <si>
    <t>29/12/2023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</si>
</sst>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3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b/>
      <sz val="9"/>
      <color rgb="FF333333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44" fontId="4" fillId="0" borderId="0" xfId="1" applyFont="1"/>
    <xf numFmtId="2" fontId="0" fillId="0" borderId="0" xfId="0" applyNumberFormat="1"/>
    <xf numFmtId="0" fontId="0" fillId="0" borderId="17" xfId="0" applyBorder="1"/>
    <xf numFmtId="14" fontId="0" fillId="0" borderId="0" xfId="0" applyNumberFormat="1" applyAlignment="1">
      <alignment horizontal="left"/>
    </xf>
    <xf numFmtId="49" fontId="0" fillId="12" borderId="28" xfId="0" applyNumberFormat="1" applyFill="1" applyBorder="1"/>
    <xf numFmtId="0" fontId="0" fillId="0" borderId="8" xfId="0" applyBorder="1"/>
    <xf numFmtId="0" fontId="0" fillId="0" borderId="0" xfId="1" quotePrefix="1" applyNumberFormat="1" applyFont="1" applyFill="1" applyBorder="1"/>
    <xf numFmtId="49" fontId="0" fillId="0" borderId="8" xfId="0" quotePrefix="1" applyNumberFormat="1" applyBorder="1"/>
    <xf numFmtId="0" fontId="33" fillId="10" borderId="0" xfId="0" applyFont="1" applyFill="1"/>
    <xf numFmtId="0" fontId="7" fillId="2" borderId="6" xfId="0" applyFont="1" applyFill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14" fontId="0" fillId="0" borderId="0" xfId="0" quotePrefix="1" applyNumberFormat="1"/>
    <xf numFmtId="44" fontId="34" fillId="0" borderId="0" xfId="1" applyFont="1"/>
    <xf numFmtId="49" fontId="0" fillId="12" borderId="29" xfId="0" applyNumberFormat="1" applyFill="1" applyBorder="1"/>
    <xf numFmtId="49" fontId="24" fillId="12" borderId="6" xfId="1" quotePrefix="1" applyNumberFormat="1" applyFont="1" applyFill="1" applyBorder="1" applyAlignment="1">
      <alignment horizontal="right"/>
    </xf>
    <xf numFmtId="14" fontId="11" fillId="6" borderId="6" xfId="0" applyNumberFormat="1" applyFont="1" applyFill="1" applyBorder="1" applyAlignment="1">
      <alignment horizontal="center"/>
    </xf>
    <xf numFmtId="0" fontId="35" fillId="0" borderId="0" xfId="0" applyFont="1"/>
    <xf numFmtId="44" fontId="36" fillId="0" borderId="0" xfId="1" applyFont="1"/>
    <xf numFmtId="0" fontId="36" fillId="0" borderId="0" xfId="0" applyFont="1"/>
    <xf numFmtId="0" fontId="36" fillId="5" borderId="0" xfId="0" applyFont="1" applyFill="1"/>
    <xf numFmtId="0" fontId="36" fillId="0" borderId="0" xfId="1" applyNumberFormat="1" applyFont="1"/>
    <xf numFmtId="0" fontId="35" fillId="0" borderId="0" xfId="1" applyNumberFormat="1" applyFont="1"/>
    <xf numFmtId="0" fontId="0" fillId="16" borderId="33" xfId="0" applyFill="1" applyBorder="1"/>
    <xf numFmtId="11" fontId="0" fillId="17" borderId="0" xfId="0" applyNumberFormat="1" applyFill="1"/>
    <xf numFmtId="0" fontId="0" fillId="17" borderId="0" xfId="0" applyFill="1"/>
    <xf numFmtId="0" fontId="0" fillId="17" borderId="34" xfId="0" applyFill="1" applyBorder="1"/>
    <xf numFmtId="0" fontId="0" fillId="18" borderId="33" xfId="0" applyFill="1" applyBorder="1"/>
    <xf numFmtId="0" fontId="0" fillId="12" borderId="0" xfId="0" applyFill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17" borderId="0" xfId="0" applyNumberFormat="1" applyFill="1"/>
    <xf numFmtId="0" fontId="0" fillId="18" borderId="35" xfId="0" applyFill="1" applyBorder="1"/>
    <xf numFmtId="0" fontId="0" fillId="12" borderId="36" xfId="0" applyFill="1" applyBorder="1"/>
    <xf numFmtId="0" fontId="0" fillId="12" borderId="37" xfId="0" applyFill="1" applyBorder="1"/>
    <xf numFmtId="49" fontId="37" fillId="0" borderId="10" xfId="0" applyNumberFormat="1" applyFont="1" applyBorder="1" applyAlignment="1">
      <alignment horizontal="center" vertical="center" wrapText="1"/>
    </xf>
    <xf numFmtId="49" fontId="37" fillId="0" borderId="0" xfId="0" applyNumberFormat="1" applyFont="1" applyAlignment="1">
      <alignment horizontal="center" vertical="center" wrapText="1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39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2" formatCode="0.0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"/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207" totalsRowShown="0">
  <autoFilter ref="A2:T207" xr:uid="{00000000-000C-0000-FFFF-FFFF00000000}"/>
  <sortState xmlns:xlrd2="http://schemas.microsoft.com/office/spreadsheetml/2017/richdata2" ref="A3:T207">
    <sortCondition descending="1" ref="B3:B207"/>
  </sortState>
  <tableColumns count="20">
    <tableColumn id="1" xr3:uid="{00000000-0010-0000-0000-000001000000}" name="MES"/>
    <tableColumn id="2" xr3:uid="{00000000-0010-0000-0000-000002000000}" name="FECHA" dataDxfId="130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29" dataCellStyle="Moneda"/>
    <tableColumn id="9" xr3:uid="{00000000-0010-0000-0000-000009000000}" name="I. EXENTAS" dataDxfId="128" dataCellStyle="Moneda"/>
    <tableColumn id="10" xr3:uid="{00000000-0010-0000-0000-00000A000000}" name="IMPOR EX" dataDxfId="127" dataCellStyle="Moneda"/>
    <tableColumn id="11" xr3:uid="{00000000-0010-0000-0000-00000B000000}" name="C. GRAVADA" dataDxfId="126" dataCellStyle="Moneda"/>
    <tableColumn id="12" xr3:uid="{00000000-0010-0000-0000-00000C000000}" name="INTER GRAVA" dataDxfId="125" dataCellStyle="Moneda"/>
    <tableColumn id="13" xr3:uid="{00000000-0010-0000-0000-00000D000000}" name="IMPOR BIENES" dataDxfId="124" dataCellStyle="Moneda"/>
    <tableColumn id="14" xr3:uid="{00000000-0010-0000-0000-00000E000000}" name="IMPOR SERV" dataDxfId="123" dataCellStyle="Moneda"/>
    <tableColumn id="15" xr3:uid="{00000000-0010-0000-0000-00000F000000}" name="IVA" dataDxfId="122" dataCellStyle="Moneda"/>
    <tableColumn id="16" xr3:uid="{00000000-0010-0000-0000-000010000000}" name="TOTAL C." dataDxfId="121" dataCellStyle="Moneda"/>
    <tableColumn id="20" xr3:uid="{00000000-0010-0000-0000-000014000000}" name="DUI" dataDxfId="12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U249" totalsRowShown="0" headerRowDxfId="113" headerRowCellStyle="Moneda">
  <autoFilter ref="A2:U249" xr:uid="{00000000-000C-0000-FFFF-FFFF01000000}">
    <filterColumn colId="8">
      <filters blank="1">
        <filter val="01082009761012"/>
        <filter val="02022401570012"/>
        <filter val="02101208201024"/>
        <filter val="02103009931016"/>
        <filter val="03020410871027"/>
        <filter val="03081402821010"/>
        <filter val="04260501690012"/>
        <filter val="05012003191024"/>
        <filter val="05030808221017"/>
        <filter val="05031102811012"/>
        <filter val="05031906450017"/>
        <filter val="05031911761018"/>
        <filter val="05032102031013"/>
        <filter val="05040506800014"/>
        <filter val="05110101891010"/>
        <filter val="05121506660010"/>
        <filter val="05150706911014"/>
        <filter val="05150806071013"/>
        <filter val="05152502221011"/>
        <filter val="06060306791014"/>
        <filter val="06140101680020"/>
        <filter val="06140110921096"/>
        <filter val="06140204810014"/>
        <filter val="06140407131051"/>
        <filter val="06140407131061"/>
        <filter val="06140407151028"/>
        <filter val="06140507161047"/>
        <filter val="06140509221101"/>
        <filter val="06140702821021"/>
        <filter val="06140702971037"/>
        <filter val="06141101770020"/>
        <filter val="06141112201046"/>
        <filter val="06141411911076"/>
        <filter val="06141504161069"/>
        <filter val="06141510971013"/>
        <filter val="06141511211080"/>
        <filter val="06141511720027"/>
        <filter val="06141606101052"/>
        <filter val="06141611181021"/>
        <filter val="06141703001046"/>
        <filter val="06141703710012"/>
        <filter val="06141711171023"/>
        <filter val="06141808151043"/>
        <filter val="061418100011038"/>
        <filter val="06141810011038"/>
        <filter val="06141909021019"/>
        <filter val="06141911991033"/>
        <filter val="06141912850049"/>
        <filter val="06142011951024"/>
        <filter val="06142104071024"/>
        <filter val="06142105831027"/>
        <filter val="06142211161065"/>
        <filter val="06142211161095"/>
        <filter val="06142307141052"/>
        <filter val="06142307860012"/>
        <filter val="06142311981022"/>
        <filter val="06142402921049"/>
        <filter val="06142410191033"/>
        <filter val="06142506941050"/>
        <filter val="06142602861010"/>
        <filter val="06142704091010"/>
        <filter val="06142706161075"/>
        <filter val="06142707820017"/>
        <filter val="06142711201018"/>
        <filter val="06142910081021"/>
        <filter val="06143003121051"/>
        <filter val="06143006991022"/>
        <filter val="06143108121014"/>
        <filter val="06143110081038"/>
        <filter val="07100106540018"/>
        <filter val="11100101931028"/>
        <filter val="12090606831018"/>
        <filter val="14030609691017"/>
        <filter val="94830612681016"/>
      </filters>
    </filterColumn>
  </autoFilter>
  <sortState xmlns:xlrd2="http://schemas.microsoft.com/office/spreadsheetml/2017/richdata2" ref="A3:U249">
    <sortCondition descending="1" ref="G3:G249"/>
  </sortState>
  <tableColumns count="21">
    <tableColumn id="19" xr3:uid="{00000000-0010-0000-0100-000013000000}" name="MES"/>
    <tableColumn id="2" xr3:uid="{00000000-0010-0000-0100-000002000000}" name="FECHA" dataDxfId="112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 dataDxfId="111"/>
    <tableColumn id="8" xr3:uid="{00000000-0010-0000-0100-000008000000}" name="CONTROL" dataDxfId="110"/>
    <tableColumn id="9" xr3:uid="{00000000-0010-0000-0100-000009000000}" name="NIT DE CLIENTE" dataDxfId="109"/>
    <tableColumn id="10" xr3:uid="{00000000-0010-0000-0100-00000A000000}" name="NOMBRE DE CLIENTE"/>
    <tableColumn id="11" xr3:uid="{00000000-0010-0000-0100-00000B000000}" name="VENTA EXENTA" dataDxfId="108" dataCellStyle="Moneda"/>
    <tableColumn id="12" xr3:uid="{00000000-0010-0000-0100-00000C000000}" name="VENTA NO SUJETA" dataDxfId="107" dataCellStyle="Moneda"/>
    <tableColumn id="13" xr3:uid="{00000000-0010-0000-0100-00000D000000}" name="V. GRAVADA" dataDxfId="106" dataCellStyle="Moneda"/>
    <tableColumn id="14" xr3:uid="{00000000-0010-0000-0100-00000E000000}" name="D.FISCAL" dataDxfId="105" dataCellStyle="Moneda"/>
    <tableColumn id="15" xr3:uid="{00000000-0010-0000-0100-00000F000000}" name="V CTA DE 3" dataDxfId="104" dataCellStyle="Moneda"/>
    <tableColumn id="16" xr3:uid="{00000000-0010-0000-0100-000010000000}" name="D. FISCAL A 3" dataDxfId="103" dataCellStyle="Moneda"/>
    <tableColumn id="17" xr3:uid="{00000000-0010-0000-0100-000011000000}" name="VENTA TOTAL" dataDxfId="102" dataCellStyle="Moneda"/>
    <tableColumn id="20" xr3:uid="{00000000-0010-0000-0100-000014000000}" name="DUI" dataDxfId="101" dataCellStyle="Moneda"/>
    <tableColumn id="18" xr3:uid="{00000000-0010-0000-0100-000012000000}" name="ANEXO"/>
    <tableColumn id="1" xr3:uid="{62A69FAD-945E-41F4-A919-CA4694194F0D}" name="SUCURSAL" dataDxfId="100" dataCellStyle="Moneda"/>
    <tableColumn id="21" xr3:uid="{A033749D-DEC9-44BA-B003-871656069A6D}" name="FALTA CORRELATIVO" dataDxfId="99" dataCellStyle="Moneda">
      <calculatedColumnFormula>IF(G3-G4=1," ","FALTA CORRELATIVO")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W157" totalsRowShown="0" dataDxfId="98" dataCellStyle="Moneda">
  <autoFilter ref="A2:W157" xr:uid="{00000000-000C-0000-FFFF-FFFF02000000}">
    <filterColumn colId="14">
      <filters blank="1">
        <filter val="$10.00"/>
        <filter val="$10.35"/>
        <filter val="$10.60"/>
        <filter val="$10.70"/>
        <filter val="$101.70"/>
        <filter val="$103.62"/>
        <filter val="$11.10"/>
        <filter val="$11.13"/>
        <filter val="$12.00"/>
        <filter val="$12.34"/>
        <filter val="$12.50"/>
        <filter val="$13.00"/>
        <filter val="$13.82"/>
        <filter val="$136.95"/>
        <filter val="$15.00"/>
        <filter val="$150.00"/>
        <filter val="$16.95"/>
        <filter val="$19.00"/>
        <filter val="$19.25"/>
        <filter val="$2.00"/>
        <filter val="$2.12"/>
        <filter val="$2.50"/>
        <filter val="$2.75"/>
        <filter val="$20.00"/>
        <filter val="$20.34"/>
        <filter val="$201.16"/>
        <filter val="$21.50"/>
        <filter val="$22.00"/>
        <filter val="$22.60"/>
        <filter val="$22.64"/>
        <filter val="$23.49"/>
        <filter val="$23.95"/>
        <filter val="$24.25"/>
        <filter val="$24.45"/>
        <filter val="$24.50"/>
        <filter val="$25.00"/>
        <filter val="$25.60"/>
        <filter val="$26.00"/>
        <filter val="$27.20"/>
        <filter val="$29.00"/>
        <filter val="$29.52"/>
        <filter val="$29.92"/>
        <filter val="$3.00"/>
        <filter val="$3.25"/>
        <filter val="$3.50"/>
        <filter val="$3.60"/>
        <filter val="$3.75"/>
        <filter val="$30.00"/>
        <filter val="$31.20"/>
        <filter val="$32.00"/>
        <filter val="$32.50"/>
        <filter val="$32.60"/>
        <filter val="$32.95"/>
        <filter val="$33.86"/>
        <filter val="$34.00"/>
        <filter val="$34.20"/>
        <filter val="$35.00"/>
        <filter val="$358.80"/>
        <filter val="$37.39"/>
        <filter val="$38.00"/>
        <filter val="$38.25"/>
        <filter val="$39.60"/>
        <filter val="$4.00"/>
        <filter val="$4.20"/>
        <filter val="$4.50"/>
        <filter val="$4.75"/>
        <filter val="$4.85"/>
        <filter val="$41.00"/>
        <filter val="$41.19"/>
        <filter val="$44.26"/>
        <filter val="$45.20"/>
        <filter val="$46.00"/>
        <filter val="$48.60"/>
        <filter val="$5.00"/>
        <filter val="$5.50"/>
        <filter val="$5.59"/>
        <filter val="$5.60"/>
        <filter val="$50.00"/>
        <filter val="$54.00"/>
        <filter val="$56.00"/>
        <filter val="$56.50"/>
        <filter val="$6.00"/>
        <filter val="$6.50"/>
        <filter val="$6.78"/>
        <filter val="$64.14"/>
        <filter val="$7.00"/>
        <filter val="$7.25"/>
        <filter val="$7.50"/>
        <filter val="$7.60"/>
        <filter val="$7.75"/>
        <filter val="$7.91"/>
        <filter val="$72.12"/>
        <filter val="$73.10"/>
        <filter val="$78.50"/>
        <filter val="$79.84"/>
        <filter val="$8.00"/>
        <filter val="$8.25"/>
        <filter val="$85.00"/>
        <filter val="$9.00"/>
        <filter val="$9.04"/>
      </filters>
    </filterColumn>
  </autoFilter>
  <tableColumns count="23">
    <tableColumn id="1" xr3:uid="{00000000-0010-0000-0200-000001000000}" name="MES"/>
    <tableColumn id="2" xr3:uid="{00000000-0010-0000-0200-000002000000}" name="FECHA" dataDxfId="97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6" dataCellStyle="Moneda"/>
    <tableColumn id="13" xr3:uid="{00000000-0010-0000-0200-00000D000000}" name="VENTAS NO" dataDxfId="95" dataCellStyle="Moneda"/>
    <tableColumn id="14" xr3:uid="{00000000-0010-0000-0200-00000E000000}" name="V NO SUJETAS" dataDxfId="94" dataCellStyle="Moneda"/>
    <tableColumn id="15" xr3:uid="{00000000-0010-0000-0200-00000F000000}" name="V GRAVADAS" dataDxfId="93" dataCellStyle="Moneda"/>
    <tableColumn id="16" xr3:uid="{00000000-0010-0000-0200-000010000000}" name="EX IN CA" dataDxfId="92" dataCellStyle="Moneda"/>
    <tableColumn id="17" xr3:uid="{00000000-0010-0000-0200-000011000000}" name="EX OUT CA" dataDxfId="91" dataCellStyle="Moneda"/>
    <tableColumn id="18" xr3:uid="{00000000-0010-0000-0200-000012000000}" name="EX SERVICE" dataDxfId="90" dataCellStyle="Moneda"/>
    <tableColumn id="19" xr3:uid="{00000000-0010-0000-0200-000013000000}" name="V ZONA FRAN" dataDxfId="89" dataCellStyle="Moneda"/>
    <tableColumn id="20" xr3:uid="{00000000-0010-0000-0200-000014000000}" name="V CTA A 3ERO" dataDxfId="88" dataCellStyle="Moneda"/>
    <tableColumn id="21" xr3:uid="{00000000-0010-0000-0200-000015000000}" name="TOTAL VENTA" dataDxfId="87" dataCellStyle="Moneda"/>
    <tableColumn id="22" xr3:uid="{00000000-0010-0000-0200-000016000000}" name="ANEXO"/>
    <tableColumn id="23" xr3:uid="{CEE91E5A-404B-4701-A34D-CC479E91A57D}" name="FALTA CORRELATIVO" dataDxfId="86" dataCellStyle="Moneda">
      <calculatedColumnFormula>IF(I3-I4=1," ","FALTA CORRELATIVO")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K10" totalsRowCount="1" headerRowDxfId="85" headerRowBorderDxfId="84" tableBorderDxfId="83">
  <autoFilter ref="A1:K9" xr:uid="{00000000-0009-0000-0100-000007000000}"/>
  <tableColumns count="11">
    <tableColumn id="1" xr3:uid="{00000000-0010-0000-0300-000001000000}" name="Mes" totalsRowLabel="Total" dataDxfId="82"/>
    <tableColumn id="10" xr3:uid="{00000000-0010-0000-0300-00000A000000}" name="NCR" dataDxfId="81"/>
    <tableColumn id="2" xr3:uid="{00000000-0010-0000-0300-000002000000}" name="NIT Agente" dataDxfId="80"/>
    <tableColumn id="3" xr3:uid="{00000000-0010-0000-0300-000003000000}" name="Fecha de emisión" dataDxfId="79" totalsRowDxfId="78"/>
    <tableColumn id="4" xr3:uid="{00000000-0010-0000-0300-000004000000}" name="Tipo de documento" totalsRowFunction="sum" dataDxfId="77" totalsRowDxfId="76"/>
    <tableColumn id="5" xr3:uid="{00000000-0010-0000-0300-000005000000}" name="Serie (cod. Recepcion)" totalsRowFunction="sum" dataDxfId="75" totalsRowDxfId="74"/>
    <tableColumn id="6" xr3:uid="{00000000-0010-0000-0300-000006000000}" name="Correlativo (cod. Generacion)" dataDxfId="73" totalsRowDxfId="72"/>
    <tableColumn id="7" xr3:uid="{00000000-0010-0000-0300-000007000000}" name="Monto sujeto" totalsRowFunction="sum" dataDxfId="71" totalsRowDxfId="70" dataCellStyle="Moneda"/>
    <tableColumn id="13" xr3:uid="{00000000-0010-0000-0300-00000D000000}" name="Monto Retención 1%" totalsRowFunction="sum" dataDxfId="69" totalsRowDxfId="68" dataCellStyle="Moneda"/>
    <tableColumn id="8" xr3:uid="{00000000-0010-0000-0300-000008000000}" name="ANEXO" totalsRowFunction="sum" dataDxfId="67" totalsRowDxfId="66" dataCellStyle="Moneda"/>
    <tableColumn id="9" xr3:uid="{FC680E44-2964-44DE-9DCA-9FE74CAB0787}" name="Columna1" dataDxfId="6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869" totalsRowShown="0">
  <autoFilter ref="A1:B4869" xr:uid="{00000000-0009-0000-0100-000004000000}"/>
  <sortState xmlns:xlrd2="http://schemas.microsoft.com/office/spreadsheetml/2017/richdata2" ref="A2:B4691">
    <sortCondition ref="A1:A4691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30" zoomScaleNormal="13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3 16384:16384" ht="49.5" customHeight="1" x14ac:dyDescent="0.25"/>
    <row r="2" spans="2:13 16384:16384" ht="15.75" thickBot="1" x14ac:dyDescent="0.3">
      <c r="H2" s="156" t="s">
        <v>9937</v>
      </c>
      <c r="I2" s="157"/>
      <c r="J2" s="157"/>
      <c r="K2" s="157"/>
      <c r="L2" s="158"/>
    </row>
    <row r="3" spans="2:13 16384:16384" x14ac:dyDescent="0.25">
      <c r="B3" s="23" t="s">
        <v>17</v>
      </c>
      <c r="D3" s="47" t="s">
        <v>8447</v>
      </c>
      <c r="H3" s="141" t="s">
        <v>9935</v>
      </c>
      <c r="I3" s="142" t="s">
        <v>10015</v>
      </c>
      <c r="J3" s="143"/>
      <c r="K3" s="143"/>
      <c r="L3" s="144"/>
      <c r="M3" s="146">
        <f>LEN(I3)</f>
        <v>36</v>
      </c>
      <c r="XFD3" t="s">
        <v>8447</v>
      </c>
    </row>
    <row r="4" spans="2:13 16384:16384" x14ac:dyDescent="0.25">
      <c r="B4" s="23" t="s">
        <v>2</v>
      </c>
      <c r="D4" s="46" t="s">
        <v>9932</v>
      </c>
      <c r="H4" s="145" t="s">
        <v>9936</v>
      </c>
      <c r="I4" s="152" t="str">
        <f>SUBSTITUTE(I3,"-","")</f>
        <v>31901DAF43CB4DDDA1B911B7FCA42262</v>
      </c>
      <c r="J4" s="146"/>
      <c r="K4" s="146"/>
      <c r="L4" s="147"/>
      <c r="M4" s="146">
        <f>LEN(I4)</f>
        <v>32</v>
      </c>
      <c r="XFD4" t="s">
        <v>8442</v>
      </c>
    </row>
    <row r="5" spans="2:13 16384:16384" hidden="1" x14ac:dyDescent="0.25">
      <c r="B5" s="23" t="s">
        <v>3</v>
      </c>
      <c r="D5" s="26" t="s">
        <v>7662</v>
      </c>
      <c r="H5" s="148"/>
      <c r="L5" s="149"/>
      <c r="XFD5" t="s">
        <v>8443</v>
      </c>
    </row>
    <row r="6" spans="2:13 16384:16384" ht="15" hidden="1" customHeight="1" x14ac:dyDescent="0.25">
      <c r="B6" s="23" t="s">
        <v>4</v>
      </c>
      <c r="D6" s="26" t="s">
        <v>0</v>
      </c>
      <c r="H6" s="148"/>
      <c r="L6" s="149"/>
      <c r="XFD6" t="s">
        <v>8444</v>
      </c>
    </row>
    <row r="7" spans="2:13 16384:16384" x14ac:dyDescent="0.25">
      <c r="B7" s="23" t="s">
        <v>5</v>
      </c>
      <c r="D7" s="43"/>
      <c r="H7" s="141" t="s">
        <v>9935</v>
      </c>
      <c r="I7" s="150" t="s">
        <v>9994</v>
      </c>
      <c r="J7" s="143"/>
      <c r="K7" s="143"/>
      <c r="L7" s="144"/>
      <c r="M7" s="146">
        <f>LEN(I7)</f>
        <v>17</v>
      </c>
      <c r="XFD7" t="s">
        <v>8446</v>
      </c>
    </row>
    <row r="8" spans="2:13 16384:16384" x14ac:dyDescent="0.25">
      <c r="B8" s="23" t="s">
        <v>6</v>
      </c>
      <c r="D8" s="44" t="s">
        <v>2360</v>
      </c>
      <c r="H8" s="151" t="s">
        <v>9936</v>
      </c>
      <c r="I8" s="152" t="str">
        <f>SUBSTITUTE(I7,"-","")</f>
        <v>06141511720027</v>
      </c>
      <c r="J8" s="152"/>
      <c r="K8" s="152"/>
      <c r="L8" s="153"/>
      <c r="M8" s="146">
        <f>LEN(I8)</f>
        <v>14</v>
      </c>
      <c r="XFD8" t="s">
        <v>8445</v>
      </c>
    </row>
    <row r="9" spans="2:13 16384:16384" x14ac:dyDescent="0.25">
      <c r="B9" s="23" t="s">
        <v>70</v>
      </c>
      <c r="D9" s="100" t="str">
        <f>IFERROR(IF(D8&lt;&gt;"",VLOOKUP(D8,Tabla4[#All],2,0),IF(D19&lt;&gt;0,VLOOKUP(D19,Tabla4[#All],2,0),0)),"")</f>
        <v>FERRETERIA LA PALMA S. A. DE C. V.</v>
      </c>
      <c r="XFD9" t="s">
        <v>8970</v>
      </c>
    </row>
    <row r="10" spans="2:13 16384:16384" x14ac:dyDescent="0.25">
      <c r="B10" s="23" t="s">
        <v>7</v>
      </c>
      <c r="D10" s="101">
        <v>0</v>
      </c>
      <c r="F10" s="2"/>
      <c r="XFD10" t="s">
        <v>8971</v>
      </c>
    </row>
    <row r="11" spans="2:13 16384:16384" hidden="1" x14ac:dyDescent="0.25">
      <c r="B11" s="23" t="s">
        <v>8</v>
      </c>
      <c r="D11" s="101">
        <v>0</v>
      </c>
      <c r="F11" s="2"/>
      <c r="XFD11" t="s">
        <v>8972</v>
      </c>
    </row>
    <row r="12" spans="2:13 16384:16384" hidden="1" x14ac:dyDescent="0.25">
      <c r="B12" s="23" t="s">
        <v>9</v>
      </c>
      <c r="D12" s="101">
        <v>0</v>
      </c>
      <c r="F12" s="2"/>
      <c r="XFD12" t="s">
        <v>8973</v>
      </c>
    </row>
    <row r="13" spans="2:13 16384:16384" x14ac:dyDescent="0.25">
      <c r="B13" s="23" t="s">
        <v>10</v>
      </c>
      <c r="D13" s="102"/>
      <c r="F13" s="15"/>
      <c r="XFD13" t="s">
        <v>8974</v>
      </c>
    </row>
    <row r="14" spans="2:13 16384:16384" x14ac:dyDescent="0.25">
      <c r="B14" s="23" t="s">
        <v>11</v>
      </c>
      <c r="D14" s="101">
        <v>0</v>
      </c>
      <c r="F14" s="2"/>
      <c r="XFD14" t="s">
        <v>8975</v>
      </c>
    </row>
    <row r="15" spans="2:13 16384:16384" x14ac:dyDescent="0.25">
      <c r="B15" s="23" t="s">
        <v>13</v>
      </c>
      <c r="D15" s="102">
        <v>0</v>
      </c>
      <c r="F15" s="2"/>
    </row>
    <row r="16" spans="2:13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SUM(D10:D17)</f>
        <v>0</v>
      </c>
      <c r="F18" s="2"/>
    </row>
    <row r="19" spans="2:6" x14ac:dyDescent="0.25">
      <c r="B19" s="23" t="s">
        <v>7899</v>
      </c>
      <c r="D19" s="103"/>
    </row>
    <row r="20" spans="2:6" x14ac:dyDescent="0.25">
      <c r="B20" s="23" t="s">
        <v>16</v>
      </c>
      <c r="D20" s="103" t="s">
        <v>8001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7829</v>
      </c>
      <c r="D22" s="45">
        <v>0</v>
      </c>
      <c r="F22" s="2"/>
    </row>
    <row r="23" spans="2:6" x14ac:dyDescent="0.25">
      <c r="F23" s="2"/>
    </row>
  </sheetData>
  <mergeCells count="1">
    <mergeCell ref="H2:L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8904</v>
      </c>
      <c r="C1" s="53" t="s">
        <v>8903</v>
      </c>
      <c r="D1" s="53" t="s">
        <v>8448</v>
      </c>
      <c r="E1" s="53"/>
      <c r="F1" s="53" t="s">
        <v>2</v>
      </c>
      <c r="G1" s="53" t="s">
        <v>3</v>
      </c>
      <c r="H1" s="53" t="s">
        <v>4</v>
      </c>
      <c r="I1" s="53" t="s">
        <v>8461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7899</v>
      </c>
      <c r="AA1" s="53" t="s">
        <v>16</v>
      </c>
      <c r="AB1" s="53" t="s">
        <v>68</v>
      </c>
      <c r="AC1" s="54" t="s">
        <v>7828</v>
      </c>
    </row>
    <row r="2" spans="1:29" hidden="1" x14ac:dyDescent="0.25">
      <c r="A2" t="s">
        <v>8285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8880</v>
      </c>
      <c r="G2" t="s">
        <v>7662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8462</v>
      </c>
      <c r="L2" s="64" t="s">
        <v>7824</v>
      </c>
      <c r="M2">
        <v>5</v>
      </c>
      <c r="N2" t="s">
        <v>1495</v>
      </c>
      <c r="O2" t="str">
        <f>IF(N2="",Z2,N2)</f>
        <v>12170701191011</v>
      </c>
      <c r="P2" t="s">
        <v>1496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7824</v>
      </c>
      <c r="AA2" s="111" t="s">
        <v>1</v>
      </c>
      <c r="AB2" t="s">
        <v>7824</v>
      </c>
      <c r="AC2">
        <v>0</v>
      </c>
    </row>
    <row r="3" spans="1:29" hidden="1" x14ac:dyDescent="0.25">
      <c r="A3" t="s">
        <v>8285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8840</v>
      </c>
      <c r="G3" t="s">
        <v>7662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8462</v>
      </c>
      <c r="L3" s="64" t="s">
        <v>7824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7824</v>
      </c>
      <c r="AA3" s="111" t="s">
        <v>1</v>
      </c>
      <c r="AB3" t="s">
        <v>7824</v>
      </c>
      <c r="AC3">
        <v>0</v>
      </c>
    </row>
    <row r="4" spans="1:29" hidden="1" x14ac:dyDescent="0.25">
      <c r="A4" t="s">
        <v>8285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8840</v>
      </c>
      <c r="G4" t="s">
        <v>7662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8462</v>
      </c>
      <c r="L4" s="64" t="s">
        <v>7824</v>
      </c>
      <c r="M4">
        <v>441</v>
      </c>
      <c r="N4" t="s">
        <v>8901</v>
      </c>
      <c r="O4" t="str">
        <f t="shared" si="4"/>
        <v>06140802181017</v>
      </c>
      <c r="P4" t="s">
        <v>8902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7824</v>
      </c>
      <c r="AA4" s="111" t="s">
        <v>1</v>
      </c>
      <c r="AB4" t="s">
        <v>7824</v>
      </c>
      <c r="AC4">
        <v>0</v>
      </c>
    </row>
    <row r="5" spans="1:29" hidden="1" x14ac:dyDescent="0.25">
      <c r="A5" t="s">
        <v>8285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8900</v>
      </c>
      <c r="G5" t="s">
        <v>7662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8462</v>
      </c>
      <c r="L5" s="64" t="s">
        <v>7824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7824</v>
      </c>
      <c r="AA5" s="111" t="s">
        <v>1</v>
      </c>
      <c r="AB5" t="s">
        <v>7824</v>
      </c>
      <c r="AC5">
        <v>0</v>
      </c>
    </row>
    <row r="6" spans="1:29" hidden="1" x14ac:dyDescent="0.25">
      <c r="A6" t="s">
        <v>8285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8804</v>
      </c>
      <c r="G6" t="s">
        <v>7662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8462</v>
      </c>
      <c r="L6" s="64" t="s">
        <v>7824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7824</v>
      </c>
      <c r="AA6" s="111" t="s">
        <v>1</v>
      </c>
      <c r="AB6" t="s">
        <v>7824</v>
      </c>
      <c r="AC6">
        <v>0</v>
      </c>
    </row>
    <row r="7" spans="1:29" hidden="1" x14ac:dyDescent="0.25">
      <c r="A7" t="s">
        <v>8285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8834</v>
      </c>
      <c r="G7" t="s">
        <v>7662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8462</v>
      </c>
      <c r="L7" s="64" t="s">
        <v>7824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7824</v>
      </c>
      <c r="AA7" s="111" t="s">
        <v>1</v>
      </c>
      <c r="AB7" t="s">
        <v>7824</v>
      </c>
      <c r="AC7">
        <v>0</v>
      </c>
    </row>
    <row r="8" spans="1:29" hidden="1" x14ac:dyDescent="0.25">
      <c r="A8" t="s">
        <v>8285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8807</v>
      </c>
      <c r="G8" t="s">
        <v>7662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8462</v>
      </c>
      <c r="L8" s="64" t="s">
        <v>7824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7824</v>
      </c>
      <c r="AA8" s="111" t="s">
        <v>1</v>
      </c>
      <c r="AB8" t="s">
        <v>7999</v>
      </c>
      <c r="AC8">
        <v>14.46</v>
      </c>
    </row>
    <row r="9" spans="1:29" hidden="1" x14ac:dyDescent="0.25">
      <c r="A9" t="s">
        <v>8285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8834</v>
      </c>
      <c r="G9" t="s">
        <v>7662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8462</v>
      </c>
      <c r="L9" s="64" t="s">
        <v>7824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7824</v>
      </c>
      <c r="AA9" s="111" t="s">
        <v>1</v>
      </c>
      <c r="AB9" t="s">
        <v>7999</v>
      </c>
      <c r="AC9">
        <v>15.73</v>
      </c>
    </row>
    <row r="10" spans="1:29" hidden="1" x14ac:dyDescent="0.25">
      <c r="A10" t="s">
        <v>8285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8873</v>
      </c>
      <c r="G10" t="s">
        <v>7662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8462</v>
      </c>
      <c r="L10" s="64" t="s">
        <v>7824</v>
      </c>
      <c r="M10">
        <v>100724</v>
      </c>
      <c r="N10" t="s">
        <v>1518</v>
      </c>
      <c r="O10" t="str">
        <f t="shared" si="4"/>
        <v>06141702660013</v>
      </c>
      <c r="P10" t="s">
        <v>1519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7824</v>
      </c>
      <c r="AA10" s="111" t="s">
        <v>1</v>
      </c>
      <c r="AB10" t="s">
        <v>7999</v>
      </c>
      <c r="AC10">
        <v>15.24</v>
      </c>
    </row>
    <row r="11" spans="1:29" hidden="1" x14ac:dyDescent="0.25">
      <c r="A11" t="s">
        <v>8285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8873</v>
      </c>
      <c r="G11" t="s">
        <v>7662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8462</v>
      </c>
      <c r="L11" s="64" t="s">
        <v>7824</v>
      </c>
      <c r="M11">
        <v>100723</v>
      </c>
      <c r="N11" t="s">
        <v>1518</v>
      </c>
      <c r="O11" t="str">
        <f t="shared" si="4"/>
        <v>06141702660013</v>
      </c>
      <c r="P11" t="s">
        <v>1519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7824</v>
      </c>
      <c r="AA11" s="111" t="s">
        <v>1</v>
      </c>
      <c r="AB11" t="s">
        <v>7824</v>
      </c>
      <c r="AC11">
        <v>0</v>
      </c>
    </row>
    <row r="12" spans="1:29" hidden="1" x14ac:dyDescent="0.25">
      <c r="A12" t="s">
        <v>8285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8873</v>
      </c>
      <c r="G12" t="s">
        <v>7662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8462</v>
      </c>
      <c r="L12" s="64" t="s">
        <v>7824</v>
      </c>
      <c r="M12">
        <v>100722</v>
      </c>
      <c r="N12" t="s">
        <v>1518</v>
      </c>
      <c r="O12" t="str">
        <f t="shared" si="4"/>
        <v>06141702660013</v>
      </c>
      <c r="P12" t="s">
        <v>1519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7824</v>
      </c>
      <c r="AA12" s="111" t="s">
        <v>1</v>
      </c>
      <c r="AB12" t="s">
        <v>7824</v>
      </c>
      <c r="AC12">
        <v>0</v>
      </c>
    </row>
    <row r="13" spans="1:29" hidden="1" x14ac:dyDescent="0.25">
      <c r="A13" t="s">
        <v>8285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8873</v>
      </c>
      <c r="G13" t="s">
        <v>7662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8462</v>
      </c>
      <c r="L13" s="64" t="s">
        <v>7824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7824</v>
      </c>
      <c r="AA13" s="111" t="s">
        <v>1</v>
      </c>
      <c r="AB13" t="s">
        <v>7824</v>
      </c>
      <c r="AC13">
        <v>0</v>
      </c>
    </row>
    <row r="14" spans="1:29" hidden="1" x14ac:dyDescent="0.25">
      <c r="A14" t="s">
        <v>8285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8894</v>
      </c>
      <c r="G14" t="s">
        <v>7662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8462</v>
      </c>
      <c r="L14" s="64" t="s">
        <v>7824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7824</v>
      </c>
      <c r="AA14" s="111" t="s">
        <v>1</v>
      </c>
      <c r="AB14" t="s">
        <v>7824</v>
      </c>
      <c r="AC14">
        <v>0</v>
      </c>
    </row>
    <row r="15" spans="1:29" hidden="1" x14ac:dyDescent="0.25">
      <c r="A15" t="s">
        <v>8285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8871</v>
      </c>
      <c r="G15" t="s">
        <v>7662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8462</v>
      </c>
      <c r="L15" s="64" t="s">
        <v>7824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7824</v>
      </c>
      <c r="AA15" s="111" t="s">
        <v>1</v>
      </c>
      <c r="AB15" t="s">
        <v>7824</v>
      </c>
      <c r="AC15">
        <v>0</v>
      </c>
    </row>
    <row r="16" spans="1:29" hidden="1" x14ac:dyDescent="0.25">
      <c r="A16" t="s">
        <v>8285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8899</v>
      </c>
      <c r="G16" t="s">
        <v>7662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8462</v>
      </c>
      <c r="L16" s="64" t="s">
        <v>7824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7824</v>
      </c>
      <c r="AA16" s="111" t="s">
        <v>1</v>
      </c>
      <c r="AB16" t="s">
        <v>7824</v>
      </c>
      <c r="AC16">
        <v>0</v>
      </c>
    </row>
    <row r="17" spans="1:29" hidden="1" x14ac:dyDescent="0.25">
      <c r="A17" t="s">
        <v>8285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8867</v>
      </c>
      <c r="G17" t="s">
        <v>7662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8462</v>
      </c>
      <c r="L17" s="64" t="s">
        <v>7824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7824</v>
      </c>
      <c r="AA17" s="111" t="s">
        <v>1</v>
      </c>
      <c r="AB17" t="s">
        <v>7824</v>
      </c>
      <c r="AC17">
        <v>0</v>
      </c>
    </row>
    <row r="18" spans="1:29" hidden="1" x14ac:dyDescent="0.25">
      <c r="A18" t="s">
        <v>8285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8834</v>
      </c>
      <c r="G18" t="s">
        <v>7662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8462</v>
      </c>
      <c r="L18" s="64" t="s">
        <v>7824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7824</v>
      </c>
      <c r="AA18" s="111" t="s">
        <v>1</v>
      </c>
      <c r="AB18" t="s">
        <v>7824</v>
      </c>
      <c r="AC18">
        <v>0</v>
      </c>
    </row>
    <row r="19" spans="1:29" hidden="1" x14ac:dyDescent="0.25">
      <c r="A19" t="s">
        <v>8285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8835</v>
      </c>
      <c r="G19" t="s">
        <v>7662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8462</v>
      </c>
      <c r="L19" s="64" t="s">
        <v>7824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7824</v>
      </c>
      <c r="AA19" s="111" t="s">
        <v>1</v>
      </c>
      <c r="AB19" t="s">
        <v>7824</v>
      </c>
      <c r="AC19">
        <v>0</v>
      </c>
    </row>
    <row r="20" spans="1:29" hidden="1" x14ac:dyDescent="0.25">
      <c r="A20" t="s">
        <v>8285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8835</v>
      </c>
      <c r="G20" t="s">
        <v>7662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8462</v>
      </c>
      <c r="L20" s="64" t="s">
        <v>7824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7824</v>
      </c>
      <c r="AA20" s="111" t="s">
        <v>1</v>
      </c>
      <c r="AB20" t="s">
        <v>7824</v>
      </c>
      <c r="AC20">
        <v>0</v>
      </c>
    </row>
    <row r="21" spans="1:29" hidden="1" x14ac:dyDescent="0.25">
      <c r="A21" t="s">
        <v>8285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8875</v>
      </c>
      <c r="G21" t="s">
        <v>7662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8462</v>
      </c>
      <c r="L21" s="64" t="s">
        <v>7824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7824</v>
      </c>
      <c r="AA21" s="111" t="s">
        <v>1</v>
      </c>
      <c r="AB21" t="s">
        <v>7824</v>
      </c>
      <c r="AC21">
        <v>0</v>
      </c>
    </row>
    <row r="22" spans="1:29" hidden="1" x14ac:dyDescent="0.25">
      <c r="A22" t="s">
        <v>8285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8836</v>
      </c>
      <c r="G22" t="s">
        <v>7662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8462</v>
      </c>
      <c r="L22" s="64" t="s">
        <v>7824</v>
      </c>
      <c r="M22">
        <v>10613</v>
      </c>
      <c r="N22" t="s">
        <v>6879</v>
      </c>
      <c r="O22" t="str">
        <f t="shared" si="4"/>
        <v>06142406031056</v>
      </c>
      <c r="P22" t="s">
        <v>6880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7824</v>
      </c>
      <c r="AA22" s="111" t="s">
        <v>1</v>
      </c>
      <c r="AB22" t="s">
        <v>7824</v>
      </c>
      <c r="AC22">
        <v>0</v>
      </c>
    </row>
    <row r="23" spans="1:29" hidden="1" x14ac:dyDescent="0.25">
      <c r="A23" t="s">
        <v>8285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8836</v>
      </c>
      <c r="G23" t="s">
        <v>7662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8462</v>
      </c>
      <c r="L23" s="64" t="s">
        <v>7824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7824</v>
      </c>
      <c r="AA23" s="111" t="s">
        <v>1</v>
      </c>
      <c r="AB23" t="s">
        <v>7999</v>
      </c>
      <c r="AC23">
        <v>109.45</v>
      </c>
    </row>
    <row r="24" spans="1:29" hidden="1" x14ac:dyDescent="0.25">
      <c r="A24" t="s">
        <v>8285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8836</v>
      </c>
      <c r="G24" t="s">
        <v>7662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8462</v>
      </c>
      <c r="L24" s="64" t="s">
        <v>7824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7824</v>
      </c>
      <c r="AA24" s="111" t="s">
        <v>1</v>
      </c>
      <c r="AB24" t="s">
        <v>7824</v>
      </c>
      <c r="AC24">
        <v>0</v>
      </c>
    </row>
    <row r="25" spans="1:29" hidden="1" x14ac:dyDescent="0.25">
      <c r="A25" t="s">
        <v>8285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8874</v>
      </c>
      <c r="G25" t="s">
        <v>7662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8462</v>
      </c>
      <c r="L25" s="64" t="s">
        <v>7824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7824</v>
      </c>
      <c r="AA25" s="111" t="s">
        <v>1</v>
      </c>
      <c r="AB25" t="s">
        <v>7824</v>
      </c>
      <c r="AC25">
        <v>0</v>
      </c>
    </row>
    <row r="26" spans="1:29" hidden="1" x14ac:dyDescent="0.25">
      <c r="A26" t="s">
        <v>8285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8874</v>
      </c>
      <c r="G26" t="s">
        <v>7662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8462</v>
      </c>
      <c r="L26" s="64" t="s">
        <v>7824</v>
      </c>
      <c r="M26">
        <v>50024</v>
      </c>
      <c r="N26" t="s">
        <v>2158</v>
      </c>
      <c r="O26" t="str">
        <f t="shared" si="4"/>
        <v>06141612991019</v>
      </c>
      <c r="P26" t="s">
        <v>2159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7824</v>
      </c>
      <c r="AA26" s="111" t="s">
        <v>1</v>
      </c>
      <c r="AB26" t="s">
        <v>7824</v>
      </c>
      <c r="AC26">
        <v>0</v>
      </c>
    </row>
    <row r="27" spans="1:29" hidden="1" x14ac:dyDescent="0.25">
      <c r="A27" t="s">
        <v>8285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8874</v>
      </c>
      <c r="G27" t="s">
        <v>7662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8462</v>
      </c>
      <c r="L27" s="64" t="s">
        <v>7824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7824</v>
      </c>
      <c r="AA27" s="111" t="s">
        <v>1</v>
      </c>
      <c r="AB27" t="s">
        <v>7824</v>
      </c>
      <c r="AC27">
        <v>0</v>
      </c>
    </row>
    <row r="28" spans="1:29" hidden="1" x14ac:dyDescent="0.25">
      <c r="A28" t="s">
        <v>8285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8874</v>
      </c>
      <c r="G28" t="s">
        <v>7662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8462</v>
      </c>
      <c r="L28" s="64" t="s">
        <v>7824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7824</v>
      </c>
      <c r="AA28" s="111" t="s">
        <v>1</v>
      </c>
      <c r="AB28" t="s">
        <v>7999</v>
      </c>
      <c r="AC28">
        <v>676.98</v>
      </c>
    </row>
    <row r="29" spans="1:29" hidden="1" x14ac:dyDescent="0.25">
      <c r="A29" t="s">
        <v>8285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8874</v>
      </c>
      <c r="G29" t="s">
        <v>7662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8462</v>
      </c>
      <c r="L29" s="64" t="s">
        <v>7824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7824</v>
      </c>
      <c r="AA29" s="111" t="s">
        <v>1</v>
      </c>
      <c r="AB29" t="s">
        <v>7999</v>
      </c>
      <c r="AC29">
        <v>1056.1199999999999</v>
      </c>
    </row>
    <row r="30" spans="1:29" hidden="1" x14ac:dyDescent="0.25">
      <c r="A30" t="s">
        <v>8285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8870</v>
      </c>
      <c r="G30" t="s">
        <v>7662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8462</v>
      </c>
      <c r="L30" s="64" t="s">
        <v>7824</v>
      </c>
      <c r="M30">
        <v>2482</v>
      </c>
      <c r="N30" t="s">
        <v>8891</v>
      </c>
      <c r="O30" t="str">
        <f t="shared" si="4"/>
        <v>06141802881201</v>
      </c>
      <c r="P30" t="s">
        <v>8892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7824</v>
      </c>
      <c r="AA30" s="111" t="s">
        <v>1</v>
      </c>
      <c r="AB30" t="s">
        <v>7824</v>
      </c>
      <c r="AC30">
        <v>0</v>
      </c>
    </row>
    <row r="31" spans="1:29" hidden="1" x14ac:dyDescent="0.25">
      <c r="A31" t="s">
        <v>8285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8870</v>
      </c>
      <c r="G31" t="s">
        <v>7662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8462</v>
      </c>
      <c r="L31" s="64" t="s">
        <v>7824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7824</v>
      </c>
      <c r="AA31" s="111" t="s">
        <v>1</v>
      </c>
      <c r="AB31" t="s">
        <v>7824</v>
      </c>
      <c r="AC31">
        <v>0</v>
      </c>
    </row>
    <row r="32" spans="1:29" hidden="1" x14ac:dyDescent="0.25">
      <c r="A32" t="s">
        <v>8285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8838</v>
      </c>
      <c r="G32" t="s">
        <v>7662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8462</v>
      </c>
      <c r="L32" s="64" t="s">
        <v>7824</v>
      </c>
      <c r="M32">
        <v>10512</v>
      </c>
      <c r="N32" t="s">
        <v>6879</v>
      </c>
      <c r="O32" t="str">
        <f t="shared" si="4"/>
        <v>06142406031056</v>
      </c>
      <c r="P32" t="s">
        <v>6880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7824</v>
      </c>
      <c r="AA32" s="111" t="s">
        <v>1</v>
      </c>
      <c r="AB32" t="s">
        <v>7824</v>
      </c>
      <c r="AC32">
        <v>0</v>
      </c>
    </row>
    <row r="33" spans="1:29" hidden="1" x14ac:dyDescent="0.25">
      <c r="A33" t="s">
        <v>8285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8838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8462</v>
      </c>
      <c r="L33" s="64" t="s">
        <v>7824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7824</v>
      </c>
      <c r="AA33" s="111" t="s">
        <v>1</v>
      </c>
      <c r="AB33" t="s">
        <v>7824</v>
      </c>
      <c r="AC33">
        <v>0</v>
      </c>
    </row>
    <row r="34" spans="1:29" hidden="1" x14ac:dyDescent="0.25">
      <c r="A34" t="s">
        <v>8285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8838</v>
      </c>
      <c r="G34" t="s">
        <v>7662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8462</v>
      </c>
      <c r="L34" s="64" t="s">
        <v>7824</v>
      </c>
      <c r="M34">
        <v>10529</v>
      </c>
      <c r="N34" t="s">
        <v>6879</v>
      </c>
      <c r="O34" t="str">
        <f t="shared" si="4"/>
        <v>06142406031056</v>
      </c>
      <c r="P34" t="s">
        <v>6880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7824</v>
      </c>
      <c r="AA34" s="111" t="s">
        <v>1</v>
      </c>
      <c r="AB34" t="s">
        <v>7824</v>
      </c>
      <c r="AC34">
        <v>0</v>
      </c>
    </row>
    <row r="35" spans="1:29" hidden="1" x14ac:dyDescent="0.25">
      <c r="A35" t="s">
        <v>8285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8873</v>
      </c>
      <c r="G35" t="s">
        <v>7662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8462</v>
      </c>
      <c r="L35" s="64" t="s">
        <v>7824</v>
      </c>
      <c r="M35">
        <v>4372</v>
      </c>
      <c r="N35" t="s">
        <v>7501</v>
      </c>
      <c r="O35" t="str">
        <f t="shared" si="4"/>
        <v>06140404081061</v>
      </c>
      <c r="P35" t="s">
        <v>7502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7824</v>
      </c>
      <c r="AA35" s="111" t="s">
        <v>1</v>
      </c>
      <c r="AB35" t="s">
        <v>7999</v>
      </c>
      <c r="AC35">
        <v>6.24</v>
      </c>
    </row>
    <row r="36" spans="1:29" hidden="1" x14ac:dyDescent="0.25">
      <c r="A36" t="s">
        <v>8285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8873</v>
      </c>
      <c r="G36" t="s">
        <v>7662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8462</v>
      </c>
      <c r="L36" s="64" t="s">
        <v>7824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7824</v>
      </c>
      <c r="AA36" s="111" t="s">
        <v>1</v>
      </c>
      <c r="AB36" t="s">
        <v>7999</v>
      </c>
      <c r="AC36">
        <v>67.45</v>
      </c>
    </row>
    <row r="37" spans="1:29" hidden="1" x14ac:dyDescent="0.25">
      <c r="A37" t="s">
        <v>8285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8839</v>
      </c>
      <c r="G37" t="s">
        <v>7662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8462</v>
      </c>
      <c r="L37" s="64" t="s">
        <v>7824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7824</v>
      </c>
      <c r="AA37" s="111" t="s">
        <v>1</v>
      </c>
      <c r="AB37" t="s">
        <v>7824</v>
      </c>
      <c r="AC37">
        <v>0</v>
      </c>
    </row>
    <row r="38" spans="1:29" x14ac:dyDescent="0.25">
      <c r="A38" t="s">
        <v>8285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8840</v>
      </c>
      <c r="G38" t="s">
        <v>0</v>
      </c>
      <c r="H38" t="s">
        <v>8004</v>
      </c>
      <c r="I38" t="str">
        <f t="shared" si="2"/>
        <v>Factura</v>
      </c>
      <c r="J38" t="str">
        <f t="shared" si="3"/>
        <v>Otros</v>
      </c>
      <c r="K38" s="64" t="s">
        <v>8462</v>
      </c>
      <c r="L38" s="64" t="s">
        <v>7824</v>
      </c>
      <c r="M38">
        <v>13418077</v>
      </c>
      <c r="N38" t="s">
        <v>8896</v>
      </c>
      <c r="O38" t="str">
        <f t="shared" si="4"/>
        <v>202203454523</v>
      </c>
      <c r="P38" t="s">
        <v>7892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7824</v>
      </c>
      <c r="AA38" s="111" t="s">
        <v>1</v>
      </c>
      <c r="AB38" t="s">
        <v>7824</v>
      </c>
      <c r="AC38">
        <v>0</v>
      </c>
    </row>
    <row r="39" spans="1:29" hidden="1" x14ac:dyDescent="0.25">
      <c r="A39" t="s">
        <v>8285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8840</v>
      </c>
      <c r="G39" t="s">
        <v>7662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8462</v>
      </c>
      <c r="L39" s="64" t="s">
        <v>7824</v>
      </c>
      <c r="M39">
        <v>36233</v>
      </c>
      <c r="N39" t="s">
        <v>8421</v>
      </c>
      <c r="O39" t="str">
        <f t="shared" si="4"/>
        <v>95012110211015</v>
      </c>
      <c r="P39" t="s">
        <v>8422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7824</v>
      </c>
      <c r="AA39" s="111" t="s">
        <v>1</v>
      </c>
      <c r="AB39" t="s">
        <v>7824</v>
      </c>
      <c r="AC39">
        <v>0</v>
      </c>
    </row>
    <row r="40" spans="1:29" hidden="1" x14ac:dyDescent="0.25">
      <c r="A40" t="s">
        <v>8285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8840</v>
      </c>
      <c r="G40" t="s">
        <v>7662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8462</v>
      </c>
      <c r="L40" s="64" t="s">
        <v>7824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7824</v>
      </c>
      <c r="AA40" s="111" t="s">
        <v>1</v>
      </c>
      <c r="AB40" t="s">
        <v>7824</v>
      </c>
      <c r="AC40">
        <v>0</v>
      </c>
    </row>
    <row r="41" spans="1:29" hidden="1" x14ac:dyDescent="0.25">
      <c r="A41" t="s">
        <v>8285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8840</v>
      </c>
      <c r="G41" t="s">
        <v>7662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8462</v>
      </c>
      <c r="L41" s="64" t="s">
        <v>7824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7824</v>
      </c>
      <c r="AA41" s="111" t="s">
        <v>1</v>
      </c>
      <c r="AB41" t="s">
        <v>7824</v>
      </c>
      <c r="AC41">
        <v>0</v>
      </c>
    </row>
    <row r="42" spans="1:29" hidden="1" x14ac:dyDescent="0.25">
      <c r="A42" t="s">
        <v>8285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8840</v>
      </c>
      <c r="G42" t="s">
        <v>7662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8462</v>
      </c>
      <c r="L42" s="64" t="s">
        <v>7824</v>
      </c>
      <c r="M42">
        <v>16553</v>
      </c>
      <c r="N42" t="s">
        <v>4764</v>
      </c>
      <c r="O42" t="str">
        <f t="shared" si="4"/>
        <v>06170103310012</v>
      </c>
      <c r="P42" t="s">
        <v>4765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7824</v>
      </c>
      <c r="AA42" s="111" t="s">
        <v>1</v>
      </c>
      <c r="AB42" t="s">
        <v>7999</v>
      </c>
      <c r="AC42">
        <v>4</v>
      </c>
    </row>
    <row r="43" spans="1:29" hidden="1" x14ac:dyDescent="0.25">
      <c r="A43" t="s">
        <v>8285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8840</v>
      </c>
      <c r="G43" t="s">
        <v>7662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8462</v>
      </c>
      <c r="L43" s="64" t="s">
        <v>7824</v>
      </c>
      <c r="M43">
        <v>258</v>
      </c>
      <c r="N43" t="s">
        <v>8419</v>
      </c>
      <c r="O43" t="str">
        <f t="shared" si="4"/>
        <v>06141402221059</v>
      </c>
      <c r="P43" t="s">
        <v>8420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7824</v>
      </c>
      <c r="AA43" s="111" t="s">
        <v>1</v>
      </c>
      <c r="AB43" t="s">
        <v>7824</v>
      </c>
      <c r="AC43">
        <v>0</v>
      </c>
    </row>
    <row r="44" spans="1:29" hidden="1" x14ac:dyDescent="0.25">
      <c r="A44" t="s">
        <v>8285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8840</v>
      </c>
      <c r="G44" t="s">
        <v>7662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8462</v>
      </c>
      <c r="L44" s="64" t="s">
        <v>7824</v>
      </c>
      <c r="M44">
        <v>115527</v>
      </c>
      <c r="N44" t="s">
        <v>2230</v>
      </c>
      <c r="O44" t="str">
        <f t="shared" si="4"/>
        <v>06142305771172</v>
      </c>
      <c r="P44" t="s">
        <v>2231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7824</v>
      </c>
      <c r="AA44" s="111" t="s">
        <v>1</v>
      </c>
      <c r="AB44" t="s">
        <v>7824</v>
      </c>
      <c r="AC44">
        <v>0</v>
      </c>
    </row>
    <row r="45" spans="1:29" hidden="1" x14ac:dyDescent="0.25">
      <c r="A45" t="s">
        <v>8285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8895</v>
      </c>
      <c r="G45" t="s">
        <v>7662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8462</v>
      </c>
      <c r="L45" s="64" t="s">
        <v>7824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7824</v>
      </c>
      <c r="AA45" s="111" t="s">
        <v>1</v>
      </c>
      <c r="AB45" t="s">
        <v>7824</v>
      </c>
      <c r="AC45">
        <v>0</v>
      </c>
    </row>
    <row r="46" spans="1:29" hidden="1" x14ac:dyDescent="0.25">
      <c r="A46" t="s">
        <v>8285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8894</v>
      </c>
      <c r="G46" t="s">
        <v>7662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8462</v>
      </c>
      <c r="L46" s="64" t="s">
        <v>7824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7824</v>
      </c>
      <c r="AA46" s="111" t="s">
        <v>1</v>
      </c>
      <c r="AB46" t="s">
        <v>7824</v>
      </c>
      <c r="AC46">
        <v>0</v>
      </c>
    </row>
    <row r="47" spans="1:29" hidden="1" x14ac:dyDescent="0.25">
      <c r="A47" t="s">
        <v>8285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8894</v>
      </c>
      <c r="G47" t="s">
        <v>7662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8462</v>
      </c>
      <c r="L47" s="64" t="s">
        <v>7824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7824</v>
      </c>
      <c r="AA47" s="111" t="s">
        <v>1</v>
      </c>
      <c r="AB47" t="s">
        <v>7824</v>
      </c>
      <c r="AC47">
        <v>0</v>
      </c>
    </row>
    <row r="48" spans="1:29" x14ac:dyDescent="0.25">
      <c r="A48" t="s">
        <v>8285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8872</v>
      </c>
      <c r="G48" t="s">
        <v>0</v>
      </c>
      <c r="H48" t="s">
        <v>8004</v>
      </c>
      <c r="I48" t="str">
        <f t="shared" si="2"/>
        <v>Factura</v>
      </c>
      <c r="J48" t="str">
        <f t="shared" si="3"/>
        <v>Otros</v>
      </c>
      <c r="K48" s="64" t="s">
        <v>8462</v>
      </c>
      <c r="L48" s="64" t="s">
        <v>7824</v>
      </c>
      <c r="M48">
        <v>11010474</v>
      </c>
      <c r="N48" t="s">
        <v>8893</v>
      </c>
      <c r="O48" t="str">
        <f t="shared" si="4"/>
        <v>202203454209</v>
      </c>
      <c r="P48" t="s">
        <v>7892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7824</v>
      </c>
      <c r="AA48" s="111" t="s">
        <v>1</v>
      </c>
      <c r="AB48" t="s">
        <v>8005</v>
      </c>
      <c r="AC48">
        <v>7.67</v>
      </c>
    </row>
    <row r="49" spans="1:29" hidden="1" x14ac:dyDescent="0.25">
      <c r="A49" t="s">
        <v>8285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8872</v>
      </c>
      <c r="G49" t="s">
        <v>7662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8462</v>
      </c>
      <c r="L49" s="64" t="s">
        <v>7824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7824</v>
      </c>
      <c r="AA49" s="111" t="s">
        <v>1</v>
      </c>
      <c r="AB49" t="s">
        <v>7824</v>
      </c>
      <c r="AC49">
        <v>0</v>
      </c>
    </row>
    <row r="50" spans="1:29" hidden="1" x14ac:dyDescent="0.25">
      <c r="A50" t="s">
        <v>8285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8872</v>
      </c>
      <c r="G50" t="s">
        <v>7662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8462</v>
      </c>
      <c r="L50" s="64" t="s">
        <v>7824</v>
      </c>
      <c r="M50">
        <v>1408</v>
      </c>
      <c r="N50" t="s">
        <v>8703</v>
      </c>
      <c r="O50" t="str">
        <f t="shared" si="4"/>
        <v>11081010721018</v>
      </c>
      <c r="P50" t="s">
        <v>8704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7824</v>
      </c>
      <c r="AA50" s="111" t="s">
        <v>1</v>
      </c>
      <c r="AB50" t="s">
        <v>7824</v>
      </c>
      <c r="AC50">
        <v>0</v>
      </c>
    </row>
    <row r="51" spans="1:29" hidden="1" x14ac:dyDescent="0.25">
      <c r="A51" t="s">
        <v>8285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8871</v>
      </c>
      <c r="G51" t="s">
        <v>7662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8462</v>
      </c>
      <c r="L51" s="64" t="s">
        <v>7824</v>
      </c>
      <c r="M51">
        <v>27581</v>
      </c>
      <c r="N51" t="s">
        <v>3539</v>
      </c>
      <c r="O51" t="str">
        <f t="shared" si="4"/>
        <v>08210507660026</v>
      </c>
      <c r="P51" t="s">
        <v>3540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7824</v>
      </c>
      <c r="AA51" s="111" t="s">
        <v>1</v>
      </c>
      <c r="AB51" t="s">
        <v>7824</v>
      </c>
      <c r="AC51">
        <v>0</v>
      </c>
    </row>
    <row r="52" spans="1:29" hidden="1" x14ac:dyDescent="0.25">
      <c r="A52" t="s">
        <v>8285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8871</v>
      </c>
      <c r="G52" t="s">
        <v>7662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8462</v>
      </c>
      <c r="L52" s="64" t="s">
        <v>7824</v>
      </c>
      <c r="M52">
        <v>1409</v>
      </c>
      <c r="N52" t="s">
        <v>8703</v>
      </c>
      <c r="O52" t="str">
        <f t="shared" si="4"/>
        <v>11081010721018</v>
      </c>
      <c r="P52" t="s">
        <v>8704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7824</v>
      </c>
      <c r="AA52" s="111" t="s">
        <v>1</v>
      </c>
      <c r="AB52" t="s">
        <v>7999</v>
      </c>
      <c r="AC52">
        <v>724.69</v>
      </c>
    </row>
    <row r="53" spans="1:29" hidden="1" x14ac:dyDescent="0.25">
      <c r="A53" t="s">
        <v>8285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8871</v>
      </c>
      <c r="G53" t="s">
        <v>7662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8462</v>
      </c>
      <c r="L53" s="64" t="s">
        <v>7824</v>
      </c>
      <c r="M53">
        <v>44</v>
      </c>
      <c r="N53" t="s">
        <v>1522</v>
      </c>
      <c r="O53" t="str">
        <f t="shared" si="4"/>
        <v>06142806901106</v>
      </c>
      <c r="P53" t="s">
        <v>1523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7824</v>
      </c>
      <c r="AA53" s="111" t="s">
        <v>1</v>
      </c>
      <c r="AB53" t="s">
        <v>7999</v>
      </c>
      <c r="AC53">
        <v>819.2</v>
      </c>
    </row>
    <row r="54" spans="1:29" hidden="1" x14ac:dyDescent="0.25">
      <c r="A54" t="s">
        <v>8285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8807</v>
      </c>
      <c r="G54" t="s">
        <v>7662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8462</v>
      </c>
      <c r="L54" s="64" t="s">
        <v>7824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7824</v>
      </c>
      <c r="AA54" s="111" t="s">
        <v>1</v>
      </c>
      <c r="AB54" t="s">
        <v>7999</v>
      </c>
      <c r="AC54">
        <v>89.84</v>
      </c>
    </row>
    <row r="55" spans="1:29" hidden="1" x14ac:dyDescent="0.25">
      <c r="A55" t="s">
        <v>8285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8807</v>
      </c>
      <c r="G55" t="s">
        <v>7662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8462</v>
      </c>
      <c r="L55" s="64" t="s">
        <v>7824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7824</v>
      </c>
      <c r="AA55" s="111" t="s">
        <v>1</v>
      </c>
      <c r="AB55" t="s">
        <v>7999</v>
      </c>
      <c r="AC55">
        <v>12.24</v>
      </c>
    </row>
    <row r="56" spans="1:29" hidden="1" x14ac:dyDescent="0.25">
      <c r="A56" t="s">
        <v>8285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8807</v>
      </c>
      <c r="G56" t="s">
        <v>7662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8462</v>
      </c>
      <c r="L56" s="64" t="s">
        <v>7824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7824</v>
      </c>
      <c r="AA56" s="111" t="s">
        <v>1</v>
      </c>
      <c r="AB56" t="s">
        <v>7824</v>
      </c>
      <c r="AC56">
        <v>0</v>
      </c>
    </row>
    <row r="57" spans="1:29" hidden="1" x14ac:dyDescent="0.25">
      <c r="A57" t="s">
        <v>8285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8807</v>
      </c>
      <c r="G57" t="s">
        <v>7662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8462</v>
      </c>
      <c r="L57" s="64" t="s">
        <v>7824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7824</v>
      </c>
      <c r="AA57" s="111" t="s">
        <v>1</v>
      </c>
      <c r="AB57" t="s">
        <v>7824</v>
      </c>
      <c r="AC57">
        <v>0</v>
      </c>
    </row>
    <row r="58" spans="1:29" hidden="1" x14ac:dyDescent="0.25">
      <c r="A58" t="s">
        <v>8285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8807</v>
      </c>
      <c r="G58" t="s">
        <v>7662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8462</v>
      </c>
      <c r="L58" s="64" t="s">
        <v>7824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7824</v>
      </c>
      <c r="AA58" s="111" t="s">
        <v>1</v>
      </c>
      <c r="AB58" t="s">
        <v>7824</v>
      </c>
      <c r="AC58">
        <v>0</v>
      </c>
    </row>
    <row r="59" spans="1:29" hidden="1" x14ac:dyDescent="0.25">
      <c r="A59" t="s">
        <v>8285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8784</v>
      </c>
      <c r="G59" t="s">
        <v>7662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8462</v>
      </c>
      <c r="L59" s="64" t="s">
        <v>7824</v>
      </c>
      <c r="M59">
        <v>2338</v>
      </c>
      <c r="N59" t="s">
        <v>8891</v>
      </c>
      <c r="O59" t="str">
        <f t="shared" si="4"/>
        <v>06141802881201</v>
      </c>
      <c r="P59" t="s">
        <v>8892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7824</v>
      </c>
      <c r="AA59" s="111" t="s">
        <v>1</v>
      </c>
      <c r="AB59" t="s">
        <v>7824</v>
      </c>
      <c r="AC59">
        <v>0</v>
      </c>
    </row>
    <row r="60" spans="1:29" hidden="1" x14ac:dyDescent="0.25">
      <c r="A60" t="s">
        <v>8285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8785</v>
      </c>
      <c r="G60" t="s">
        <v>7662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8462</v>
      </c>
      <c r="L60" s="64" t="s">
        <v>7824</v>
      </c>
      <c r="M60">
        <v>147</v>
      </c>
      <c r="N60" t="s">
        <v>1495</v>
      </c>
      <c r="O60" t="str">
        <f t="shared" si="4"/>
        <v>12170701191011</v>
      </c>
      <c r="P60" t="s">
        <v>1496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7824</v>
      </c>
      <c r="AA60" s="111" t="s">
        <v>1</v>
      </c>
      <c r="AB60" t="s">
        <v>7824</v>
      </c>
      <c r="AC60">
        <v>0</v>
      </c>
    </row>
    <row r="61" spans="1:29" hidden="1" x14ac:dyDescent="0.25">
      <c r="A61" t="s">
        <v>8285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8785</v>
      </c>
      <c r="G61" t="s">
        <v>7662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8462</v>
      </c>
      <c r="L61" s="64" t="s">
        <v>7824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7824</v>
      </c>
      <c r="AA61" s="111" t="s">
        <v>1</v>
      </c>
      <c r="AB61" t="s">
        <v>7824</v>
      </c>
      <c r="AC61">
        <v>0</v>
      </c>
    </row>
    <row r="62" spans="1:29" hidden="1" x14ac:dyDescent="0.25">
      <c r="A62" t="s">
        <v>8285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8890</v>
      </c>
      <c r="G62" t="s">
        <v>7662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8462</v>
      </c>
      <c r="L62" s="64" t="s">
        <v>7824</v>
      </c>
      <c r="M62">
        <v>8661</v>
      </c>
      <c r="N62" t="s">
        <v>3485</v>
      </c>
      <c r="O62" t="str">
        <f t="shared" si="4"/>
        <v>02102701001014</v>
      </c>
      <c r="P62" t="s">
        <v>3486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7824</v>
      </c>
      <c r="AA62" s="111" t="s">
        <v>1</v>
      </c>
      <c r="AB62" t="s">
        <v>7824</v>
      </c>
      <c r="AC62">
        <v>0</v>
      </c>
    </row>
    <row r="63" spans="1:29" hidden="1" x14ac:dyDescent="0.25">
      <c r="A63" t="s">
        <v>8285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8804</v>
      </c>
      <c r="G63" t="s">
        <v>7662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8462</v>
      </c>
      <c r="L63" s="64" t="s">
        <v>7824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7824</v>
      </c>
      <c r="AA63" s="111" t="s">
        <v>1</v>
      </c>
      <c r="AB63" t="s">
        <v>7824</v>
      </c>
      <c r="AC63">
        <v>0</v>
      </c>
    </row>
    <row r="64" spans="1:29" hidden="1" x14ac:dyDescent="0.25">
      <c r="A64" t="s">
        <v>8285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8786</v>
      </c>
      <c r="G64" t="s">
        <v>7662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8462</v>
      </c>
      <c r="L64" s="64" t="s">
        <v>7824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7824</v>
      </c>
      <c r="AA64" s="111" t="s">
        <v>1</v>
      </c>
      <c r="AB64" t="s">
        <v>7999</v>
      </c>
      <c r="AC64">
        <v>76.05</v>
      </c>
    </row>
    <row r="65" spans="1:29" hidden="1" x14ac:dyDescent="0.25">
      <c r="A65" t="s">
        <v>8285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8803</v>
      </c>
      <c r="G65" t="s">
        <v>7662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8462</v>
      </c>
      <c r="L65" s="64" t="s">
        <v>7824</v>
      </c>
      <c r="M65">
        <v>60594</v>
      </c>
      <c r="N65" t="s">
        <v>2228</v>
      </c>
      <c r="O65" t="str">
        <f t="shared" si="4"/>
        <v>06142003971040</v>
      </c>
      <c r="P65" t="s">
        <v>2229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7824</v>
      </c>
      <c r="AA65" s="111" t="s">
        <v>1</v>
      </c>
      <c r="AB65" t="s">
        <v>7824</v>
      </c>
      <c r="AC65">
        <v>0</v>
      </c>
    </row>
    <row r="66" spans="1:29" hidden="1" x14ac:dyDescent="0.25">
      <c r="A66" t="s">
        <v>8285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8792</v>
      </c>
      <c r="G66" t="s">
        <v>7662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8462</v>
      </c>
      <c r="L66" s="64" t="s">
        <v>7824</v>
      </c>
      <c r="M66">
        <v>143</v>
      </c>
      <c r="N66" t="s">
        <v>1495</v>
      </c>
      <c r="O66" t="str">
        <f t="shared" si="4"/>
        <v>12170701191011</v>
      </c>
      <c r="P66" t="s">
        <v>1496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7824</v>
      </c>
      <c r="AA66" s="111" t="s">
        <v>1</v>
      </c>
      <c r="AB66" t="s">
        <v>7824</v>
      </c>
      <c r="AC66">
        <v>0</v>
      </c>
    </row>
    <row r="67" spans="1:29" hidden="1" x14ac:dyDescent="0.25">
      <c r="A67" t="s">
        <v>8285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8792</v>
      </c>
      <c r="G67" t="s">
        <v>7662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8462</v>
      </c>
      <c r="L67" s="64" t="s">
        <v>7824</v>
      </c>
      <c r="M67">
        <v>142</v>
      </c>
      <c r="N67" t="s">
        <v>1495</v>
      </c>
      <c r="O67" t="str">
        <f t="shared" ref="O67:O130" si="9">IF(N67="",Z67,N67)</f>
        <v>12170701191011</v>
      </c>
      <c r="P67" t="s">
        <v>1496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7824</v>
      </c>
      <c r="AA67" s="111" t="s">
        <v>1</v>
      </c>
      <c r="AB67" t="s">
        <v>7824</v>
      </c>
      <c r="AC67">
        <v>0</v>
      </c>
    </row>
    <row r="68" spans="1:29" hidden="1" x14ac:dyDescent="0.25">
      <c r="A68" t="s">
        <v>8285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8698</v>
      </c>
      <c r="G68" t="s">
        <v>7662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8462</v>
      </c>
      <c r="L68" s="64" t="s">
        <v>7824</v>
      </c>
      <c r="M68">
        <v>196</v>
      </c>
      <c r="N68" t="s">
        <v>8520</v>
      </c>
      <c r="O68" t="str">
        <f t="shared" si="9"/>
        <v>06142002931037</v>
      </c>
      <c r="P68" t="s">
        <v>8521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7824</v>
      </c>
      <c r="AA68" s="111" t="s">
        <v>1</v>
      </c>
      <c r="AB68" t="s">
        <v>7824</v>
      </c>
      <c r="AC68">
        <v>0</v>
      </c>
    </row>
    <row r="69" spans="1:29" hidden="1" x14ac:dyDescent="0.25">
      <c r="A69" t="s">
        <v>8285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8678</v>
      </c>
      <c r="G69" t="s">
        <v>7662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8462</v>
      </c>
      <c r="L69" s="64" t="s">
        <v>7824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7824</v>
      </c>
      <c r="AA69" s="111" t="s">
        <v>1</v>
      </c>
      <c r="AB69" t="s">
        <v>7824</v>
      </c>
      <c r="AC69">
        <v>0</v>
      </c>
    </row>
    <row r="70" spans="1:29" hidden="1" x14ac:dyDescent="0.25">
      <c r="A70" t="s">
        <v>8285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8701</v>
      </c>
      <c r="G70" t="s">
        <v>7662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8462</v>
      </c>
      <c r="L70" s="64" t="s">
        <v>7824</v>
      </c>
      <c r="M70">
        <v>193</v>
      </c>
      <c r="N70" t="s">
        <v>8520</v>
      </c>
      <c r="O70" t="str">
        <f t="shared" si="9"/>
        <v>06142002931037</v>
      </c>
      <c r="P70" t="s">
        <v>8521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7824</v>
      </c>
      <c r="AA70" s="111" t="s">
        <v>1</v>
      </c>
      <c r="AB70" t="s">
        <v>7824</v>
      </c>
      <c r="AC70">
        <v>0</v>
      </c>
    </row>
    <row r="71" spans="1:29" hidden="1" x14ac:dyDescent="0.25">
      <c r="A71" t="s">
        <v>8285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8599</v>
      </c>
      <c r="G71" t="s">
        <v>7662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8462</v>
      </c>
      <c r="L71" s="64" t="s">
        <v>7824</v>
      </c>
      <c r="M71">
        <v>9728</v>
      </c>
      <c r="N71" t="s">
        <v>2036</v>
      </c>
      <c r="O71" t="str">
        <f t="shared" si="9"/>
        <v>06142704001062</v>
      </c>
      <c r="P71" t="s">
        <v>2037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7824</v>
      </c>
      <c r="AA71" s="111" t="s">
        <v>1</v>
      </c>
      <c r="AB71" t="s">
        <v>7824</v>
      </c>
      <c r="AC71">
        <v>0</v>
      </c>
    </row>
    <row r="72" spans="1:29" hidden="1" x14ac:dyDescent="0.25">
      <c r="A72" t="s">
        <v>8285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8686</v>
      </c>
      <c r="G72" t="s">
        <v>7662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8462</v>
      </c>
      <c r="L72" s="64" t="s">
        <v>7824</v>
      </c>
      <c r="M72">
        <v>127</v>
      </c>
      <c r="N72" t="s">
        <v>1495</v>
      </c>
      <c r="O72" t="str">
        <f t="shared" si="9"/>
        <v>12170701191011</v>
      </c>
      <c r="P72" t="s">
        <v>1496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7824</v>
      </c>
      <c r="AA72" s="111" t="s">
        <v>1</v>
      </c>
      <c r="AB72" t="s">
        <v>7824</v>
      </c>
      <c r="AC72">
        <v>0</v>
      </c>
    </row>
    <row r="73" spans="1:29" hidden="1" x14ac:dyDescent="0.25">
      <c r="A73" t="s">
        <v>8285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8620</v>
      </c>
      <c r="G73" t="s">
        <v>7662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8462</v>
      </c>
      <c r="L73" s="64" t="s">
        <v>7824</v>
      </c>
      <c r="M73">
        <v>37375</v>
      </c>
      <c r="N73" t="s">
        <v>8421</v>
      </c>
      <c r="O73" t="str">
        <f t="shared" si="9"/>
        <v>95012110211015</v>
      </c>
      <c r="P73" t="s">
        <v>8422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7824</v>
      </c>
      <c r="AA73" s="111" t="s">
        <v>1</v>
      </c>
      <c r="AB73" t="s">
        <v>8006</v>
      </c>
      <c r="AC73">
        <v>4.21</v>
      </c>
    </row>
    <row r="74" spans="1:29" hidden="1" x14ac:dyDescent="0.25">
      <c r="A74" t="s">
        <v>8285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8879</v>
      </c>
      <c r="G74" t="s">
        <v>7662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8462</v>
      </c>
      <c r="L74" s="64" t="s">
        <v>7824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7824</v>
      </c>
      <c r="AA74" s="111" t="s">
        <v>1</v>
      </c>
      <c r="AB74" t="s">
        <v>7824</v>
      </c>
      <c r="AC74">
        <v>0</v>
      </c>
    </row>
    <row r="75" spans="1:29" hidden="1" x14ac:dyDescent="0.25">
      <c r="A75" t="s">
        <v>8285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8878</v>
      </c>
      <c r="G75" t="s">
        <v>7662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8462</v>
      </c>
      <c r="L75" s="64" t="s">
        <v>7824</v>
      </c>
      <c r="M75">
        <v>4901</v>
      </c>
      <c r="N75" t="s">
        <v>1508</v>
      </c>
      <c r="O75" t="str">
        <f t="shared" si="9"/>
        <v>13071610671016</v>
      </c>
      <c r="P75" t="s">
        <v>1509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7824</v>
      </c>
      <c r="AA75" s="111" t="s">
        <v>1</v>
      </c>
      <c r="AB75" t="s">
        <v>7999</v>
      </c>
      <c r="AC75">
        <v>28.13</v>
      </c>
    </row>
    <row r="76" spans="1:29" hidden="1" x14ac:dyDescent="0.25">
      <c r="A76" t="s">
        <v>8285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8877</v>
      </c>
      <c r="G76" t="s">
        <v>7662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8462</v>
      </c>
      <c r="L76" s="64" t="s">
        <v>7824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7824</v>
      </c>
      <c r="AA76" s="111" t="s">
        <v>1</v>
      </c>
      <c r="AB76" t="s">
        <v>7824</v>
      </c>
      <c r="AC76">
        <v>0</v>
      </c>
    </row>
    <row r="77" spans="1:29" hidden="1" x14ac:dyDescent="0.25">
      <c r="A77" t="s">
        <v>8285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8876</v>
      </c>
      <c r="G77" t="s">
        <v>7662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8462</v>
      </c>
      <c r="L77" s="64" t="s">
        <v>7824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7824</v>
      </c>
      <c r="AA77" s="111" t="s">
        <v>1</v>
      </c>
      <c r="AB77" t="s">
        <v>7824</v>
      </c>
      <c r="AC77">
        <v>0</v>
      </c>
    </row>
    <row r="78" spans="1:29" hidden="1" x14ac:dyDescent="0.25">
      <c r="A78" t="s">
        <v>8285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8869</v>
      </c>
      <c r="G78" t="s">
        <v>7662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8462</v>
      </c>
      <c r="L78" s="64" t="s">
        <v>7824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7824</v>
      </c>
      <c r="AA78" s="111" t="s">
        <v>1</v>
      </c>
      <c r="AB78" t="s">
        <v>7824</v>
      </c>
      <c r="AC78">
        <v>0</v>
      </c>
    </row>
    <row r="79" spans="1:29" hidden="1" x14ac:dyDescent="0.25">
      <c r="A79" t="s">
        <v>8285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8868</v>
      </c>
      <c r="G79" t="s">
        <v>7662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8462</v>
      </c>
      <c r="L79" s="64" t="s">
        <v>7824</v>
      </c>
      <c r="M79">
        <v>29008</v>
      </c>
      <c r="N79" t="s">
        <v>8424</v>
      </c>
      <c r="O79" t="str">
        <f t="shared" si="9"/>
        <v>06140410021046</v>
      </c>
      <c r="P79" t="s">
        <v>8425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7824</v>
      </c>
      <c r="AA79" s="111" t="s">
        <v>1</v>
      </c>
      <c r="AB79" t="s">
        <v>7824</v>
      </c>
      <c r="AC79">
        <v>0</v>
      </c>
    </row>
    <row r="80" spans="1:29" hidden="1" x14ac:dyDescent="0.25">
      <c r="A80" t="s">
        <v>8285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8867</v>
      </c>
      <c r="G80" t="s">
        <v>7662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8462</v>
      </c>
      <c r="L80" s="64" t="s">
        <v>7824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7824</v>
      </c>
      <c r="AA80" s="111" t="s">
        <v>1</v>
      </c>
      <c r="AB80" t="s">
        <v>7824</v>
      </c>
      <c r="AC80">
        <v>0</v>
      </c>
    </row>
    <row r="81" spans="1:29" hidden="1" x14ac:dyDescent="0.25">
      <c r="A81" t="s">
        <v>8285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8834</v>
      </c>
      <c r="G81" t="s">
        <v>7662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8462</v>
      </c>
      <c r="L81" s="64" t="s">
        <v>7824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7824</v>
      </c>
      <c r="AA81" s="111" t="s">
        <v>1</v>
      </c>
      <c r="AB81" t="s">
        <v>7824</v>
      </c>
      <c r="AC81">
        <v>0</v>
      </c>
    </row>
    <row r="82" spans="1:29" hidden="1" x14ac:dyDescent="0.25">
      <c r="A82" t="s">
        <v>8285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8835</v>
      </c>
      <c r="G82" t="s">
        <v>7662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8462</v>
      </c>
      <c r="L82" s="64" t="s">
        <v>7824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7824</v>
      </c>
      <c r="AA82" s="111" t="s">
        <v>1</v>
      </c>
      <c r="AB82" t="s">
        <v>7824</v>
      </c>
      <c r="AC82">
        <v>0</v>
      </c>
    </row>
    <row r="83" spans="1:29" hidden="1" x14ac:dyDescent="0.25">
      <c r="A83" t="s">
        <v>8285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8875</v>
      </c>
      <c r="G83" t="s">
        <v>7662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8462</v>
      </c>
      <c r="L83" s="64" t="s">
        <v>7824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7824</v>
      </c>
      <c r="AA83" s="111" t="s">
        <v>1</v>
      </c>
      <c r="AB83" t="s">
        <v>7824</v>
      </c>
      <c r="AC83">
        <v>0</v>
      </c>
    </row>
    <row r="84" spans="1:29" hidden="1" x14ac:dyDescent="0.25">
      <c r="A84" t="s">
        <v>8285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8875</v>
      </c>
      <c r="G84" t="s">
        <v>7662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8462</v>
      </c>
      <c r="L84" s="64" t="s">
        <v>7824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7824</v>
      </c>
      <c r="AA84" s="111" t="s">
        <v>1</v>
      </c>
      <c r="AB84" t="s">
        <v>7824</v>
      </c>
      <c r="AC84">
        <v>0</v>
      </c>
    </row>
    <row r="85" spans="1:29" hidden="1" x14ac:dyDescent="0.25">
      <c r="A85" t="s">
        <v>8285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8875</v>
      </c>
      <c r="G85" t="s">
        <v>7662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8462</v>
      </c>
      <c r="L85" s="64" t="s">
        <v>7824</v>
      </c>
      <c r="M85">
        <v>86</v>
      </c>
      <c r="N85" t="s">
        <v>7746</v>
      </c>
      <c r="O85" t="str">
        <f t="shared" si="9"/>
        <v>11100209671014</v>
      </c>
      <c r="P85" t="s">
        <v>7747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7824</v>
      </c>
      <c r="AA85" s="111" t="s">
        <v>1</v>
      </c>
      <c r="AB85" t="s">
        <v>7824</v>
      </c>
      <c r="AC85">
        <v>0</v>
      </c>
    </row>
    <row r="86" spans="1:29" hidden="1" x14ac:dyDescent="0.25">
      <c r="A86" t="s">
        <v>8285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8875</v>
      </c>
      <c r="G86" t="s">
        <v>7662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8462</v>
      </c>
      <c r="L86" s="64" t="s">
        <v>7824</v>
      </c>
      <c r="M86">
        <v>4521</v>
      </c>
      <c r="N86" t="s">
        <v>7501</v>
      </c>
      <c r="O86" t="str">
        <f t="shared" si="9"/>
        <v>06140404081061</v>
      </c>
      <c r="P86" t="s">
        <v>7502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7824</v>
      </c>
      <c r="AA86" s="111" t="s">
        <v>1</v>
      </c>
      <c r="AB86" t="s">
        <v>7824</v>
      </c>
      <c r="AC86">
        <v>0</v>
      </c>
    </row>
    <row r="87" spans="1:29" hidden="1" x14ac:dyDescent="0.25">
      <c r="A87" t="s">
        <v>8285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8875</v>
      </c>
      <c r="G87" t="s">
        <v>7662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8462</v>
      </c>
      <c r="L87" s="64" t="s">
        <v>7824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7824</v>
      </c>
      <c r="AA87" s="111" t="s">
        <v>1</v>
      </c>
      <c r="AB87" t="s">
        <v>7824</v>
      </c>
      <c r="AC87">
        <v>0</v>
      </c>
    </row>
    <row r="88" spans="1:29" hidden="1" x14ac:dyDescent="0.25">
      <c r="A88" t="s">
        <v>8285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8875</v>
      </c>
      <c r="G88" t="s">
        <v>7662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8462</v>
      </c>
      <c r="L88" s="64" t="s">
        <v>7824</v>
      </c>
      <c r="M88">
        <v>4868</v>
      </c>
      <c r="N88" t="s">
        <v>1508</v>
      </c>
      <c r="O88" t="str">
        <f t="shared" si="9"/>
        <v>13071610671016</v>
      </c>
      <c r="P88" t="s">
        <v>1509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7824</v>
      </c>
      <c r="AA88" s="111" t="s">
        <v>1</v>
      </c>
      <c r="AB88" t="s">
        <v>7824</v>
      </c>
      <c r="AC88">
        <v>0</v>
      </c>
    </row>
    <row r="89" spans="1:29" hidden="1" x14ac:dyDescent="0.25">
      <c r="A89" t="s">
        <v>8285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8875</v>
      </c>
      <c r="G89" t="s">
        <v>7662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8462</v>
      </c>
      <c r="L89" s="64" t="s">
        <v>7824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7824</v>
      </c>
      <c r="AA89" s="111" t="s">
        <v>1</v>
      </c>
      <c r="AB89" t="s">
        <v>7824</v>
      </c>
      <c r="AC89">
        <v>0</v>
      </c>
    </row>
    <row r="90" spans="1:29" hidden="1" x14ac:dyDescent="0.25">
      <c r="A90" t="s">
        <v>8285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8836</v>
      </c>
      <c r="G90" t="s">
        <v>7662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8462</v>
      </c>
      <c r="L90" s="64" t="s">
        <v>7824</v>
      </c>
      <c r="M90">
        <v>1412</v>
      </c>
      <c r="N90" t="s">
        <v>8703</v>
      </c>
      <c r="O90" t="str">
        <f t="shared" si="9"/>
        <v>11081010721018</v>
      </c>
      <c r="P90" t="s">
        <v>8704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7824</v>
      </c>
      <c r="AA90" s="111" t="s">
        <v>1</v>
      </c>
      <c r="AB90" t="s">
        <v>7999</v>
      </c>
      <c r="AC90">
        <v>1484.33</v>
      </c>
    </row>
    <row r="91" spans="1:29" hidden="1" x14ac:dyDescent="0.25">
      <c r="A91" t="s">
        <v>8285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8837</v>
      </c>
      <c r="G91" t="s">
        <v>7662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8462</v>
      </c>
      <c r="L91" s="64" t="s">
        <v>7824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7824</v>
      </c>
      <c r="AA91" s="111" t="s">
        <v>1</v>
      </c>
      <c r="AB91" t="s">
        <v>7824</v>
      </c>
      <c r="AC91">
        <v>0</v>
      </c>
    </row>
    <row r="92" spans="1:29" hidden="1" x14ac:dyDescent="0.25">
      <c r="A92" t="s">
        <v>8285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8837</v>
      </c>
      <c r="G92" t="s">
        <v>7662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8462</v>
      </c>
      <c r="L92" s="64" t="s">
        <v>7824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7824</v>
      </c>
      <c r="AA92" s="111" t="s">
        <v>1</v>
      </c>
      <c r="AB92" t="s">
        <v>7824</v>
      </c>
      <c r="AC92">
        <v>0</v>
      </c>
    </row>
    <row r="93" spans="1:29" hidden="1" x14ac:dyDescent="0.25">
      <c r="A93" t="s">
        <v>8285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8837</v>
      </c>
      <c r="G93" t="s">
        <v>7662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8462</v>
      </c>
      <c r="L93" s="64" t="s">
        <v>7824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7824</v>
      </c>
      <c r="AA93" s="111" t="s">
        <v>1</v>
      </c>
      <c r="AB93" t="s">
        <v>7999</v>
      </c>
      <c r="AC93">
        <v>461.08</v>
      </c>
    </row>
    <row r="94" spans="1:29" hidden="1" x14ac:dyDescent="0.25">
      <c r="A94" t="s">
        <v>8285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8874</v>
      </c>
      <c r="G94" t="s">
        <v>7662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8462</v>
      </c>
      <c r="L94" s="64" t="s">
        <v>7824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7824</v>
      </c>
      <c r="AA94" s="111" t="s">
        <v>1</v>
      </c>
      <c r="AB94" t="s">
        <v>7999</v>
      </c>
      <c r="AC94">
        <v>69.61</v>
      </c>
    </row>
    <row r="95" spans="1:29" hidden="1" x14ac:dyDescent="0.25">
      <c r="A95" t="s">
        <v>8285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8874</v>
      </c>
      <c r="G95" t="s">
        <v>7662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8462</v>
      </c>
      <c r="L95" s="64" t="s">
        <v>7824</v>
      </c>
      <c r="M95">
        <v>71075550</v>
      </c>
      <c r="N95" t="s">
        <v>3124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7824</v>
      </c>
      <c r="AA95" s="111" t="s">
        <v>1</v>
      </c>
      <c r="AB95" t="s">
        <v>7999</v>
      </c>
      <c r="AC95">
        <v>71.02</v>
      </c>
    </row>
    <row r="96" spans="1:29" hidden="1" x14ac:dyDescent="0.25">
      <c r="A96" t="s">
        <v>8285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8870</v>
      </c>
      <c r="G96" t="s">
        <v>7662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8462</v>
      </c>
      <c r="L96" s="64" t="s">
        <v>7824</v>
      </c>
      <c r="M96">
        <v>7955</v>
      </c>
      <c r="N96" t="s">
        <v>8424</v>
      </c>
      <c r="O96" t="str">
        <f t="shared" si="9"/>
        <v>06140410021046</v>
      </c>
      <c r="P96" t="s">
        <v>8425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7824</v>
      </c>
      <c r="AA96" s="111" t="s">
        <v>1</v>
      </c>
      <c r="AB96" t="s">
        <v>7999</v>
      </c>
      <c r="AC96">
        <v>7.96</v>
      </c>
    </row>
    <row r="97" spans="1:29" hidden="1" x14ac:dyDescent="0.25">
      <c r="A97" t="s">
        <v>8285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8873</v>
      </c>
      <c r="G97" t="s">
        <v>7662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8462</v>
      </c>
      <c r="L97" s="64" t="s">
        <v>7824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7824</v>
      </c>
      <c r="AA97" s="111" t="s">
        <v>1</v>
      </c>
      <c r="AB97" t="s">
        <v>7824</v>
      </c>
      <c r="AC97">
        <v>0</v>
      </c>
    </row>
    <row r="98" spans="1:29" hidden="1" x14ac:dyDescent="0.25">
      <c r="A98" t="s">
        <v>8285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8839</v>
      </c>
      <c r="G98" t="s">
        <v>7662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8462</v>
      </c>
      <c r="L98" s="64" t="s">
        <v>7824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7824</v>
      </c>
      <c r="AA98" s="111" t="s">
        <v>1</v>
      </c>
      <c r="AB98" t="s">
        <v>7824</v>
      </c>
      <c r="AC98">
        <v>0</v>
      </c>
    </row>
    <row r="99" spans="1:29" hidden="1" x14ac:dyDescent="0.25">
      <c r="A99" t="s">
        <v>8285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8840</v>
      </c>
      <c r="G99" t="s">
        <v>7662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8462</v>
      </c>
      <c r="L99" s="64" t="s">
        <v>7824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7824</v>
      </c>
      <c r="AA99" s="111" t="s">
        <v>1</v>
      </c>
      <c r="AB99" t="s">
        <v>7824</v>
      </c>
      <c r="AC99">
        <v>0</v>
      </c>
    </row>
    <row r="100" spans="1:29" hidden="1" x14ac:dyDescent="0.25">
      <c r="A100" t="s">
        <v>8285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8840</v>
      </c>
      <c r="G100" t="s">
        <v>7662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8462</v>
      </c>
      <c r="L100" s="64" t="s">
        <v>7824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7824</v>
      </c>
      <c r="AA100" s="111" t="s">
        <v>1</v>
      </c>
      <c r="AB100" t="s">
        <v>7824</v>
      </c>
      <c r="AC100">
        <v>0</v>
      </c>
    </row>
    <row r="101" spans="1:29" hidden="1" x14ac:dyDescent="0.25">
      <c r="A101" t="s">
        <v>8285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8840</v>
      </c>
      <c r="G101" t="s">
        <v>7662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8462</v>
      </c>
      <c r="L101" s="64" t="s">
        <v>7824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7824</v>
      </c>
      <c r="AA101" s="111" t="s">
        <v>1</v>
      </c>
      <c r="AB101" t="s">
        <v>7824</v>
      </c>
      <c r="AC101">
        <v>0</v>
      </c>
    </row>
    <row r="102" spans="1:29" hidden="1" x14ac:dyDescent="0.25">
      <c r="A102" t="s">
        <v>8285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8872</v>
      </c>
      <c r="G102" t="s">
        <v>7662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8462</v>
      </c>
      <c r="L102" s="64" t="s">
        <v>7824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7824</v>
      </c>
      <c r="AA102" s="111" t="s">
        <v>1</v>
      </c>
      <c r="AB102" t="s">
        <v>7824</v>
      </c>
      <c r="AC102">
        <v>0</v>
      </c>
    </row>
    <row r="103" spans="1:29" hidden="1" x14ac:dyDescent="0.25">
      <c r="A103" t="s">
        <v>8285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8872</v>
      </c>
      <c r="G103" t="s">
        <v>7662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8462</v>
      </c>
      <c r="L103" s="64" t="s">
        <v>7824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7824</v>
      </c>
      <c r="AA103" s="111" t="s">
        <v>1</v>
      </c>
      <c r="AB103" t="s">
        <v>7824</v>
      </c>
      <c r="AC103">
        <v>0</v>
      </c>
    </row>
    <row r="104" spans="1:29" hidden="1" x14ac:dyDescent="0.25">
      <c r="A104" t="s">
        <v>8285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8871</v>
      </c>
      <c r="G104" t="s">
        <v>7662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8462</v>
      </c>
      <c r="L104" s="64" t="s">
        <v>7824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7824</v>
      </c>
      <c r="AA104" s="111" t="s">
        <v>1</v>
      </c>
      <c r="AB104" t="s">
        <v>7824</v>
      </c>
      <c r="AC104">
        <v>0</v>
      </c>
    </row>
    <row r="105" spans="1:29" hidden="1" x14ac:dyDescent="0.25">
      <c r="A105" t="s">
        <v>8285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8871</v>
      </c>
      <c r="G105" t="s">
        <v>7662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8462</v>
      </c>
      <c r="L105" s="64" t="s">
        <v>7824</v>
      </c>
      <c r="M105">
        <v>733</v>
      </c>
      <c r="N105" t="s">
        <v>2262</v>
      </c>
      <c r="O105" t="str">
        <f t="shared" si="9"/>
        <v>05112308101011</v>
      </c>
      <c r="P105" t="s">
        <v>2263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7824</v>
      </c>
      <c r="AA105" s="111" t="s">
        <v>1</v>
      </c>
      <c r="AB105" t="s">
        <v>8007</v>
      </c>
      <c r="AC105">
        <v>1.1599999999999999</v>
      </c>
    </row>
    <row r="106" spans="1:29" hidden="1" x14ac:dyDescent="0.25">
      <c r="A106" t="s">
        <v>8285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8807</v>
      </c>
      <c r="G106" t="s">
        <v>7662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8462</v>
      </c>
      <c r="L106" s="64" t="s">
        <v>7824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7824</v>
      </c>
      <c r="AA106" s="111" t="s">
        <v>1</v>
      </c>
      <c r="AB106" t="s">
        <v>7824</v>
      </c>
      <c r="AC106">
        <v>0</v>
      </c>
    </row>
    <row r="107" spans="1:29" hidden="1" x14ac:dyDescent="0.25">
      <c r="A107" t="s">
        <v>8285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8807</v>
      </c>
      <c r="G107" t="s">
        <v>7662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8462</v>
      </c>
      <c r="L107" s="64" t="s">
        <v>7824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7824</v>
      </c>
      <c r="AA107" s="111" t="s">
        <v>1</v>
      </c>
      <c r="AB107" t="s">
        <v>7824</v>
      </c>
      <c r="AC107">
        <v>0</v>
      </c>
    </row>
    <row r="108" spans="1:29" hidden="1" x14ac:dyDescent="0.25">
      <c r="A108" t="s">
        <v>8284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8673</v>
      </c>
      <c r="G108" t="s">
        <v>7662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8462</v>
      </c>
      <c r="L108" s="64" t="s">
        <v>7824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7824</v>
      </c>
      <c r="AA108" s="111" t="s">
        <v>1</v>
      </c>
      <c r="AB108" t="s">
        <v>7824</v>
      </c>
      <c r="AC108">
        <v>0</v>
      </c>
    </row>
    <row r="109" spans="1:29" hidden="1" x14ac:dyDescent="0.25">
      <c r="A109" t="s">
        <v>8284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8786</v>
      </c>
      <c r="G109" t="s">
        <v>7662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8462</v>
      </c>
      <c r="L109" s="64" t="s">
        <v>7824</v>
      </c>
      <c r="M109">
        <v>71</v>
      </c>
      <c r="N109" t="s">
        <v>7680</v>
      </c>
      <c r="O109" t="str">
        <f t="shared" si="9"/>
        <v>02101107171019</v>
      </c>
      <c r="P109" t="s">
        <v>7681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7824</v>
      </c>
      <c r="AA109" s="111" t="s">
        <v>1</v>
      </c>
      <c r="AB109" t="s">
        <v>7824</v>
      </c>
      <c r="AC109">
        <v>0</v>
      </c>
    </row>
    <row r="110" spans="1:29" hidden="1" x14ac:dyDescent="0.25">
      <c r="A110" t="s">
        <v>8284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8786</v>
      </c>
      <c r="G110" t="s">
        <v>7662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8462</v>
      </c>
      <c r="L110" s="64" t="s">
        <v>7824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7824</v>
      </c>
      <c r="AA110" s="111" t="s">
        <v>1</v>
      </c>
      <c r="AB110" t="s">
        <v>7824</v>
      </c>
      <c r="AC110">
        <v>0</v>
      </c>
    </row>
    <row r="111" spans="1:29" hidden="1" x14ac:dyDescent="0.25">
      <c r="A111" t="s">
        <v>8284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8681</v>
      </c>
      <c r="G111" t="s">
        <v>7662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8462</v>
      </c>
      <c r="L111" s="64" t="s">
        <v>7824</v>
      </c>
      <c r="M111">
        <v>87</v>
      </c>
      <c r="N111" t="s">
        <v>7894</v>
      </c>
      <c r="O111" t="str">
        <f t="shared" si="9"/>
        <v>06141012141020</v>
      </c>
      <c r="P111" t="s">
        <v>7895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7824</v>
      </c>
      <c r="AA111" s="111" t="s">
        <v>1</v>
      </c>
      <c r="AB111" t="s">
        <v>7824</v>
      </c>
      <c r="AC111">
        <v>0</v>
      </c>
    </row>
    <row r="112" spans="1:29" hidden="1" x14ac:dyDescent="0.25">
      <c r="A112" t="s">
        <v>8284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8790</v>
      </c>
      <c r="G112" t="s">
        <v>7662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8462</v>
      </c>
      <c r="L112" s="64" t="s">
        <v>7824</v>
      </c>
      <c r="M112">
        <v>1549</v>
      </c>
      <c r="N112" t="s">
        <v>8828</v>
      </c>
      <c r="O112" t="str">
        <f t="shared" si="9"/>
        <v>06141203201065</v>
      </c>
      <c r="P112" t="s">
        <v>8829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7824</v>
      </c>
      <c r="AA112" s="111" t="s">
        <v>1</v>
      </c>
      <c r="AB112" t="s">
        <v>7824</v>
      </c>
      <c r="AC112">
        <v>0</v>
      </c>
    </row>
    <row r="113" spans="1:29" hidden="1" x14ac:dyDescent="0.25">
      <c r="A113" t="s">
        <v>8284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8698</v>
      </c>
      <c r="G113" t="s">
        <v>7662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8462</v>
      </c>
      <c r="L113" s="64" t="s">
        <v>7824</v>
      </c>
      <c r="M113">
        <v>108</v>
      </c>
      <c r="N113" t="s">
        <v>7626</v>
      </c>
      <c r="O113" t="str">
        <f t="shared" si="9"/>
        <v>06142407131054</v>
      </c>
      <c r="P113" t="s">
        <v>7627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7824</v>
      </c>
      <c r="AA113" s="111" t="s">
        <v>1</v>
      </c>
      <c r="AB113" t="s">
        <v>7824</v>
      </c>
      <c r="AC113">
        <v>0</v>
      </c>
    </row>
    <row r="114" spans="1:29" hidden="1" x14ac:dyDescent="0.25">
      <c r="A114" t="s">
        <v>8284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8594</v>
      </c>
      <c r="G114" t="s">
        <v>7662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8462</v>
      </c>
      <c r="L114" s="64" t="s">
        <v>7824</v>
      </c>
      <c r="M114">
        <v>44</v>
      </c>
      <c r="N114" t="s">
        <v>7626</v>
      </c>
      <c r="O114" t="str">
        <f t="shared" si="9"/>
        <v>06142407131054</v>
      </c>
      <c r="P114" t="s">
        <v>7627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7824</v>
      </c>
      <c r="AA114" s="111" t="s">
        <v>1</v>
      </c>
      <c r="AB114" t="s">
        <v>7824</v>
      </c>
      <c r="AC114">
        <v>0</v>
      </c>
    </row>
    <row r="115" spans="1:29" hidden="1" x14ac:dyDescent="0.25">
      <c r="A115" t="s">
        <v>8284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8797</v>
      </c>
      <c r="G115" t="s">
        <v>7662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8462</v>
      </c>
      <c r="L115" s="64" t="s">
        <v>7824</v>
      </c>
      <c r="M115">
        <v>26404</v>
      </c>
      <c r="N115" t="s">
        <v>1498</v>
      </c>
      <c r="O115" t="str">
        <f t="shared" si="9"/>
        <v>09031006711010</v>
      </c>
      <c r="P115" t="s">
        <v>1499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7824</v>
      </c>
      <c r="AA115" s="111" t="s">
        <v>1</v>
      </c>
      <c r="AB115" t="s">
        <v>7999</v>
      </c>
      <c r="AC115">
        <v>565.26</v>
      </c>
    </row>
    <row r="116" spans="1:29" hidden="1" x14ac:dyDescent="0.25">
      <c r="A116" t="s">
        <v>8284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8807</v>
      </c>
      <c r="G116" t="s">
        <v>7662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8462</v>
      </c>
      <c r="L116" s="64" t="s">
        <v>7824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7824</v>
      </c>
      <c r="AA116" s="111" t="s">
        <v>1</v>
      </c>
      <c r="AB116" t="s">
        <v>7999</v>
      </c>
      <c r="AC116">
        <v>68</v>
      </c>
    </row>
    <row r="117" spans="1:29" hidden="1" x14ac:dyDescent="0.25">
      <c r="A117" t="s">
        <v>8284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8807</v>
      </c>
      <c r="G117" t="s">
        <v>7662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8462</v>
      </c>
      <c r="L117" s="64" t="s">
        <v>7824</v>
      </c>
      <c r="M117">
        <v>158</v>
      </c>
      <c r="N117" t="s">
        <v>6104</v>
      </c>
      <c r="O117" t="str">
        <f t="shared" si="9"/>
        <v>06143105820014</v>
      </c>
      <c r="P117" t="s">
        <v>6105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7824</v>
      </c>
      <c r="AA117" s="111" t="s">
        <v>1</v>
      </c>
      <c r="AB117" t="s">
        <v>7999</v>
      </c>
      <c r="AC117">
        <v>119.21</v>
      </c>
    </row>
    <row r="118" spans="1:29" hidden="1" x14ac:dyDescent="0.25">
      <c r="A118" t="s">
        <v>8284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8807</v>
      </c>
      <c r="G118" t="s">
        <v>7662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8462</v>
      </c>
      <c r="L118" s="64" t="s">
        <v>7824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7824</v>
      </c>
      <c r="AA118" s="111" t="s">
        <v>1</v>
      </c>
      <c r="AB118" t="s">
        <v>7824</v>
      </c>
      <c r="AC118">
        <v>0</v>
      </c>
    </row>
    <row r="119" spans="1:29" hidden="1" x14ac:dyDescent="0.25">
      <c r="A119" t="s">
        <v>8284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8807</v>
      </c>
      <c r="G119" t="s">
        <v>7662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8462</v>
      </c>
      <c r="L119" s="64" t="s">
        <v>7824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7824</v>
      </c>
      <c r="AA119" s="111" t="s">
        <v>1</v>
      </c>
      <c r="AB119" t="s">
        <v>7824</v>
      </c>
      <c r="AC119">
        <v>0</v>
      </c>
    </row>
    <row r="120" spans="1:29" hidden="1" x14ac:dyDescent="0.25">
      <c r="A120" t="s">
        <v>8284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8807</v>
      </c>
      <c r="G120" t="s">
        <v>7662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8462</v>
      </c>
      <c r="L120" s="64" t="s">
        <v>7824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7824</v>
      </c>
      <c r="AA120" s="111" t="s">
        <v>1</v>
      </c>
      <c r="AB120" t="s">
        <v>7824</v>
      </c>
      <c r="AC120">
        <v>0</v>
      </c>
    </row>
    <row r="121" spans="1:29" hidden="1" x14ac:dyDescent="0.25">
      <c r="A121" t="s">
        <v>8284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8792</v>
      </c>
      <c r="G121" t="s">
        <v>7662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8462</v>
      </c>
      <c r="L121" s="64" t="s">
        <v>7824</v>
      </c>
      <c r="M121">
        <v>3579</v>
      </c>
      <c r="N121" t="s">
        <v>1508</v>
      </c>
      <c r="O121" t="str">
        <f t="shared" si="9"/>
        <v>13071610671016</v>
      </c>
      <c r="P121" t="s">
        <v>1509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7824</v>
      </c>
      <c r="AA121" s="111" t="s">
        <v>1</v>
      </c>
      <c r="AB121" t="s">
        <v>7824</v>
      </c>
      <c r="AC121">
        <v>0</v>
      </c>
    </row>
    <row r="122" spans="1:29" hidden="1" x14ac:dyDescent="0.25">
      <c r="A122" t="s">
        <v>8284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8792</v>
      </c>
      <c r="G122" t="s">
        <v>7662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8462</v>
      </c>
      <c r="L122" s="64" t="s">
        <v>7824</v>
      </c>
      <c r="M122">
        <v>2642</v>
      </c>
      <c r="N122" t="s">
        <v>1508</v>
      </c>
      <c r="O122" t="str">
        <f t="shared" si="9"/>
        <v>13071610671016</v>
      </c>
      <c r="P122" t="s">
        <v>1509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7824</v>
      </c>
      <c r="AA122" s="111" t="s">
        <v>1</v>
      </c>
      <c r="AB122" t="s">
        <v>7824</v>
      </c>
      <c r="AC122">
        <v>0</v>
      </c>
    </row>
    <row r="123" spans="1:29" hidden="1" x14ac:dyDescent="0.25">
      <c r="A123" t="s">
        <v>8284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8807</v>
      </c>
      <c r="G123" t="s">
        <v>7662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8462</v>
      </c>
      <c r="L123" s="64" t="s">
        <v>7824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7824</v>
      </c>
      <c r="AA123" s="111" t="s">
        <v>1</v>
      </c>
      <c r="AB123" t="s">
        <v>7824</v>
      </c>
      <c r="AC123">
        <v>0</v>
      </c>
    </row>
    <row r="124" spans="1:29" hidden="1" x14ac:dyDescent="0.25">
      <c r="A124" t="s">
        <v>8284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8827</v>
      </c>
      <c r="G124" t="s">
        <v>7662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8462</v>
      </c>
      <c r="L124" s="64" t="s">
        <v>7824</v>
      </c>
      <c r="M124">
        <v>8</v>
      </c>
      <c r="N124" t="s">
        <v>8822</v>
      </c>
      <c r="O124" t="str">
        <f t="shared" si="9"/>
        <v>12051405761016</v>
      </c>
      <c r="P124" t="s">
        <v>8823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7824</v>
      </c>
      <c r="AA124" s="111" t="s">
        <v>1</v>
      </c>
      <c r="AB124" t="s">
        <v>7824</v>
      </c>
      <c r="AC124">
        <v>0</v>
      </c>
    </row>
    <row r="125" spans="1:29" hidden="1" x14ac:dyDescent="0.25">
      <c r="A125" t="s">
        <v>8284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8807</v>
      </c>
      <c r="G125" t="s">
        <v>7662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8462</v>
      </c>
      <c r="L125" s="64" t="s">
        <v>7824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7824</v>
      </c>
      <c r="AA125" s="111" t="s">
        <v>1</v>
      </c>
      <c r="AB125" t="s">
        <v>7824</v>
      </c>
      <c r="AC125">
        <v>0</v>
      </c>
    </row>
    <row r="126" spans="1:29" hidden="1" x14ac:dyDescent="0.25">
      <c r="A126" t="s">
        <v>8284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8784</v>
      </c>
      <c r="G126" t="s">
        <v>7662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8462</v>
      </c>
      <c r="L126" s="64" t="s">
        <v>7824</v>
      </c>
      <c r="M126">
        <v>167745</v>
      </c>
      <c r="N126" t="s">
        <v>4108</v>
      </c>
      <c r="O126" t="str">
        <f t="shared" si="9"/>
        <v>06140107740062</v>
      </c>
      <c r="P126" t="s">
        <v>4109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7824</v>
      </c>
      <c r="AA126" s="111" t="s">
        <v>1</v>
      </c>
      <c r="AB126" t="s">
        <v>7824</v>
      </c>
      <c r="AC126">
        <v>0</v>
      </c>
    </row>
    <row r="127" spans="1:29" hidden="1" x14ac:dyDescent="0.25">
      <c r="A127" t="s">
        <v>8284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8785</v>
      </c>
      <c r="G127" t="s">
        <v>7662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8462</v>
      </c>
      <c r="L127" s="64" t="s">
        <v>7824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7824</v>
      </c>
      <c r="AA127" s="111" t="s">
        <v>1</v>
      </c>
      <c r="AB127" t="s">
        <v>7824</v>
      </c>
      <c r="AC127">
        <v>0</v>
      </c>
    </row>
    <row r="128" spans="1:29" hidden="1" x14ac:dyDescent="0.25">
      <c r="A128" t="s">
        <v>8284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8785</v>
      </c>
      <c r="G128" t="s">
        <v>7662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8462</v>
      </c>
      <c r="L128" s="64" t="s">
        <v>7824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7824</v>
      </c>
      <c r="AA128" s="111" t="s">
        <v>1</v>
      </c>
      <c r="AB128" t="s">
        <v>7824</v>
      </c>
      <c r="AC128">
        <v>0</v>
      </c>
    </row>
    <row r="129" spans="1:29" hidden="1" x14ac:dyDescent="0.25">
      <c r="A129" t="s">
        <v>8284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8786</v>
      </c>
      <c r="G129" t="s">
        <v>7662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8462</v>
      </c>
      <c r="L129" s="64" t="s">
        <v>7824</v>
      </c>
      <c r="M129">
        <v>48564</v>
      </c>
      <c r="N129" t="s">
        <v>2158</v>
      </c>
      <c r="O129" t="str">
        <f t="shared" si="9"/>
        <v>06141612991019</v>
      </c>
      <c r="P129" t="s">
        <v>2159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7824</v>
      </c>
      <c r="AA129" s="111" t="s">
        <v>1</v>
      </c>
      <c r="AB129" t="s">
        <v>8007</v>
      </c>
      <c r="AC129">
        <v>10.27</v>
      </c>
    </row>
    <row r="130" spans="1:29" hidden="1" x14ac:dyDescent="0.25">
      <c r="A130" t="s">
        <v>8284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8786</v>
      </c>
      <c r="G130" t="s">
        <v>7662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8462</v>
      </c>
      <c r="L130" s="64" t="s">
        <v>7824</v>
      </c>
      <c r="M130">
        <v>45972</v>
      </c>
      <c r="O130" t="str">
        <f t="shared" si="9"/>
        <v>018991736</v>
      </c>
      <c r="P130" t="s">
        <v>8826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8825</v>
      </c>
      <c r="AA130" s="111" t="s">
        <v>1</v>
      </c>
      <c r="AB130" t="s">
        <v>7824</v>
      </c>
      <c r="AC130">
        <v>0</v>
      </c>
    </row>
    <row r="131" spans="1:29" hidden="1" x14ac:dyDescent="0.25">
      <c r="A131" t="s">
        <v>8284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8786</v>
      </c>
      <c r="G131" t="s">
        <v>7662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8462</v>
      </c>
      <c r="L131" s="64" t="s">
        <v>7824</v>
      </c>
      <c r="M131">
        <v>38755</v>
      </c>
      <c r="N131" t="s">
        <v>2122</v>
      </c>
      <c r="O131" t="str">
        <f t="shared" ref="O131:O194" si="14">IF(N131="",Z131,N131)</f>
        <v>06140103951010</v>
      </c>
      <c r="P131" t="s">
        <v>2123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7824</v>
      </c>
      <c r="AA131" s="111" t="s">
        <v>1</v>
      </c>
      <c r="AB131" t="s">
        <v>7824</v>
      </c>
      <c r="AC131">
        <v>0</v>
      </c>
    </row>
    <row r="132" spans="1:29" hidden="1" x14ac:dyDescent="0.25">
      <c r="A132" t="s">
        <v>8284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8787</v>
      </c>
      <c r="G132" t="s">
        <v>7662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8462</v>
      </c>
      <c r="L132" s="64" t="s">
        <v>7824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7824</v>
      </c>
      <c r="AA132" s="111" t="s">
        <v>1</v>
      </c>
      <c r="AB132" t="s">
        <v>7824</v>
      </c>
      <c r="AC132">
        <v>0</v>
      </c>
    </row>
    <row r="133" spans="1:29" hidden="1" x14ac:dyDescent="0.25">
      <c r="A133" t="s">
        <v>8284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8788</v>
      </c>
      <c r="G133" t="s">
        <v>7662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8462</v>
      </c>
      <c r="L133" s="64" t="s">
        <v>7824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7824</v>
      </c>
      <c r="AA133" s="111" t="s">
        <v>1</v>
      </c>
      <c r="AB133" t="s">
        <v>7824</v>
      </c>
      <c r="AC133">
        <v>0</v>
      </c>
    </row>
    <row r="134" spans="1:29" hidden="1" x14ac:dyDescent="0.25">
      <c r="A134" t="s">
        <v>8284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8788</v>
      </c>
      <c r="G134" t="s">
        <v>7662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8462</v>
      </c>
      <c r="L134" s="64" t="s">
        <v>7824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7824</v>
      </c>
      <c r="AA134" s="111" t="s">
        <v>1</v>
      </c>
      <c r="AB134" t="s">
        <v>7824</v>
      </c>
      <c r="AC134">
        <v>0</v>
      </c>
    </row>
    <row r="135" spans="1:29" hidden="1" x14ac:dyDescent="0.25">
      <c r="A135" t="s">
        <v>8284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8789</v>
      </c>
      <c r="G135" t="s">
        <v>7662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8462</v>
      </c>
      <c r="L135" s="64" t="s">
        <v>7824</v>
      </c>
      <c r="M135">
        <v>25583</v>
      </c>
      <c r="N135" t="s">
        <v>3367</v>
      </c>
      <c r="O135" t="str">
        <f t="shared" si="14"/>
        <v>06140104620021</v>
      </c>
      <c r="P135" t="s">
        <v>3368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7824</v>
      </c>
      <c r="AA135" s="111" t="s">
        <v>1</v>
      </c>
      <c r="AB135" t="s">
        <v>7824</v>
      </c>
      <c r="AC135">
        <v>0</v>
      </c>
    </row>
    <row r="136" spans="1:29" hidden="1" x14ac:dyDescent="0.25">
      <c r="A136" t="s">
        <v>8284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8790</v>
      </c>
      <c r="G136" t="s">
        <v>7662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8462</v>
      </c>
      <c r="L136" s="64" t="s">
        <v>7824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7824</v>
      </c>
      <c r="AA136" s="111" t="s">
        <v>1</v>
      </c>
      <c r="AB136" t="s">
        <v>7824</v>
      </c>
      <c r="AC136">
        <v>0</v>
      </c>
    </row>
    <row r="137" spans="1:29" hidden="1" x14ac:dyDescent="0.25">
      <c r="A137" t="s">
        <v>8284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8790</v>
      </c>
      <c r="G137" t="s">
        <v>7662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8462</v>
      </c>
      <c r="L137" s="64" t="s">
        <v>7824</v>
      </c>
      <c r="M137">
        <v>1056987</v>
      </c>
      <c r="N137" t="s">
        <v>5202</v>
      </c>
      <c r="O137" t="str">
        <f t="shared" si="14"/>
        <v>06141708001052</v>
      </c>
      <c r="P137" t="s">
        <v>5203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7824</v>
      </c>
      <c r="AA137" s="111" t="s">
        <v>1</v>
      </c>
      <c r="AB137" t="s">
        <v>7824</v>
      </c>
      <c r="AC137">
        <v>0</v>
      </c>
    </row>
    <row r="138" spans="1:29" hidden="1" x14ac:dyDescent="0.25">
      <c r="A138" t="s">
        <v>8284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8790</v>
      </c>
      <c r="G138" t="s">
        <v>7662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8462</v>
      </c>
      <c r="L138" s="64" t="s">
        <v>7824</v>
      </c>
      <c r="M138">
        <v>335</v>
      </c>
      <c r="N138" t="s">
        <v>8696</v>
      </c>
      <c r="O138" t="str">
        <f t="shared" si="14"/>
        <v>12170109031010</v>
      </c>
      <c r="P138" t="s">
        <v>8697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7824</v>
      </c>
      <c r="AA138" s="111" t="s">
        <v>1</v>
      </c>
      <c r="AB138" t="s">
        <v>7824</v>
      </c>
      <c r="AC138">
        <v>0</v>
      </c>
    </row>
    <row r="139" spans="1:29" hidden="1" x14ac:dyDescent="0.25">
      <c r="A139" t="s">
        <v>8284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8790</v>
      </c>
      <c r="G139" t="s">
        <v>7662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8462</v>
      </c>
      <c r="L139" s="64" t="s">
        <v>7824</v>
      </c>
      <c r="M139">
        <v>336</v>
      </c>
      <c r="N139" t="s">
        <v>8696</v>
      </c>
      <c r="O139" t="str">
        <f t="shared" si="14"/>
        <v>12170109031010</v>
      </c>
      <c r="P139" t="s">
        <v>8697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7824</v>
      </c>
      <c r="AA139" s="111" t="s">
        <v>1</v>
      </c>
      <c r="AB139" t="s">
        <v>7824</v>
      </c>
      <c r="AC139">
        <v>0</v>
      </c>
    </row>
    <row r="140" spans="1:29" hidden="1" x14ac:dyDescent="0.25">
      <c r="A140" t="s">
        <v>8284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8791</v>
      </c>
      <c r="G140" t="s">
        <v>7662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8462</v>
      </c>
      <c r="L140" s="64" t="s">
        <v>7824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7824</v>
      </c>
      <c r="AA140" s="111" t="s">
        <v>1</v>
      </c>
      <c r="AB140" t="s">
        <v>7824</v>
      </c>
      <c r="AC140">
        <v>0</v>
      </c>
    </row>
    <row r="141" spans="1:29" hidden="1" x14ac:dyDescent="0.25">
      <c r="A141" t="s">
        <v>8284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8791</v>
      </c>
      <c r="G141" t="s">
        <v>7662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8462</v>
      </c>
      <c r="L141" s="64" t="s">
        <v>7824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7824</v>
      </c>
      <c r="AA141" s="111" t="s">
        <v>1</v>
      </c>
      <c r="AB141" t="s">
        <v>7824</v>
      </c>
      <c r="AC141">
        <v>0</v>
      </c>
    </row>
    <row r="142" spans="1:29" hidden="1" x14ac:dyDescent="0.25">
      <c r="A142" t="s">
        <v>8284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8792</v>
      </c>
      <c r="G142" t="s">
        <v>7662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8462</v>
      </c>
      <c r="L142" s="64" t="s">
        <v>7824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7824</v>
      </c>
      <c r="AA142" s="111" t="s">
        <v>1</v>
      </c>
      <c r="AB142" t="s">
        <v>7824</v>
      </c>
      <c r="AC142">
        <v>0</v>
      </c>
    </row>
    <row r="143" spans="1:29" hidden="1" x14ac:dyDescent="0.25">
      <c r="A143" t="s">
        <v>8284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8792</v>
      </c>
      <c r="G143" t="s">
        <v>7662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8462</v>
      </c>
      <c r="L143" s="64" t="s">
        <v>7824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7824</v>
      </c>
      <c r="AA143" s="111" t="s">
        <v>1</v>
      </c>
      <c r="AB143" t="s">
        <v>7824</v>
      </c>
      <c r="AC143">
        <v>0</v>
      </c>
    </row>
    <row r="144" spans="1:29" hidden="1" x14ac:dyDescent="0.25">
      <c r="A144" t="s">
        <v>8284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8792</v>
      </c>
      <c r="G144" t="s">
        <v>7662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8462</v>
      </c>
      <c r="L144" s="64" t="s">
        <v>7824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7824</v>
      </c>
      <c r="AA144" s="111" t="s">
        <v>1</v>
      </c>
      <c r="AB144" t="s">
        <v>7824</v>
      </c>
      <c r="AC144">
        <v>0</v>
      </c>
    </row>
    <row r="145" spans="1:29" hidden="1" x14ac:dyDescent="0.25">
      <c r="A145" t="s">
        <v>8284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8792</v>
      </c>
      <c r="G145" t="s">
        <v>7662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8462</v>
      </c>
      <c r="L145" s="64" t="s">
        <v>7824</v>
      </c>
      <c r="M145">
        <v>46005727</v>
      </c>
      <c r="N145" t="s">
        <v>3367</v>
      </c>
      <c r="O145" t="str">
        <f t="shared" si="14"/>
        <v>06140104620021</v>
      </c>
      <c r="P145" t="s">
        <v>3368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7824</v>
      </c>
      <c r="AA145" s="111" t="s">
        <v>1</v>
      </c>
      <c r="AB145" t="s">
        <v>7824</v>
      </c>
      <c r="AC145">
        <v>0</v>
      </c>
    </row>
    <row r="146" spans="1:29" hidden="1" x14ac:dyDescent="0.25">
      <c r="A146" t="s">
        <v>8284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8793</v>
      </c>
      <c r="G146" t="s">
        <v>7662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8462</v>
      </c>
      <c r="L146" s="64" t="s">
        <v>7824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7824</v>
      </c>
      <c r="AA146" s="111" t="s">
        <v>1</v>
      </c>
      <c r="AB146" t="s">
        <v>7824</v>
      </c>
      <c r="AC146">
        <v>0</v>
      </c>
    </row>
    <row r="147" spans="1:29" hidden="1" x14ac:dyDescent="0.25">
      <c r="A147" t="s">
        <v>8284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8793</v>
      </c>
      <c r="G147" t="s">
        <v>7662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8462</v>
      </c>
      <c r="L147" s="64" t="s">
        <v>7824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7824</v>
      </c>
      <c r="AA147" s="111" t="s">
        <v>1</v>
      </c>
      <c r="AB147" t="s">
        <v>7824</v>
      </c>
      <c r="AC147">
        <v>0</v>
      </c>
    </row>
    <row r="148" spans="1:29" hidden="1" x14ac:dyDescent="0.25">
      <c r="A148" t="s">
        <v>8284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8824</v>
      </c>
      <c r="G148" t="s">
        <v>7662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8462</v>
      </c>
      <c r="L148" s="64" t="s">
        <v>7824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7824</v>
      </c>
      <c r="AA148" s="111" t="s">
        <v>1</v>
      </c>
      <c r="AB148" t="s">
        <v>7999</v>
      </c>
      <c r="AC148">
        <v>1505.28</v>
      </c>
    </row>
    <row r="149" spans="1:29" hidden="1" x14ac:dyDescent="0.25">
      <c r="A149" t="s">
        <v>8284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8795</v>
      </c>
      <c r="G149" t="s">
        <v>7662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8462</v>
      </c>
      <c r="L149" s="64" t="s">
        <v>7824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7824</v>
      </c>
      <c r="AA149" s="111" t="s">
        <v>1</v>
      </c>
      <c r="AB149" t="s">
        <v>7824</v>
      </c>
      <c r="AC149">
        <v>0</v>
      </c>
    </row>
    <row r="150" spans="1:29" hidden="1" x14ac:dyDescent="0.25">
      <c r="A150" t="s">
        <v>8284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8795</v>
      </c>
      <c r="G150" t="s">
        <v>7662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8462</v>
      </c>
      <c r="L150" s="64" t="s">
        <v>7824</v>
      </c>
      <c r="M150">
        <v>46613</v>
      </c>
      <c r="N150" t="s">
        <v>2290</v>
      </c>
      <c r="O150" t="str">
        <f t="shared" si="14"/>
        <v>06142209520012</v>
      </c>
      <c r="P150" t="s">
        <v>2291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7824</v>
      </c>
      <c r="AA150" s="111" t="s">
        <v>1</v>
      </c>
      <c r="AB150" t="s">
        <v>7824</v>
      </c>
      <c r="AC150">
        <v>0</v>
      </c>
    </row>
    <row r="151" spans="1:29" hidden="1" x14ac:dyDescent="0.25">
      <c r="A151" t="s">
        <v>8284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8795</v>
      </c>
      <c r="G151" t="s">
        <v>7662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8462</v>
      </c>
      <c r="L151" s="64" t="s">
        <v>7824</v>
      </c>
      <c r="M151">
        <v>46614</v>
      </c>
      <c r="N151" t="s">
        <v>2290</v>
      </c>
      <c r="O151" t="str">
        <f t="shared" si="14"/>
        <v>06142209520012</v>
      </c>
      <c r="P151" t="s">
        <v>2291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7824</v>
      </c>
      <c r="AA151" s="111" t="s">
        <v>1</v>
      </c>
      <c r="AB151" t="s">
        <v>7824</v>
      </c>
      <c r="AC151">
        <v>0</v>
      </c>
    </row>
    <row r="152" spans="1:29" hidden="1" x14ac:dyDescent="0.25">
      <c r="A152" t="s">
        <v>8284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8795</v>
      </c>
      <c r="G152" t="s">
        <v>7662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8462</v>
      </c>
      <c r="L152" s="64" t="s">
        <v>7824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7824</v>
      </c>
      <c r="AA152" s="111" t="s">
        <v>1</v>
      </c>
      <c r="AB152" t="s">
        <v>7824</v>
      </c>
      <c r="AC152">
        <v>0</v>
      </c>
    </row>
    <row r="153" spans="1:29" hidden="1" x14ac:dyDescent="0.25">
      <c r="A153" t="s">
        <v>8284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8795</v>
      </c>
      <c r="G153" t="s">
        <v>7662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8462</v>
      </c>
      <c r="L153" s="64" t="s">
        <v>7824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7824</v>
      </c>
      <c r="AA153" s="111" t="s">
        <v>1</v>
      </c>
      <c r="AB153" t="s">
        <v>7824</v>
      </c>
      <c r="AC153">
        <v>0</v>
      </c>
    </row>
    <row r="154" spans="1:29" hidden="1" x14ac:dyDescent="0.25">
      <c r="A154" t="s">
        <v>8284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8795</v>
      </c>
      <c r="G154" t="s">
        <v>7662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8462</v>
      </c>
      <c r="L154" s="64" t="s">
        <v>7824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7824</v>
      </c>
      <c r="AA154" s="111" t="s">
        <v>1</v>
      </c>
      <c r="AB154" t="s">
        <v>7824</v>
      </c>
      <c r="AC154">
        <v>0</v>
      </c>
    </row>
    <row r="155" spans="1:29" hidden="1" x14ac:dyDescent="0.25">
      <c r="A155" t="s">
        <v>8284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8796</v>
      </c>
      <c r="G155" t="s">
        <v>7662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8462</v>
      </c>
      <c r="L155" s="64" t="s">
        <v>7824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7824</v>
      </c>
      <c r="AA155" s="111" t="s">
        <v>1</v>
      </c>
      <c r="AB155" t="s">
        <v>7824</v>
      </c>
      <c r="AC155">
        <v>0</v>
      </c>
    </row>
    <row r="156" spans="1:29" hidden="1" x14ac:dyDescent="0.25">
      <c r="A156" t="s">
        <v>8284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8796</v>
      </c>
      <c r="G156" t="s">
        <v>7662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8462</v>
      </c>
      <c r="L156" s="64" t="s">
        <v>7824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7824</v>
      </c>
      <c r="AA156" s="111" t="s">
        <v>1</v>
      </c>
      <c r="AB156" t="s">
        <v>7999</v>
      </c>
      <c r="AC156">
        <v>538.55999999999995</v>
      </c>
    </row>
    <row r="157" spans="1:29" hidden="1" x14ac:dyDescent="0.25">
      <c r="A157" t="s">
        <v>8284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8796</v>
      </c>
      <c r="G157" t="s">
        <v>7662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8462</v>
      </c>
      <c r="L157" s="64" t="s">
        <v>7824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7824</v>
      </c>
      <c r="AA157" s="111" t="s">
        <v>1</v>
      </c>
      <c r="AB157" t="s">
        <v>7824</v>
      </c>
      <c r="AC157">
        <v>0</v>
      </c>
    </row>
    <row r="158" spans="1:29" hidden="1" x14ac:dyDescent="0.25">
      <c r="A158" t="s">
        <v>8284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8796</v>
      </c>
      <c r="G158" t="s">
        <v>7662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8462</v>
      </c>
      <c r="L158" s="64" t="s">
        <v>7824</v>
      </c>
      <c r="M158">
        <v>11</v>
      </c>
      <c r="N158" t="s">
        <v>8822</v>
      </c>
      <c r="O158" t="str">
        <f t="shared" si="14"/>
        <v>12051405761016</v>
      </c>
      <c r="P158" t="s">
        <v>8823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7824</v>
      </c>
      <c r="AA158" s="111" t="s">
        <v>1</v>
      </c>
      <c r="AB158" t="s">
        <v>7999</v>
      </c>
      <c r="AC158">
        <v>538.55999999999995</v>
      </c>
    </row>
    <row r="159" spans="1:29" hidden="1" x14ac:dyDescent="0.25">
      <c r="A159" t="s">
        <v>8284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8801</v>
      </c>
      <c r="G159" t="s">
        <v>7662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8462</v>
      </c>
      <c r="L159" s="64" t="s">
        <v>7824</v>
      </c>
      <c r="M159">
        <v>14229</v>
      </c>
      <c r="N159" t="s">
        <v>4764</v>
      </c>
      <c r="O159" t="str">
        <f t="shared" si="14"/>
        <v>06170103310012</v>
      </c>
      <c r="P159" t="s">
        <v>4765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7824</v>
      </c>
      <c r="AA159" s="111" t="s">
        <v>1</v>
      </c>
      <c r="AB159" t="s">
        <v>8078</v>
      </c>
      <c r="AC159">
        <v>1.22</v>
      </c>
    </row>
    <row r="160" spans="1:29" hidden="1" x14ac:dyDescent="0.25">
      <c r="A160" t="s">
        <v>8284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8801</v>
      </c>
      <c r="G160" t="s">
        <v>7662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8462</v>
      </c>
      <c r="L160" s="64" t="s">
        <v>7824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7824</v>
      </c>
      <c r="AA160" s="111" t="s">
        <v>1</v>
      </c>
      <c r="AB160" t="s">
        <v>7824</v>
      </c>
      <c r="AC160">
        <v>0</v>
      </c>
    </row>
    <row r="161" spans="1:29" hidden="1" x14ac:dyDescent="0.25">
      <c r="A161" t="s">
        <v>8284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8797</v>
      </c>
      <c r="G161" t="s">
        <v>7662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8462</v>
      </c>
      <c r="L161" s="64" t="s">
        <v>7824</v>
      </c>
      <c r="M161">
        <v>10191</v>
      </c>
      <c r="N161" t="s">
        <v>6879</v>
      </c>
      <c r="O161" t="str">
        <f t="shared" si="14"/>
        <v>06142406031056</v>
      </c>
      <c r="P161" t="s">
        <v>6880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7824</v>
      </c>
      <c r="AA161" s="111" t="s">
        <v>1</v>
      </c>
      <c r="AB161" t="s">
        <v>7999</v>
      </c>
      <c r="AC161">
        <v>31.64</v>
      </c>
    </row>
    <row r="162" spans="1:29" hidden="1" x14ac:dyDescent="0.25">
      <c r="A162" t="s">
        <v>8284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8798</v>
      </c>
      <c r="G162" t="s">
        <v>7662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8462</v>
      </c>
      <c r="L162" s="64" t="s">
        <v>7824</v>
      </c>
      <c r="M162">
        <v>28248</v>
      </c>
      <c r="N162" t="s">
        <v>8820</v>
      </c>
      <c r="O162" t="str">
        <f t="shared" si="14"/>
        <v>06141808121063</v>
      </c>
      <c r="P162" t="s">
        <v>8821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7824</v>
      </c>
      <c r="AA162" s="111" t="s">
        <v>1</v>
      </c>
      <c r="AB162" t="s">
        <v>7824</v>
      </c>
      <c r="AC162">
        <v>0</v>
      </c>
    </row>
    <row r="163" spans="1:29" hidden="1" x14ac:dyDescent="0.25">
      <c r="A163" t="s">
        <v>8284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8819</v>
      </c>
      <c r="G163" t="s">
        <v>7662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8462</v>
      </c>
      <c r="L163" s="64" t="s">
        <v>7824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7824</v>
      </c>
      <c r="AA163" s="111" t="s">
        <v>1</v>
      </c>
      <c r="AB163" t="s">
        <v>7824</v>
      </c>
      <c r="AC163">
        <v>0</v>
      </c>
    </row>
    <row r="164" spans="1:29" hidden="1" x14ac:dyDescent="0.25">
      <c r="A164" t="s">
        <v>8284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8800</v>
      </c>
      <c r="G164" t="s">
        <v>7662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8462</v>
      </c>
      <c r="L164" s="64" t="s">
        <v>7824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7824</v>
      </c>
      <c r="AA164" s="111" t="s">
        <v>1</v>
      </c>
      <c r="AB164" t="s">
        <v>7824</v>
      </c>
      <c r="AC164">
        <v>0</v>
      </c>
    </row>
    <row r="165" spans="1:29" hidden="1" x14ac:dyDescent="0.25">
      <c r="A165" t="s">
        <v>8284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8698</v>
      </c>
      <c r="G165" t="s">
        <v>7662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8462</v>
      </c>
      <c r="L165" s="64" t="s">
        <v>7824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7824</v>
      </c>
      <c r="AA165" s="111" t="s">
        <v>1</v>
      </c>
      <c r="AB165" t="s">
        <v>7824</v>
      </c>
      <c r="AC165">
        <v>0</v>
      </c>
    </row>
    <row r="166" spans="1:29" hidden="1" x14ac:dyDescent="0.25">
      <c r="A166" t="s">
        <v>8284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8708</v>
      </c>
      <c r="G166" t="s">
        <v>7662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8462</v>
      </c>
      <c r="L166" s="64" t="s">
        <v>7824</v>
      </c>
      <c r="M166">
        <v>9597</v>
      </c>
      <c r="N166" t="s">
        <v>2152</v>
      </c>
      <c r="O166" t="str">
        <f t="shared" si="14"/>
        <v>06143112510011</v>
      </c>
      <c r="P166" t="s">
        <v>2153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7824</v>
      </c>
      <c r="AA166" s="111" t="s">
        <v>1</v>
      </c>
      <c r="AB166" t="s">
        <v>7999</v>
      </c>
      <c r="AC166">
        <v>2.29</v>
      </c>
    </row>
    <row r="167" spans="1:29" hidden="1" x14ac:dyDescent="0.25">
      <c r="A167" t="s">
        <v>8284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8673</v>
      </c>
      <c r="G167" t="s">
        <v>7662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8462</v>
      </c>
      <c r="L167" s="64" t="s">
        <v>7824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7824</v>
      </c>
      <c r="AA167" s="111" t="s">
        <v>1</v>
      </c>
      <c r="AB167" t="s">
        <v>7824</v>
      </c>
      <c r="AC167">
        <v>0</v>
      </c>
    </row>
    <row r="168" spans="1:29" hidden="1" x14ac:dyDescent="0.25">
      <c r="A168" t="s">
        <v>8284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8675</v>
      </c>
      <c r="G168" t="s">
        <v>7662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8462</v>
      </c>
      <c r="L168" s="64" t="s">
        <v>7824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7824</v>
      </c>
      <c r="AA168" s="111" t="s">
        <v>1</v>
      </c>
      <c r="AB168" t="s">
        <v>7824</v>
      </c>
      <c r="AC168">
        <v>0</v>
      </c>
    </row>
    <row r="169" spans="1:29" hidden="1" x14ac:dyDescent="0.25">
      <c r="A169" t="s">
        <v>8284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8676</v>
      </c>
      <c r="G169" t="s">
        <v>7662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8462</v>
      </c>
      <c r="L169" s="64" t="s">
        <v>7824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7824</v>
      </c>
      <c r="AA169" s="111" t="s">
        <v>1</v>
      </c>
      <c r="AB169" t="s">
        <v>7824</v>
      </c>
      <c r="AC169">
        <v>0</v>
      </c>
    </row>
    <row r="170" spans="1:29" hidden="1" x14ac:dyDescent="0.25">
      <c r="A170" t="s">
        <v>8284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8674</v>
      </c>
      <c r="G170" t="s">
        <v>7662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8462</v>
      </c>
      <c r="L170" s="64" t="s">
        <v>7824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7824</v>
      </c>
      <c r="AA170" s="111" t="s">
        <v>1</v>
      </c>
      <c r="AB170" t="s">
        <v>7999</v>
      </c>
      <c r="AC170">
        <v>412.37</v>
      </c>
    </row>
    <row r="171" spans="1:29" hidden="1" x14ac:dyDescent="0.25">
      <c r="A171" t="s">
        <v>8284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8818</v>
      </c>
      <c r="G171" t="s">
        <v>7662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8462</v>
      </c>
      <c r="L171" s="64" t="s">
        <v>7824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7824</v>
      </c>
      <c r="AA171" s="111" t="s">
        <v>1</v>
      </c>
      <c r="AB171" t="s">
        <v>7824</v>
      </c>
      <c r="AC171">
        <v>0</v>
      </c>
    </row>
    <row r="172" spans="1:29" hidden="1" x14ac:dyDescent="0.25">
      <c r="A172" t="s">
        <v>8284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8689</v>
      </c>
      <c r="G172" t="s">
        <v>7662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8462</v>
      </c>
      <c r="L172" s="64" t="s">
        <v>7824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7824</v>
      </c>
      <c r="AA172" s="111" t="s">
        <v>1</v>
      </c>
      <c r="AB172" t="s">
        <v>7999</v>
      </c>
      <c r="AC172">
        <v>32.119999999999997</v>
      </c>
    </row>
    <row r="173" spans="1:29" hidden="1" x14ac:dyDescent="0.25">
      <c r="A173" t="s">
        <v>8284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8681</v>
      </c>
      <c r="G173" t="s">
        <v>7662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8462</v>
      </c>
      <c r="L173" s="64" t="s">
        <v>7824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7824</v>
      </c>
      <c r="AA173" s="111" t="s">
        <v>1</v>
      </c>
      <c r="AB173" t="s">
        <v>7824</v>
      </c>
      <c r="AC173">
        <v>0</v>
      </c>
    </row>
    <row r="174" spans="1:29" hidden="1" x14ac:dyDescent="0.25">
      <c r="A174" t="s">
        <v>8284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8588</v>
      </c>
      <c r="G174" t="s">
        <v>7662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8462</v>
      </c>
      <c r="L174" s="64" t="s">
        <v>7824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7824</v>
      </c>
      <c r="AA174" s="111" t="s">
        <v>1</v>
      </c>
      <c r="AB174" t="s">
        <v>7999</v>
      </c>
      <c r="AC174">
        <v>269.27999999999997</v>
      </c>
    </row>
    <row r="175" spans="1:29" hidden="1" x14ac:dyDescent="0.25">
      <c r="A175" t="s">
        <v>8284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8807</v>
      </c>
      <c r="G175" t="s">
        <v>7662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8462</v>
      </c>
      <c r="L175" s="64" t="s">
        <v>7824</v>
      </c>
      <c r="M175">
        <v>26</v>
      </c>
      <c r="N175" t="s">
        <v>8076</v>
      </c>
      <c r="O175" t="str">
        <f t="shared" si="14"/>
        <v>05112011861033</v>
      </c>
      <c r="P175" t="s">
        <v>8077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7824</v>
      </c>
      <c r="AA175" s="111" t="s">
        <v>1</v>
      </c>
      <c r="AB175" t="s">
        <v>7824</v>
      </c>
      <c r="AC175">
        <v>0</v>
      </c>
    </row>
    <row r="176" spans="1:29" hidden="1" x14ac:dyDescent="0.25">
      <c r="A176" t="s">
        <v>8284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8785</v>
      </c>
      <c r="G176" t="s">
        <v>7662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8462</v>
      </c>
      <c r="L176" s="64" t="s">
        <v>7824</v>
      </c>
      <c r="M176">
        <v>490</v>
      </c>
      <c r="N176" t="s">
        <v>8805</v>
      </c>
      <c r="O176" t="str">
        <f t="shared" si="14"/>
        <v>03021608841022</v>
      </c>
      <c r="P176" t="s">
        <v>8806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7824</v>
      </c>
      <c r="AA176" s="111" t="s">
        <v>1</v>
      </c>
      <c r="AB176" t="s">
        <v>7824</v>
      </c>
      <c r="AC176">
        <v>0</v>
      </c>
    </row>
    <row r="177" spans="1:29" hidden="1" x14ac:dyDescent="0.25">
      <c r="A177" t="s">
        <v>8284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8785</v>
      </c>
      <c r="G177" t="s">
        <v>7662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8462</v>
      </c>
      <c r="L177" s="64" t="s">
        <v>7824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7824</v>
      </c>
      <c r="AA177" s="111" t="s">
        <v>1</v>
      </c>
      <c r="AB177" t="s">
        <v>7824</v>
      </c>
      <c r="AC177">
        <v>0</v>
      </c>
    </row>
    <row r="178" spans="1:29" hidden="1" x14ac:dyDescent="0.25">
      <c r="A178" t="s">
        <v>8284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8785</v>
      </c>
      <c r="G178" t="s">
        <v>7662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8462</v>
      </c>
      <c r="L178" s="64" t="s">
        <v>7824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7824</v>
      </c>
      <c r="AA178" s="111" t="s">
        <v>1</v>
      </c>
      <c r="AB178" t="s">
        <v>7999</v>
      </c>
      <c r="AC178">
        <v>87.22</v>
      </c>
    </row>
    <row r="179" spans="1:29" hidden="1" x14ac:dyDescent="0.25">
      <c r="A179" t="s">
        <v>8284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8804</v>
      </c>
      <c r="G179" t="s">
        <v>7662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8462</v>
      </c>
      <c r="L179" s="64" t="s">
        <v>7824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7824</v>
      </c>
      <c r="AA179" s="111" t="s">
        <v>1</v>
      </c>
      <c r="AB179" t="s">
        <v>7999</v>
      </c>
      <c r="AC179">
        <v>538.55999999999995</v>
      </c>
    </row>
    <row r="180" spans="1:29" hidden="1" x14ac:dyDescent="0.25">
      <c r="A180" t="s">
        <v>8284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8786</v>
      </c>
      <c r="G180" t="s">
        <v>7662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8462</v>
      </c>
      <c r="L180" s="64" t="s">
        <v>7824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7824</v>
      </c>
      <c r="AA180" s="111" t="s">
        <v>1</v>
      </c>
      <c r="AB180" t="s">
        <v>7824</v>
      </c>
      <c r="AC180">
        <v>0</v>
      </c>
    </row>
    <row r="181" spans="1:29" hidden="1" x14ac:dyDescent="0.25">
      <c r="A181" t="s">
        <v>8284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8786</v>
      </c>
      <c r="G181" t="s">
        <v>7662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8462</v>
      </c>
      <c r="L181" s="64" t="s">
        <v>7824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7824</v>
      </c>
      <c r="AA181" s="111" t="s">
        <v>1</v>
      </c>
      <c r="AB181" t="s">
        <v>7999</v>
      </c>
      <c r="AC181">
        <v>399.3</v>
      </c>
    </row>
    <row r="182" spans="1:29" hidden="1" x14ac:dyDescent="0.25">
      <c r="A182" t="s">
        <v>8284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8787</v>
      </c>
      <c r="G182" t="s">
        <v>7662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8462</v>
      </c>
      <c r="L182" s="64" t="s">
        <v>7824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7824</v>
      </c>
      <c r="AA182" s="111" t="s">
        <v>1</v>
      </c>
      <c r="AB182" t="s">
        <v>7999</v>
      </c>
      <c r="AC182">
        <v>163.97</v>
      </c>
    </row>
    <row r="183" spans="1:29" hidden="1" x14ac:dyDescent="0.25">
      <c r="A183" t="s">
        <v>8284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8787</v>
      </c>
      <c r="G183" t="s">
        <v>7662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8462</v>
      </c>
      <c r="L183" s="64" t="s">
        <v>7824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7824</v>
      </c>
      <c r="AA183" s="111" t="s">
        <v>1</v>
      </c>
      <c r="AB183" t="s">
        <v>7999</v>
      </c>
      <c r="AC183">
        <v>388.48</v>
      </c>
    </row>
    <row r="184" spans="1:29" hidden="1" x14ac:dyDescent="0.25">
      <c r="A184" t="s">
        <v>8284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8787</v>
      </c>
      <c r="G184" t="s">
        <v>7662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8462</v>
      </c>
      <c r="L184" s="64" t="s">
        <v>7824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7824</v>
      </c>
      <c r="AA184" s="111" t="s">
        <v>1</v>
      </c>
      <c r="AB184" t="s">
        <v>7824</v>
      </c>
      <c r="AC184">
        <v>0</v>
      </c>
    </row>
    <row r="185" spans="1:29" hidden="1" x14ac:dyDescent="0.25">
      <c r="A185" t="s">
        <v>8284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8787</v>
      </c>
      <c r="G185" t="s">
        <v>7662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8462</v>
      </c>
      <c r="L185" s="64" t="s">
        <v>7824</v>
      </c>
      <c r="M185">
        <v>56733</v>
      </c>
      <c r="N185" t="s">
        <v>1512</v>
      </c>
      <c r="O185" t="str">
        <f t="shared" si="14"/>
        <v>06142312610117</v>
      </c>
      <c r="P185" t="s">
        <v>1513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7824</v>
      </c>
      <c r="AA185" s="111" t="s">
        <v>1</v>
      </c>
      <c r="AB185" t="s">
        <v>7824</v>
      </c>
      <c r="AC185">
        <v>0</v>
      </c>
    </row>
    <row r="186" spans="1:29" hidden="1" x14ac:dyDescent="0.25">
      <c r="A186" t="s">
        <v>8284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8787</v>
      </c>
      <c r="G186" t="s">
        <v>7662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8462</v>
      </c>
      <c r="L186" s="64" t="s">
        <v>7824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7824</v>
      </c>
      <c r="AA186" s="111" t="s">
        <v>1</v>
      </c>
      <c r="AB186" t="s">
        <v>7824</v>
      </c>
      <c r="AC186">
        <v>0</v>
      </c>
    </row>
    <row r="187" spans="1:29" hidden="1" x14ac:dyDescent="0.25">
      <c r="A187" t="s">
        <v>8284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8787</v>
      </c>
      <c r="G187" t="s">
        <v>7662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8462</v>
      </c>
      <c r="L187" s="64" t="s">
        <v>7824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7824</v>
      </c>
      <c r="AA187" s="111" t="s">
        <v>1</v>
      </c>
      <c r="AB187" t="s">
        <v>7824</v>
      </c>
      <c r="AC187">
        <v>0</v>
      </c>
    </row>
    <row r="188" spans="1:29" hidden="1" x14ac:dyDescent="0.25">
      <c r="A188" t="s">
        <v>8284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8788</v>
      </c>
      <c r="G188" t="s">
        <v>7662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8462</v>
      </c>
      <c r="L188" s="64" t="s">
        <v>7824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7824</v>
      </c>
      <c r="AA188" s="111" t="s">
        <v>1</v>
      </c>
      <c r="AB188" t="s">
        <v>7824</v>
      </c>
      <c r="AC188">
        <v>0</v>
      </c>
    </row>
    <row r="189" spans="1:29" hidden="1" x14ac:dyDescent="0.25">
      <c r="A189" t="s">
        <v>8284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8788</v>
      </c>
      <c r="G189" t="s">
        <v>7662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8462</v>
      </c>
      <c r="L189" s="64" t="s">
        <v>7824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7824</v>
      </c>
      <c r="AA189" s="111" t="s">
        <v>1</v>
      </c>
      <c r="AB189" t="s">
        <v>7824</v>
      </c>
      <c r="AC189">
        <v>0</v>
      </c>
    </row>
    <row r="190" spans="1:29" hidden="1" x14ac:dyDescent="0.25">
      <c r="A190" t="s">
        <v>8284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8803</v>
      </c>
      <c r="G190" t="s">
        <v>7662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8462</v>
      </c>
      <c r="L190" s="64" t="s">
        <v>7824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7824</v>
      </c>
      <c r="AA190" s="111" t="s">
        <v>1</v>
      </c>
      <c r="AB190" t="s">
        <v>7999</v>
      </c>
      <c r="AC190">
        <v>403.92</v>
      </c>
    </row>
    <row r="191" spans="1:29" hidden="1" x14ac:dyDescent="0.25">
      <c r="A191" t="s">
        <v>8284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8803</v>
      </c>
      <c r="G191" t="s">
        <v>7662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8462</v>
      </c>
      <c r="L191" s="64" t="s">
        <v>7824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7824</v>
      </c>
      <c r="AA191" s="111" t="s">
        <v>1</v>
      </c>
      <c r="AB191" t="s">
        <v>7824</v>
      </c>
      <c r="AC191">
        <v>0</v>
      </c>
    </row>
    <row r="192" spans="1:29" hidden="1" x14ac:dyDescent="0.25">
      <c r="A192" t="s">
        <v>8284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8803</v>
      </c>
      <c r="G192" t="s">
        <v>7662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8462</v>
      </c>
      <c r="L192" s="64" t="s">
        <v>7824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7824</v>
      </c>
      <c r="AA192" s="111" t="s">
        <v>1</v>
      </c>
      <c r="AB192" t="s">
        <v>7824</v>
      </c>
      <c r="AC192">
        <v>0</v>
      </c>
    </row>
    <row r="193" spans="1:29" hidden="1" x14ac:dyDescent="0.25">
      <c r="A193" t="s">
        <v>8284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8789</v>
      </c>
      <c r="G193" t="s">
        <v>7662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8462</v>
      </c>
      <c r="L193" s="64" t="s">
        <v>7824</v>
      </c>
      <c r="M193">
        <v>309391</v>
      </c>
      <c r="N193" t="s">
        <v>2568</v>
      </c>
      <c r="O193" t="str">
        <f t="shared" si="14"/>
        <v>06141312850038</v>
      </c>
      <c r="P193" t="s">
        <v>2569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7824</v>
      </c>
      <c r="AA193" s="111" t="s">
        <v>1</v>
      </c>
      <c r="AB193" t="s">
        <v>7824</v>
      </c>
      <c r="AC193">
        <v>0</v>
      </c>
    </row>
    <row r="194" spans="1:29" hidden="1" x14ac:dyDescent="0.25">
      <c r="A194" t="s">
        <v>8284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8789</v>
      </c>
      <c r="G194" t="s">
        <v>7662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8462</v>
      </c>
      <c r="L194" s="64" t="s">
        <v>7824</v>
      </c>
      <c r="M194">
        <v>3986</v>
      </c>
      <c r="N194" t="s">
        <v>7501</v>
      </c>
      <c r="O194" t="str">
        <f t="shared" si="14"/>
        <v>06140404081061</v>
      </c>
      <c r="P194" t="s">
        <v>7502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7824</v>
      </c>
      <c r="AA194" s="111" t="s">
        <v>1</v>
      </c>
      <c r="AB194" t="s">
        <v>7824</v>
      </c>
      <c r="AC194">
        <v>0</v>
      </c>
    </row>
    <row r="195" spans="1:29" hidden="1" x14ac:dyDescent="0.25">
      <c r="A195" t="s">
        <v>8284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8792</v>
      </c>
      <c r="G195" t="s">
        <v>7662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8462</v>
      </c>
      <c r="L195" s="64" t="s">
        <v>7824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7824</v>
      </c>
      <c r="AA195" s="111" t="s">
        <v>1</v>
      </c>
      <c r="AB195" t="s">
        <v>8079</v>
      </c>
      <c r="AC195">
        <v>576.45000000000005</v>
      </c>
    </row>
    <row r="196" spans="1:29" hidden="1" x14ac:dyDescent="0.25">
      <c r="A196" t="s">
        <v>8284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8792</v>
      </c>
      <c r="G196" t="s">
        <v>7662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8462</v>
      </c>
      <c r="L196" s="64" t="s">
        <v>7824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7824</v>
      </c>
      <c r="AA196" s="111" t="s">
        <v>1</v>
      </c>
      <c r="AB196" t="s">
        <v>7824</v>
      </c>
      <c r="AC196">
        <v>0</v>
      </c>
    </row>
    <row r="197" spans="1:29" hidden="1" x14ac:dyDescent="0.25">
      <c r="A197" t="s">
        <v>8284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8792</v>
      </c>
      <c r="G197" t="s">
        <v>7662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8462</v>
      </c>
      <c r="L197" s="64" t="s">
        <v>7824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7824</v>
      </c>
      <c r="AA197" s="111" t="s">
        <v>1</v>
      </c>
      <c r="AB197" t="s">
        <v>7999</v>
      </c>
      <c r="AC197">
        <v>522.05999999999995</v>
      </c>
    </row>
    <row r="198" spans="1:29" hidden="1" x14ac:dyDescent="0.25">
      <c r="A198" t="s">
        <v>8284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8792</v>
      </c>
      <c r="G198" t="s">
        <v>7662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8462</v>
      </c>
      <c r="L198" s="64" t="s">
        <v>7824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7824</v>
      </c>
      <c r="AA198" s="111" t="s">
        <v>1</v>
      </c>
      <c r="AB198" t="s">
        <v>7824</v>
      </c>
      <c r="AC198">
        <v>0</v>
      </c>
    </row>
    <row r="199" spans="1:29" hidden="1" x14ac:dyDescent="0.25">
      <c r="A199" t="s">
        <v>8284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8792</v>
      </c>
      <c r="G199" t="s">
        <v>7662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8462</v>
      </c>
      <c r="L199" s="64" t="s">
        <v>7824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7824</v>
      </c>
      <c r="AA199" s="111" t="s">
        <v>1</v>
      </c>
      <c r="AB199" t="s">
        <v>7999</v>
      </c>
      <c r="AC199">
        <v>209.37</v>
      </c>
    </row>
    <row r="200" spans="1:29" hidden="1" x14ac:dyDescent="0.25">
      <c r="A200" t="s">
        <v>8284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8792</v>
      </c>
      <c r="G200" t="s">
        <v>7662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8462</v>
      </c>
      <c r="L200" s="64" t="s">
        <v>7824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7824</v>
      </c>
      <c r="AA200" s="111" t="s">
        <v>1</v>
      </c>
      <c r="AB200" t="s">
        <v>7824</v>
      </c>
      <c r="AC200">
        <v>0</v>
      </c>
    </row>
    <row r="201" spans="1:29" hidden="1" x14ac:dyDescent="0.25">
      <c r="A201" t="s">
        <v>8284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8792</v>
      </c>
      <c r="G201" t="s">
        <v>7662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8462</v>
      </c>
      <c r="L201" s="64" t="s">
        <v>7824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7824</v>
      </c>
      <c r="AA201" s="111" t="s">
        <v>1</v>
      </c>
      <c r="AB201" t="s">
        <v>7824</v>
      </c>
      <c r="AC201">
        <v>0</v>
      </c>
    </row>
    <row r="202" spans="1:29" hidden="1" x14ac:dyDescent="0.25">
      <c r="A202" t="s">
        <v>8284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8792</v>
      </c>
      <c r="G202" t="s">
        <v>7662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8462</v>
      </c>
      <c r="L202" s="64" t="s">
        <v>7824</v>
      </c>
      <c r="M202">
        <v>25</v>
      </c>
      <c r="N202" t="s">
        <v>8076</v>
      </c>
      <c r="O202" t="str">
        <f t="shared" si="19"/>
        <v>05112011861033</v>
      </c>
      <c r="P202" t="s">
        <v>8077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7824</v>
      </c>
      <c r="AA202" s="111" t="s">
        <v>1</v>
      </c>
      <c r="AB202" t="s">
        <v>7824</v>
      </c>
      <c r="AC202">
        <v>0</v>
      </c>
    </row>
    <row r="203" spans="1:29" hidden="1" x14ac:dyDescent="0.25">
      <c r="A203" t="s">
        <v>8284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8793</v>
      </c>
      <c r="G203" t="s">
        <v>7662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8462</v>
      </c>
      <c r="L203" s="64" t="s">
        <v>7824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7824</v>
      </c>
      <c r="AA203" s="111" t="s">
        <v>1</v>
      </c>
      <c r="AB203" t="s">
        <v>7999</v>
      </c>
      <c r="AC203">
        <v>148.62</v>
      </c>
    </row>
    <row r="204" spans="1:29" hidden="1" x14ac:dyDescent="0.25">
      <c r="A204" t="s">
        <v>8284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8794</v>
      </c>
      <c r="G204" t="s">
        <v>7662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8462</v>
      </c>
      <c r="L204" s="64" t="s">
        <v>7824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7824</v>
      </c>
      <c r="AA204" s="111" t="s">
        <v>1</v>
      </c>
      <c r="AB204" t="s">
        <v>7824</v>
      </c>
      <c r="AC204">
        <v>0</v>
      </c>
    </row>
    <row r="205" spans="1:29" hidden="1" x14ac:dyDescent="0.25">
      <c r="A205" t="s">
        <v>8284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8794</v>
      </c>
      <c r="G205" t="s">
        <v>7662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8462</v>
      </c>
      <c r="L205" s="64" t="s">
        <v>7824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7824</v>
      </c>
      <c r="AA205" s="111" t="s">
        <v>1</v>
      </c>
      <c r="AB205" t="s">
        <v>7824</v>
      </c>
      <c r="AC205">
        <v>0</v>
      </c>
    </row>
    <row r="206" spans="1:29" hidden="1" x14ac:dyDescent="0.25">
      <c r="A206" t="s">
        <v>8284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8795</v>
      </c>
      <c r="G206" t="s">
        <v>7662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8462</v>
      </c>
      <c r="L206" s="64" t="s">
        <v>7824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7824</v>
      </c>
      <c r="AA206" s="111" t="s">
        <v>1</v>
      </c>
      <c r="AB206" t="s">
        <v>7999</v>
      </c>
      <c r="AC206">
        <v>269.27999999999997</v>
      </c>
    </row>
    <row r="207" spans="1:29" hidden="1" x14ac:dyDescent="0.25">
      <c r="A207" t="s">
        <v>8284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8802</v>
      </c>
      <c r="G207" t="s">
        <v>7662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8462</v>
      </c>
      <c r="L207" s="64" t="s">
        <v>7824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7824</v>
      </c>
      <c r="AA207" s="111" t="s">
        <v>1</v>
      </c>
      <c r="AB207" t="s">
        <v>7824</v>
      </c>
      <c r="AC207">
        <v>0</v>
      </c>
    </row>
    <row r="208" spans="1:29" hidden="1" x14ac:dyDescent="0.25">
      <c r="A208" t="s">
        <v>8284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8802</v>
      </c>
      <c r="G208" t="s">
        <v>7662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8462</v>
      </c>
      <c r="L208" s="64" t="s">
        <v>7824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7824</v>
      </c>
      <c r="AA208" s="111" t="s">
        <v>1</v>
      </c>
      <c r="AB208" t="s">
        <v>7824</v>
      </c>
      <c r="AC208">
        <v>0</v>
      </c>
    </row>
    <row r="209" spans="1:29" hidden="1" x14ac:dyDescent="0.25">
      <c r="A209" t="s">
        <v>8284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8802</v>
      </c>
      <c r="G209" t="s">
        <v>7662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8462</v>
      </c>
      <c r="L209" s="64" t="s">
        <v>7824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7824</v>
      </c>
      <c r="AA209" s="111" t="s">
        <v>1</v>
      </c>
      <c r="AB209" t="s">
        <v>7999</v>
      </c>
      <c r="AC209">
        <v>143.15</v>
      </c>
    </row>
    <row r="210" spans="1:29" hidden="1" x14ac:dyDescent="0.25">
      <c r="A210" t="s">
        <v>8284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8802</v>
      </c>
      <c r="G210" t="s">
        <v>7662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8462</v>
      </c>
      <c r="L210" s="64" t="s">
        <v>7824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7824</v>
      </c>
      <c r="AA210" s="111" t="s">
        <v>1</v>
      </c>
      <c r="AB210" t="s">
        <v>7824</v>
      </c>
      <c r="AC210">
        <v>0</v>
      </c>
    </row>
    <row r="211" spans="1:29" hidden="1" x14ac:dyDescent="0.25">
      <c r="A211" t="s">
        <v>8284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8801</v>
      </c>
      <c r="G211" t="s">
        <v>7662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8462</v>
      </c>
      <c r="L211" s="64" t="s">
        <v>7824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7824</v>
      </c>
      <c r="AA211" s="111" t="s">
        <v>1</v>
      </c>
      <c r="AB211" t="s">
        <v>7824</v>
      </c>
      <c r="AC211">
        <v>0</v>
      </c>
    </row>
    <row r="212" spans="1:29" hidden="1" x14ac:dyDescent="0.25">
      <c r="A212" t="s">
        <v>8284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8801</v>
      </c>
      <c r="G212" t="s">
        <v>7662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8462</v>
      </c>
      <c r="L212" s="64" t="s">
        <v>7824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7824</v>
      </c>
      <c r="AA212" s="111" t="s">
        <v>1</v>
      </c>
      <c r="AB212" t="s">
        <v>7824</v>
      </c>
      <c r="AC212">
        <v>0</v>
      </c>
    </row>
    <row r="213" spans="1:29" hidden="1" x14ac:dyDescent="0.25">
      <c r="A213" t="s">
        <v>8284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8801</v>
      </c>
      <c r="G213" t="s">
        <v>7662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8462</v>
      </c>
      <c r="L213" s="64" t="s">
        <v>7824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7824</v>
      </c>
      <c r="AA213" s="111" t="s">
        <v>1</v>
      </c>
      <c r="AB213" t="s">
        <v>7824</v>
      </c>
      <c r="AC213">
        <v>0</v>
      </c>
    </row>
    <row r="214" spans="1:29" hidden="1" x14ac:dyDescent="0.25">
      <c r="A214" t="s">
        <v>8284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8801</v>
      </c>
      <c r="G214" t="s">
        <v>7662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8462</v>
      </c>
      <c r="L214" s="64" t="s">
        <v>7824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7824</v>
      </c>
      <c r="AA214" s="111" t="s">
        <v>1</v>
      </c>
      <c r="AB214" t="s">
        <v>7824</v>
      </c>
      <c r="AC214">
        <v>0</v>
      </c>
    </row>
    <row r="215" spans="1:29" hidden="1" x14ac:dyDescent="0.25">
      <c r="A215" t="s">
        <v>8284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8797</v>
      </c>
      <c r="G215" t="s">
        <v>7662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8462</v>
      </c>
      <c r="L215" s="64" t="s">
        <v>7824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7824</v>
      </c>
      <c r="AA215" s="111" t="s">
        <v>1</v>
      </c>
      <c r="AB215" t="s">
        <v>7824</v>
      </c>
      <c r="AC215">
        <v>0</v>
      </c>
    </row>
    <row r="216" spans="1:29" hidden="1" x14ac:dyDescent="0.25">
      <c r="A216" t="s">
        <v>8284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8800</v>
      </c>
      <c r="G216" t="s">
        <v>7662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8462</v>
      </c>
      <c r="L216" s="64" t="s">
        <v>7824</v>
      </c>
      <c r="M216">
        <v>661</v>
      </c>
      <c r="N216" t="s">
        <v>2262</v>
      </c>
      <c r="O216" t="str">
        <f t="shared" si="19"/>
        <v>05112308101011</v>
      </c>
      <c r="P216" t="s">
        <v>2263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7824</v>
      </c>
      <c r="AA216" s="111" t="s">
        <v>1</v>
      </c>
      <c r="AB216" t="s">
        <v>7824</v>
      </c>
      <c r="AC216">
        <v>0</v>
      </c>
    </row>
    <row r="217" spans="1:29" hidden="1" x14ac:dyDescent="0.25">
      <c r="A217" t="s">
        <v>8284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8800</v>
      </c>
      <c r="G217" t="s">
        <v>7662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8462</v>
      </c>
      <c r="L217" s="64" t="s">
        <v>7824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7824</v>
      </c>
      <c r="AA217" s="111" t="s">
        <v>1</v>
      </c>
      <c r="AB217" t="s">
        <v>7824</v>
      </c>
      <c r="AC217">
        <v>0</v>
      </c>
    </row>
    <row r="218" spans="1:29" hidden="1" x14ac:dyDescent="0.25">
      <c r="A218" t="s">
        <v>8284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8698</v>
      </c>
      <c r="G218" t="s">
        <v>7662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8462</v>
      </c>
      <c r="L218" s="64" t="s">
        <v>7824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7824</v>
      </c>
      <c r="AA218" s="111" t="s">
        <v>1</v>
      </c>
      <c r="AB218" t="s">
        <v>7824</v>
      </c>
      <c r="AC218">
        <v>0</v>
      </c>
    </row>
    <row r="219" spans="1:29" hidden="1" x14ac:dyDescent="0.25">
      <c r="A219" t="s">
        <v>8284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8673</v>
      </c>
      <c r="G219" t="s">
        <v>7662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8462</v>
      </c>
      <c r="L219" s="64" t="s">
        <v>7824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7824</v>
      </c>
      <c r="AA219" s="111" t="s">
        <v>1</v>
      </c>
      <c r="AB219" t="s">
        <v>7824</v>
      </c>
      <c r="AC219">
        <v>0</v>
      </c>
    </row>
    <row r="220" spans="1:29" hidden="1" x14ac:dyDescent="0.25">
      <c r="A220" t="s">
        <v>8284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8677</v>
      </c>
      <c r="G220" t="s">
        <v>7662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8462</v>
      </c>
      <c r="L220" s="64" t="s">
        <v>7824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7824</v>
      </c>
      <c r="AA220" s="111" t="s">
        <v>1</v>
      </c>
      <c r="AB220" t="s">
        <v>7824</v>
      </c>
      <c r="AC220">
        <v>0</v>
      </c>
    </row>
    <row r="221" spans="1:29" hidden="1" x14ac:dyDescent="0.25">
      <c r="A221" t="s">
        <v>8284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8680</v>
      </c>
      <c r="G221" t="s">
        <v>7662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8462</v>
      </c>
      <c r="L221" s="64" t="s">
        <v>7824</v>
      </c>
      <c r="M221">
        <v>2743</v>
      </c>
      <c r="N221" t="s">
        <v>1508</v>
      </c>
      <c r="O221" t="str">
        <f t="shared" si="19"/>
        <v>13071610671016</v>
      </c>
      <c r="P221" t="s">
        <v>1509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7824</v>
      </c>
      <c r="AA221" s="111" t="s">
        <v>1</v>
      </c>
      <c r="AB221" t="s">
        <v>7824</v>
      </c>
      <c r="AC221">
        <v>0</v>
      </c>
    </row>
    <row r="222" spans="1:29" hidden="1" x14ac:dyDescent="0.25">
      <c r="A222" t="s">
        <v>8284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8699</v>
      </c>
      <c r="G222" t="s">
        <v>7662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8462</v>
      </c>
      <c r="L222" s="64" t="s">
        <v>7824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7824</v>
      </c>
      <c r="AA222" s="111" t="s">
        <v>1</v>
      </c>
      <c r="AB222" t="s">
        <v>7824</v>
      </c>
      <c r="AC222">
        <v>0</v>
      </c>
    </row>
    <row r="223" spans="1:29" hidden="1" x14ac:dyDescent="0.25">
      <c r="A223" t="s">
        <v>8284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8799</v>
      </c>
      <c r="G223" t="s">
        <v>7662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8462</v>
      </c>
      <c r="L223" s="64" t="s">
        <v>7824</v>
      </c>
      <c r="M223">
        <v>7550</v>
      </c>
      <c r="N223" t="s">
        <v>2869</v>
      </c>
      <c r="O223" t="str">
        <f t="shared" si="19"/>
        <v>06141402891011</v>
      </c>
      <c r="P223" t="s">
        <v>2870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7824</v>
      </c>
      <c r="AA223" s="111" t="s">
        <v>1</v>
      </c>
      <c r="AB223" t="s">
        <v>8007</v>
      </c>
      <c r="AC223">
        <v>9.02</v>
      </c>
    </row>
    <row r="224" spans="1:29" hidden="1" x14ac:dyDescent="0.25">
      <c r="A224" t="s">
        <v>8284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8799</v>
      </c>
      <c r="G224" t="s">
        <v>7662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8462</v>
      </c>
      <c r="L224" s="64" t="s">
        <v>7824</v>
      </c>
      <c r="M224">
        <v>117138</v>
      </c>
      <c r="N224" t="s">
        <v>1518</v>
      </c>
      <c r="O224" t="str">
        <f t="shared" si="19"/>
        <v>06141702660013</v>
      </c>
      <c r="P224" t="s">
        <v>1519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7824</v>
      </c>
      <c r="AA224" s="111" t="s">
        <v>1</v>
      </c>
      <c r="AB224" t="s">
        <v>7824</v>
      </c>
      <c r="AC224">
        <v>0</v>
      </c>
    </row>
    <row r="225" spans="1:29" hidden="1" x14ac:dyDescent="0.25">
      <c r="A225" t="s">
        <v>8284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8589</v>
      </c>
      <c r="G225" t="s">
        <v>7662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8462</v>
      </c>
      <c r="L225" s="64" t="s">
        <v>7824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7824</v>
      </c>
      <c r="AA225" s="111" t="s">
        <v>1</v>
      </c>
      <c r="AB225" t="s">
        <v>7824</v>
      </c>
      <c r="AC225">
        <v>0</v>
      </c>
    </row>
    <row r="226" spans="1:29" hidden="1" x14ac:dyDescent="0.25">
      <c r="A226" t="s">
        <v>8283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8682</v>
      </c>
      <c r="G226" t="s">
        <v>7662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8462</v>
      </c>
      <c r="L226" s="64" t="s">
        <v>7824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7824</v>
      </c>
      <c r="AA226" s="111" t="s">
        <v>1</v>
      </c>
      <c r="AB226" t="s">
        <v>7824</v>
      </c>
      <c r="AC226">
        <v>0</v>
      </c>
    </row>
    <row r="227" spans="1:29" hidden="1" x14ac:dyDescent="0.25">
      <c r="A227" t="s">
        <v>8283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8699</v>
      </c>
      <c r="G227" t="s">
        <v>7662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8462</v>
      </c>
      <c r="L227" s="64" t="s">
        <v>7824</v>
      </c>
      <c r="M227">
        <v>45078</v>
      </c>
      <c r="N227" t="s">
        <v>2158</v>
      </c>
      <c r="O227" t="str">
        <f t="shared" si="19"/>
        <v>06141612991019</v>
      </c>
      <c r="P227" t="s">
        <v>2159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7824</v>
      </c>
      <c r="AA227" s="111" t="s">
        <v>1</v>
      </c>
      <c r="AB227" t="s">
        <v>7824</v>
      </c>
      <c r="AC227">
        <v>0</v>
      </c>
    </row>
    <row r="228" spans="1:29" hidden="1" x14ac:dyDescent="0.25">
      <c r="A228" t="s">
        <v>8283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8676</v>
      </c>
      <c r="G228" t="s">
        <v>7662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8462</v>
      </c>
      <c r="L228" s="64" t="s">
        <v>7824</v>
      </c>
      <c r="M228">
        <v>1457</v>
      </c>
      <c r="N228" t="s">
        <v>8693</v>
      </c>
      <c r="O228" t="str">
        <f t="shared" si="19"/>
        <v>06141002041019</v>
      </c>
      <c r="P228" t="s">
        <v>8694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7824</v>
      </c>
      <c r="AA228" s="111" t="s">
        <v>1</v>
      </c>
      <c r="AB228" t="s">
        <v>7824</v>
      </c>
      <c r="AC228">
        <v>0</v>
      </c>
    </row>
    <row r="229" spans="1:29" hidden="1" x14ac:dyDescent="0.25">
      <c r="A229" t="s">
        <v>8283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8712</v>
      </c>
      <c r="G229" t="s">
        <v>7662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8462</v>
      </c>
      <c r="L229" s="64" t="s">
        <v>7824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7824</v>
      </c>
      <c r="AA229" s="111" t="s">
        <v>1</v>
      </c>
      <c r="AB229" t="s">
        <v>7824</v>
      </c>
      <c r="AC229">
        <v>0</v>
      </c>
    </row>
    <row r="230" spans="1:29" hidden="1" x14ac:dyDescent="0.25">
      <c r="A230" t="s">
        <v>8283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8675</v>
      </c>
      <c r="G230" t="s">
        <v>7662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8462</v>
      </c>
      <c r="L230" s="64" t="s">
        <v>7824</v>
      </c>
      <c r="M230">
        <v>1985</v>
      </c>
      <c r="N230" t="s">
        <v>8710</v>
      </c>
      <c r="O230" t="str">
        <f t="shared" si="19"/>
        <v>07092307510014</v>
      </c>
      <c r="P230" t="s">
        <v>8711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7824</v>
      </c>
      <c r="AA230" s="111" t="s">
        <v>1</v>
      </c>
      <c r="AB230" t="s">
        <v>7824</v>
      </c>
      <c r="AC230">
        <v>0</v>
      </c>
    </row>
    <row r="231" spans="1:29" hidden="1" x14ac:dyDescent="0.25">
      <c r="A231" t="s">
        <v>8283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8683</v>
      </c>
      <c r="G231" t="s">
        <v>7662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8462</v>
      </c>
      <c r="L231" s="64" t="s">
        <v>7824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7824</v>
      </c>
      <c r="AA231" s="111" t="s">
        <v>1</v>
      </c>
      <c r="AB231" t="s">
        <v>7824</v>
      </c>
      <c r="AC231">
        <v>0</v>
      </c>
    </row>
    <row r="232" spans="1:29" hidden="1" x14ac:dyDescent="0.25">
      <c r="A232" t="s">
        <v>8283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8683</v>
      </c>
      <c r="G232" t="s">
        <v>7662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8462</v>
      </c>
      <c r="L232" s="64" t="s">
        <v>7824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7824</v>
      </c>
      <c r="AA232" s="111" t="s">
        <v>1</v>
      </c>
      <c r="AB232" t="s">
        <v>7824</v>
      </c>
      <c r="AC232">
        <v>0</v>
      </c>
    </row>
    <row r="233" spans="1:29" hidden="1" x14ac:dyDescent="0.25">
      <c r="A233" t="s">
        <v>8283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8676</v>
      </c>
      <c r="G233" t="s">
        <v>7662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8462</v>
      </c>
      <c r="L233" s="64" t="s">
        <v>7824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7824</v>
      </c>
      <c r="AA233" s="111" t="s">
        <v>1</v>
      </c>
      <c r="AB233" t="s">
        <v>7824</v>
      </c>
      <c r="AC233">
        <v>0</v>
      </c>
    </row>
    <row r="234" spans="1:29" hidden="1" x14ac:dyDescent="0.25">
      <c r="A234" t="s">
        <v>8283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8676</v>
      </c>
      <c r="G234" t="s">
        <v>7662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8462</v>
      </c>
      <c r="L234" s="64" t="s">
        <v>7824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7824</v>
      </c>
      <c r="AA234" s="111" t="s">
        <v>1</v>
      </c>
      <c r="AB234" t="s">
        <v>7824</v>
      </c>
      <c r="AC234">
        <v>0</v>
      </c>
    </row>
    <row r="235" spans="1:29" hidden="1" x14ac:dyDescent="0.25">
      <c r="A235" t="s">
        <v>8283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8709</v>
      </c>
      <c r="G235" t="s">
        <v>7662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8462</v>
      </c>
      <c r="L235" s="64" t="s">
        <v>7824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7824</v>
      </c>
      <c r="AA235" s="111" t="s">
        <v>1</v>
      </c>
      <c r="AB235" t="s">
        <v>7999</v>
      </c>
      <c r="AC235">
        <v>3.15</v>
      </c>
    </row>
    <row r="236" spans="1:29" hidden="1" x14ac:dyDescent="0.25">
      <c r="A236" t="s">
        <v>8283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8676</v>
      </c>
      <c r="G236" t="s">
        <v>7662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8462</v>
      </c>
      <c r="L236" s="64" t="s">
        <v>7824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7824</v>
      </c>
      <c r="AA236" s="111" t="s">
        <v>1</v>
      </c>
      <c r="AB236" t="s">
        <v>7999</v>
      </c>
      <c r="AC236">
        <v>7.7</v>
      </c>
    </row>
    <row r="237" spans="1:29" hidden="1" x14ac:dyDescent="0.25">
      <c r="A237" t="s">
        <v>8283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8708</v>
      </c>
      <c r="G237" t="s">
        <v>7662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8462</v>
      </c>
      <c r="L237" s="64" t="s">
        <v>7824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7824</v>
      </c>
      <c r="AA237" s="111" t="s">
        <v>1</v>
      </c>
      <c r="AB237" t="s">
        <v>7999</v>
      </c>
      <c r="AC237">
        <v>7.35</v>
      </c>
    </row>
    <row r="238" spans="1:29" hidden="1" x14ac:dyDescent="0.25">
      <c r="A238" t="s">
        <v>8283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8690</v>
      </c>
      <c r="G238" t="s">
        <v>7662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8462</v>
      </c>
      <c r="L238" s="64" t="s">
        <v>7824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7824</v>
      </c>
      <c r="AA238" s="111" t="s">
        <v>1</v>
      </c>
      <c r="AB238" t="s">
        <v>7824</v>
      </c>
      <c r="AC238">
        <v>0</v>
      </c>
    </row>
    <row r="239" spans="1:29" hidden="1" x14ac:dyDescent="0.25">
      <c r="A239" t="s">
        <v>8283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8681</v>
      </c>
      <c r="G239" t="s">
        <v>7662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8462</v>
      </c>
      <c r="L239" s="64" t="s">
        <v>7824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7824</v>
      </c>
      <c r="AA239" s="111" t="s">
        <v>1</v>
      </c>
      <c r="AB239" t="s">
        <v>7824</v>
      </c>
      <c r="AC239">
        <v>0</v>
      </c>
    </row>
    <row r="240" spans="1:29" hidden="1" x14ac:dyDescent="0.25">
      <c r="A240" t="s">
        <v>8283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8686</v>
      </c>
      <c r="G240" t="s">
        <v>7662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8462</v>
      </c>
      <c r="L240" s="64" t="s">
        <v>7824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7824</v>
      </c>
      <c r="AA240" s="111" t="s">
        <v>1</v>
      </c>
      <c r="AB240" t="s">
        <v>7824</v>
      </c>
      <c r="AC240">
        <v>0</v>
      </c>
    </row>
    <row r="241" spans="1:29" hidden="1" x14ac:dyDescent="0.25">
      <c r="A241" t="s">
        <v>8283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8699</v>
      </c>
      <c r="G241" t="s">
        <v>7662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8462</v>
      </c>
      <c r="L241" s="64" t="s">
        <v>7824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7824</v>
      </c>
      <c r="AA241" s="111" t="s">
        <v>1</v>
      </c>
      <c r="AB241" t="s">
        <v>7824</v>
      </c>
      <c r="AC241">
        <v>0</v>
      </c>
    </row>
    <row r="242" spans="1:29" hidden="1" x14ac:dyDescent="0.25">
      <c r="A242" t="s">
        <v>8283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8619</v>
      </c>
      <c r="G242" t="s">
        <v>7662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8462</v>
      </c>
      <c r="L242" s="64" t="s">
        <v>7824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7824</v>
      </c>
      <c r="AA242" s="111" t="s">
        <v>1</v>
      </c>
      <c r="AB242" t="s">
        <v>7824</v>
      </c>
      <c r="AC242">
        <v>0</v>
      </c>
    </row>
    <row r="243" spans="1:29" hidden="1" x14ac:dyDescent="0.25">
      <c r="A243" t="s">
        <v>8283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8687</v>
      </c>
      <c r="G243" t="s">
        <v>7662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8462</v>
      </c>
      <c r="L243" s="64" t="s">
        <v>7824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7824</v>
      </c>
      <c r="AA243" s="111" t="s">
        <v>1</v>
      </c>
      <c r="AB243" t="s">
        <v>7824</v>
      </c>
      <c r="AC243">
        <v>0</v>
      </c>
    </row>
    <row r="244" spans="1:29" hidden="1" x14ac:dyDescent="0.25">
      <c r="A244" t="s">
        <v>8283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8683</v>
      </c>
      <c r="G244" t="s">
        <v>7662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8462</v>
      </c>
      <c r="L244" s="64" t="s">
        <v>7824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7824</v>
      </c>
      <c r="AA244" s="111" t="s">
        <v>1</v>
      </c>
      <c r="AB244" t="s">
        <v>7824</v>
      </c>
      <c r="AC244">
        <v>0</v>
      </c>
    </row>
    <row r="245" spans="1:29" hidden="1" x14ac:dyDescent="0.25">
      <c r="A245" t="s">
        <v>8283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8682</v>
      </c>
      <c r="G245" t="s">
        <v>7662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8462</v>
      </c>
      <c r="L245" s="64" t="s">
        <v>7824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7824</v>
      </c>
      <c r="AA245" s="111" t="s">
        <v>1</v>
      </c>
      <c r="AB245" t="s">
        <v>7824</v>
      </c>
      <c r="AC245">
        <v>0</v>
      </c>
    </row>
    <row r="246" spans="1:29" hidden="1" x14ac:dyDescent="0.25">
      <c r="A246" t="s">
        <v>8283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8685</v>
      </c>
      <c r="G246" t="s">
        <v>7662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8462</v>
      </c>
      <c r="L246" s="64" t="s">
        <v>7824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7824</v>
      </c>
      <c r="AA246" s="111" t="s">
        <v>1</v>
      </c>
      <c r="AB246" t="s">
        <v>7824</v>
      </c>
      <c r="AC246">
        <v>0</v>
      </c>
    </row>
    <row r="247" spans="1:29" hidden="1" x14ac:dyDescent="0.25">
      <c r="A247" t="s">
        <v>8283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8685</v>
      </c>
      <c r="G247" t="s">
        <v>7662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8462</v>
      </c>
      <c r="L247" s="64" t="s">
        <v>7824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7824</v>
      </c>
      <c r="AA247" s="111" t="s">
        <v>1</v>
      </c>
      <c r="AB247" t="s">
        <v>7824</v>
      </c>
      <c r="AC247">
        <v>0</v>
      </c>
    </row>
    <row r="248" spans="1:29" hidden="1" x14ac:dyDescent="0.25">
      <c r="A248" t="s">
        <v>8283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8707</v>
      </c>
      <c r="G248" t="s">
        <v>7662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8462</v>
      </c>
      <c r="L248" s="64" t="s">
        <v>7824</v>
      </c>
      <c r="M248">
        <v>9101</v>
      </c>
      <c r="N248" t="s">
        <v>7852</v>
      </c>
      <c r="O248" t="str">
        <f t="shared" si="19"/>
        <v>06140602141037</v>
      </c>
      <c r="P248" t="s">
        <v>7853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7824</v>
      </c>
      <c r="AA248" s="111" t="s">
        <v>1</v>
      </c>
      <c r="AB248" t="s">
        <v>7824</v>
      </c>
      <c r="AC248">
        <v>0</v>
      </c>
    </row>
    <row r="249" spans="1:29" hidden="1" x14ac:dyDescent="0.25">
      <c r="A249" t="s">
        <v>8283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8686</v>
      </c>
      <c r="G249" t="s">
        <v>7662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8462</v>
      </c>
      <c r="L249" s="64" t="s">
        <v>7824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7824</v>
      </c>
      <c r="AA249" s="111" t="s">
        <v>1</v>
      </c>
      <c r="AB249" t="s">
        <v>7824</v>
      </c>
      <c r="AC249">
        <v>0</v>
      </c>
    </row>
    <row r="250" spans="1:29" hidden="1" x14ac:dyDescent="0.25">
      <c r="A250" t="s">
        <v>8283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8678</v>
      </c>
      <c r="G250" t="s">
        <v>7662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8462</v>
      </c>
      <c r="L250" s="64" t="s">
        <v>7824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7824</v>
      </c>
      <c r="AA250" s="111" t="s">
        <v>1</v>
      </c>
      <c r="AB250" t="s">
        <v>7999</v>
      </c>
      <c r="AC250">
        <v>32</v>
      </c>
    </row>
    <row r="251" spans="1:29" hidden="1" x14ac:dyDescent="0.25">
      <c r="A251" t="s">
        <v>8283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8680</v>
      </c>
      <c r="G251" t="s">
        <v>7662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8462</v>
      </c>
      <c r="L251" s="64" t="s">
        <v>7824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7824</v>
      </c>
      <c r="AA251" s="111" t="s">
        <v>1</v>
      </c>
      <c r="AB251" t="s">
        <v>7824</v>
      </c>
      <c r="AC251">
        <v>0</v>
      </c>
    </row>
    <row r="252" spans="1:29" hidden="1" x14ac:dyDescent="0.25">
      <c r="A252" t="s">
        <v>8283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8679</v>
      </c>
      <c r="G252" t="s">
        <v>7662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8462</v>
      </c>
      <c r="L252" s="64" t="s">
        <v>7824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7824</v>
      </c>
      <c r="AA252" s="111" t="s">
        <v>1</v>
      </c>
      <c r="AB252" t="s">
        <v>8007</v>
      </c>
      <c r="AC252">
        <v>1.69</v>
      </c>
    </row>
    <row r="253" spans="1:29" hidden="1" x14ac:dyDescent="0.25">
      <c r="A253" t="s">
        <v>8283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8686</v>
      </c>
      <c r="G253" t="s">
        <v>7662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8462</v>
      </c>
      <c r="L253" s="64" t="s">
        <v>7824</v>
      </c>
      <c r="M253">
        <v>20023213</v>
      </c>
      <c r="N253" t="s">
        <v>3367</v>
      </c>
      <c r="O253" t="str">
        <f t="shared" si="19"/>
        <v>06140104620021</v>
      </c>
      <c r="P253" t="s">
        <v>3368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7824</v>
      </c>
      <c r="AA253" s="111" t="s">
        <v>1</v>
      </c>
      <c r="AB253" t="s">
        <v>7824</v>
      </c>
      <c r="AC253">
        <v>0</v>
      </c>
    </row>
    <row r="254" spans="1:29" hidden="1" x14ac:dyDescent="0.25">
      <c r="A254" t="s">
        <v>8283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8679</v>
      </c>
      <c r="G254" t="s">
        <v>7662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8462</v>
      </c>
      <c r="L254" s="64" t="s">
        <v>7824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7824</v>
      </c>
      <c r="AA254" s="111" t="s">
        <v>1</v>
      </c>
      <c r="AB254" t="s">
        <v>7824</v>
      </c>
      <c r="AC254">
        <v>0</v>
      </c>
    </row>
    <row r="255" spans="1:29" hidden="1" x14ac:dyDescent="0.25">
      <c r="A255" t="s">
        <v>8283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8682</v>
      </c>
      <c r="G255" t="s">
        <v>7662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8462</v>
      </c>
      <c r="L255" s="64" t="s">
        <v>7824</v>
      </c>
      <c r="M255">
        <v>7218</v>
      </c>
      <c r="N255" t="s">
        <v>1483</v>
      </c>
      <c r="O255" t="str">
        <f t="shared" si="19"/>
        <v>06140706911055</v>
      </c>
      <c r="P255" t="s">
        <v>1484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7824</v>
      </c>
      <c r="AA255" s="111" t="s">
        <v>1</v>
      </c>
      <c r="AB255" t="s">
        <v>7824</v>
      </c>
      <c r="AC255">
        <v>0</v>
      </c>
    </row>
    <row r="256" spans="1:29" hidden="1" x14ac:dyDescent="0.25">
      <c r="A256" t="s">
        <v>8283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8681</v>
      </c>
      <c r="G256" t="s">
        <v>7662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8462</v>
      </c>
      <c r="L256" s="64" t="s">
        <v>7824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7824</v>
      </c>
      <c r="AA256" s="111" t="s">
        <v>1</v>
      </c>
      <c r="AB256" t="s">
        <v>7824</v>
      </c>
      <c r="AC256">
        <v>0</v>
      </c>
    </row>
    <row r="257" spans="1:29" hidden="1" x14ac:dyDescent="0.25">
      <c r="A257" t="s">
        <v>8283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8698</v>
      </c>
      <c r="G257" t="s">
        <v>7662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8462</v>
      </c>
      <c r="L257" s="64" t="s">
        <v>7824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7824</v>
      </c>
      <c r="AA257" s="111" t="s">
        <v>1</v>
      </c>
      <c r="AB257" t="s">
        <v>7824</v>
      </c>
      <c r="AC257">
        <v>0</v>
      </c>
    </row>
    <row r="258" spans="1:29" hidden="1" x14ac:dyDescent="0.25">
      <c r="A258" t="s">
        <v>8283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8688</v>
      </c>
      <c r="G258" t="s">
        <v>7662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8462</v>
      </c>
      <c r="L258" s="64" t="s">
        <v>7824</v>
      </c>
      <c r="M258">
        <v>1398</v>
      </c>
      <c r="N258" t="s">
        <v>8703</v>
      </c>
      <c r="O258" t="str">
        <f t="shared" si="19"/>
        <v>11081010721018</v>
      </c>
      <c r="P258" t="s">
        <v>8704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7824</v>
      </c>
      <c r="AA258" s="111" t="s">
        <v>1</v>
      </c>
      <c r="AB258" t="s">
        <v>7824</v>
      </c>
      <c r="AC258">
        <v>0</v>
      </c>
    </row>
    <row r="259" spans="1:29" hidden="1" x14ac:dyDescent="0.25">
      <c r="A259" t="s">
        <v>8283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8688</v>
      </c>
      <c r="G259" t="s">
        <v>7662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8462</v>
      </c>
      <c r="L259" s="64" t="s">
        <v>7824</v>
      </c>
      <c r="M259">
        <v>14</v>
      </c>
      <c r="N259" t="s">
        <v>8705</v>
      </c>
      <c r="O259" t="str">
        <f t="shared" ref="O259:O322" si="24">IF(N259="",Z259,N259)</f>
        <v>03062612731027</v>
      </c>
      <c r="P259" t="s">
        <v>8706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7824</v>
      </c>
      <c r="AA259" s="111" t="s">
        <v>1</v>
      </c>
      <c r="AB259" t="s">
        <v>7824</v>
      </c>
      <c r="AC259">
        <v>0</v>
      </c>
    </row>
    <row r="260" spans="1:29" hidden="1" x14ac:dyDescent="0.25">
      <c r="A260" t="s">
        <v>8283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8688</v>
      </c>
      <c r="G260" t="s">
        <v>7662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8462</v>
      </c>
      <c r="L260" s="64" t="s">
        <v>7824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7824</v>
      </c>
      <c r="AA260" s="111" t="s">
        <v>1</v>
      </c>
      <c r="AB260" t="s">
        <v>7824</v>
      </c>
      <c r="AC260">
        <v>0</v>
      </c>
    </row>
    <row r="261" spans="1:29" hidden="1" x14ac:dyDescent="0.25">
      <c r="A261" t="s">
        <v>8283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8684</v>
      </c>
      <c r="G261" t="s">
        <v>7662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8462</v>
      </c>
      <c r="L261" s="64" t="s">
        <v>7824</v>
      </c>
      <c r="M261">
        <v>168389</v>
      </c>
      <c r="N261" t="s">
        <v>2158</v>
      </c>
      <c r="O261" t="str">
        <f t="shared" si="24"/>
        <v>06141612991019</v>
      </c>
      <c r="P261" t="s">
        <v>2159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7824</v>
      </c>
      <c r="AA261" s="111" t="s">
        <v>1</v>
      </c>
      <c r="AB261" t="s">
        <v>7824</v>
      </c>
      <c r="AC261">
        <v>0</v>
      </c>
    </row>
    <row r="262" spans="1:29" hidden="1" x14ac:dyDescent="0.25">
      <c r="A262" t="s">
        <v>8283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8684</v>
      </c>
      <c r="G262" t="s">
        <v>7662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8462</v>
      </c>
      <c r="L262" s="64" t="s">
        <v>7824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7824</v>
      </c>
      <c r="AA262" s="111" t="s">
        <v>1</v>
      </c>
      <c r="AB262" t="s">
        <v>7824</v>
      </c>
      <c r="AC262">
        <v>0</v>
      </c>
    </row>
    <row r="263" spans="1:29" hidden="1" x14ac:dyDescent="0.25">
      <c r="A263" t="s">
        <v>8283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8684</v>
      </c>
      <c r="G263" t="s">
        <v>7662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8462</v>
      </c>
      <c r="L263" s="64" t="s">
        <v>7824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7824</v>
      </c>
      <c r="AA263" s="111" t="s">
        <v>1</v>
      </c>
      <c r="AB263" t="s">
        <v>7824</v>
      </c>
      <c r="AC263">
        <v>0</v>
      </c>
    </row>
    <row r="264" spans="1:29" hidden="1" x14ac:dyDescent="0.25">
      <c r="A264" t="s">
        <v>8283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8687</v>
      </c>
      <c r="G264" t="s">
        <v>7662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8462</v>
      </c>
      <c r="L264" s="64" t="s">
        <v>7824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7824</v>
      </c>
      <c r="AA264" s="111" t="s">
        <v>1</v>
      </c>
      <c r="AB264" t="s">
        <v>7824</v>
      </c>
      <c r="AC264">
        <v>0</v>
      </c>
    </row>
    <row r="265" spans="1:29" hidden="1" x14ac:dyDescent="0.25">
      <c r="A265" t="s">
        <v>8283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8673</v>
      </c>
      <c r="G265" t="s">
        <v>7662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8462</v>
      </c>
      <c r="L265" s="64" t="s">
        <v>7824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7824</v>
      </c>
      <c r="AA265" s="111" t="s">
        <v>1</v>
      </c>
      <c r="AB265" t="s">
        <v>7824</v>
      </c>
      <c r="AC265">
        <v>0</v>
      </c>
    </row>
    <row r="266" spans="1:29" hidden="1" x14ac:dyDescent="0.25">
      <c r="A266" t="s">
        <v>8283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8674</v>
      </c>
      <c r="G266" t="s">
        <v>7662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8462</v>
      </c>
      <c r="L266" s="64" t="s">
        <v>7824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7824</v>
      </c>
      <c r="AA266" s="111" t="s">
        <v>1</v>
      </c>
      <c r="AB266" t="s">
        <v>7824</v>
      </c>
      <c r="AC266">
        <v>0</v>
      </c>
    </row>
    <row r="267" spans="1:29" hidden="1" x14ac:dyDescent="0.25">
      <c r="A267" t="s">
        <v>8283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8674</v>
      </c>
      <c r="G267" t="s">
        <v>7662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8462</v>
      </c>
      <c r="L267" s="64" t="s">
        <v>7824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7824</v>
      </c>
      <c r="AA267" s="111" t="s">
        <v>1</v>
      </c>
      <c r="AB267" t="s">
        <v>7824</v>
      </c>
      <c r="AC267">
        <v>0</v>
      </c>
    </row>
    <row r="268" spans="1:29" hidden="1" x14ac:dyDescent="0.25">
      <c r="A268" t="s">
        <v>8283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8674</v>
      </c>
      <c r="G268" t="s">
        <v>7662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8462</v>
      </c>
      <c r="L268" s="64" t="s">
        <v>7824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7824</v>
      </c>
      <c r="AA268" s="111" t="s">
        <v>1</v>
      </c>
      <c r="AB268" t="s">
        <v>7824</v>
      </c>
      <c r="AC268">
        <v>0</v>
      </c>
    </row>
    <row r="269" spans="1:29" hidden="1" x14ac:dyDescent="0.25">
      <c r="A269" t="s">
        <v>8283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8689</v>
      </c>
      <c r="G269" t="s">
        <v>7662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8462</v>
      </c>
      <c r="L269" s="64" t="s">
        <v>7824</v>
      </c>
      <c r="M269">
        <v>1395</v>
      </c>
      <c r="N269" t="s">
        <v>8703</v>
      </c>
      <c r="O269" t="str">
        <f t="shared" si="24"/>
        <v>11081010721018</v>
      </c>
      <c r="P269" t="s">
        <v>8704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7824</v>
      </c>
      <c r="AA269" s="111" t="s">
        <v>1</v>
      </c>
      <c r="AB269" t="s">
        <v>7824</v>
      </c>
      <c r="AC269">
        <v>0</v>
      </c>
    </row>
    <row r="270" spans="1:29" hidden="1" x14ac:dyDescent="0.25">
      <c r="A270" t="s">
        <v>8283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8689</v>
      </c>
      <c r="G270" t="s">
        <v>7662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8462</v>
      </c>
      <c r="L270" s="64" t="s">
        <v>7824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7824</v>
      </c>
      <c r="AA270" s="111" t="s">
        <v>1</v>
      </c>
      <c r="AB270" t="s">
        <v>7824</v>
      </c>
      <c r="AC270">
        <v>0</v>
      </c>
    </row>
    <row r="271" spans="1:29" hidden="1" x14ac:dyDescent="0.25">
      <c r="A271" t="s">
        <v>8283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8673</v>
      </c>
      <c r="G271" t="s">
        <v>7662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8462</v>
      </c>
      <c r="L271" s="64" t="s">
        <v>7824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7824</v>
      </c>
      <c r="AA271" s="111" t="s">
        <v>1</v>
      </c>
      <c r="AB271" t="s">
        <v>7824</v>
      </c>
      <c r="AC271">
        <v>0</v>
      </c>
    </row>
    <row r="272" spans="1:29" hidden="1" x14ac:dyDescent="0.25">
      <c r="A272" t="s">
        <v>8283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8698</v>
      </c>
      <c r="G272" t="s">
        <v>7662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8462</v>
      </c>
      <c r="L272" s="64" t="s">
        <v>7824</v>
      </c>
      <c r="M272">
        <v>24</v>
      </c>
      <c r="N272" t="s">
        <v>8076</v>
      </c>
      <c r="O272" t="str">
        <f t="shared" si="24"/>
        <v>05112011861033</v>
      </c>
      <c r="P272" t="s">
        <v>8077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7824</v>
      </c>
      <c r="AA272" s="111" t="s">
        <v>1</v>
      </c>
      <c r="AB272" t="s">
        <v>8007</v>
      </c>
      <c r="AC272">
        <v>4.9000000000000004</v>
      </c>
    </row>
    <row r="273" spans="1:29" hidden="1" x14ac:dyDescent="0.25">
      <c r="A273" t="s">
        <v>8283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8591</v>
      </c>
      <c r="G273" t="s">
        <v>7662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8462</v>
      </c>
      <c r="L273" s="64" t="s">
        <v>7824</v>
      </c>
      <c r="M273">
        <v>22</v>
      </c>
      <c r="N273" t="s">
        <v>8076</v>
      </c>
      <c r="O273" t="str">
        <f t="shared" si="24"/>
        <v>05112011861033</v>
      </c>
      <c r="P273" t="s">
        <v>8077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7824</v>
      </c>
      <c r="AA273" s="111" t="s">
        <v>1</v>
      </c>
      <c r="AB273" t="s">
        <v>7824</v>
      </c>
      <c r="AC273">
        <v>0</v>
      </c>
    </row>
    <row r="274" spans="1:29" hidden="1" x14ac:dyDescent="0.25">
      <c r="A274" t="s">
        <v>8283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8702</v>
      </c>
      <c r="G274" t="s">
        <v>7662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8462</v>
      </c>
      <c r="L274" s="64" t="s">
        <v>7824</v>
      </c>
      <c r="M274">
        <v>470</v>
      </c>
      <c r="N274" t="s">
        <v>2262</v>
      </c>
      <c r="O274" t="str">
        <f t="shared" si="24"/>
        <v>05112308101011</v>
      </c>
      <c r="P274" t="s">
        <v>2263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7824</v>
      </c>
      <c r="AA274" s="111" t="s">
        <v>1</v>
      </c>
      <c r="AB274" t="s">
        <v>8007</v>
      </c>
      <c r="AC274">
        <v>4.96</v>
      </c>
    </row>
    <row r="275" spans="1:29" hidden="1" x14ac:dyDescent="0.25">
      <c r="A275" t="s">
        <v>8283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8689</v>
      </c>
      <c r="G275" t="s">
        <v>7662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8462</v>
      </c>
      <c r="L275" s="64" t="s">
        <v>7824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7824</v>
      </c>
      <c r="AA275" s="111" t="s">
        <v>1</v>
      </c>
      <c r="AC275">
        <v>0</v>
      </c>
    </row>
    <row r="276" spans="1:29" hidden="1" x14ac:dyDescent="0.25">
      <c r="A276" t="s">
        <v>8283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8683</v>
      </c>
      <c r="G276" t="s">
        <v>7662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8462</v>
      </c>
      <c r="L276" s="64" t="s">
        <v>7824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7824</v>
      </c>
      <c r="AA276" s="111" t="s">
        <v>1</v>
      </c>
      <c r="AB276" t="s">
        <v>7999</v>
      </c>
      <c r="AC276">
        <v>10.85</v>
      </c>
    </row>
    <row r="277" spans="1:29" hidden="1" x14ac:dyDescent="0.25">
      <c r="A277" t="s">
        <v>8283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8698</v>
      </c>
      <c r="G277" t="s">
        <v>7662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8462</v>
      </c>
      <c r="L277" s="64" t="s">
        <v>7824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7824</v>
      </c>
      <c r="AA277" s="111" t="s">
        <v>1</v>
      </c>
      <c r="AB277" t="s">
        <v>7824</v>
      </c>
      <c r="AC277">
        <v>0</v>
      </c>
    </row>
    <row r="278" spans="1:29" hidden="1" x14ac:dyDescent="0.25">
      <c r="A278" t="s">
        <v>8283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8701</v>
      </c>
      <c r="G278" t="s">
        <v>7662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8462</v>
      </c>
      <c r="L278" s="64" t="s">
        <v>7824</v>
      </c>
      <c r="M278">
        <v>23</v>
      </c>
      <c r="N278" t="s">
        <v>8076</v>
      </c>
      <c r="O278" t="str">
        <f t="shared" si="24"/>
        <v>05112011861033</v>
      </c>
      <c r="P278" t="s">
        <v>8077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7824</v>
      </c>
      <c r="AA278" s="111" t="s">
        <v>1</v>
      </c>
      <c r="AB278" t="s">
        <v>7824</v>
      </c>
      <c r="AC278">
        <v>0</v>
      </c>
    </row>
    <row r="279" spans="1:29" hidden="1" x14ac:dyDescent="0.25">
      <c r="A279" t="s">
        <v>8283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8682</v>
      </c>
      <c r="G279" t="s">
        <v>7662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8462</v>
      </c>
      <c r="L279" s="64" t="s">
        <v>7824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7824</v>
      </c>
      <c r="AA279" s="111" t="s">
        <v>1</v>
      </c>
      <c r="AB279" t="s">
        <v>7824</v>
      </c>
      <c r="AC279">
        <v>0</v>
      </c>
    </row>
    <row r="280" spans="1:29" hidden="1" x14ac:dyDescent="0.25">
      <c r="A280" t="s">
        <v>8283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8682</v>
      </c>
      <c r="G280" t="s">
        <v>7662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8462</v>
      </c>
      <c r="L280" s="64" t="s">
        <v>7824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7824</v>
      </c>
      <c r="AA280" s="111" t="s">
        <v>1</v>
      </c>
      <c r="AB280" t="s">
        <v>7824</v>
      </c>
      <c r="AC280">
        <v>0</v>
      </c>
    </row>
    <row r="281" spans="1:29" hidden="1" x14ac:dyDescent="0.25">
      <c r="A281" t="s">
        <v>8283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8682</v>
      </c>
      <c r="G281" t="s">
        <v>7662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8462</v>
      </c>
      <c r="L281" s="64" t="s">
        <v>7824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7824</v>
      </c>
      <c r="AA281" s="111" t="s">
        <v>1</v>
      </c>
      <c r="AB281" t="s">
        <v>7824</v>
      </c>
      <c r="AC281">
        <v>0</v>
      </c>
    </row>
    <row r="282" spans="1:29" hidden="1" x14ac:dyDescent="0.25">
      <c r="A282" t="s">
        <v>8283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8679</v>
      </c>
      <c r="G282" t="s">
        <v>7662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8462</v>
      </c>
      <c r="L282" s="64" t="s">
        <v>7824</v>
      </c>
      <c r="M282">
        <v>3398</v>
      </c>
      <c r="N282" t="s">
        <v>7501</v>
      </c>
      <c r="O282" t="str">
        <f t="shared" si="24"/>
        <v>06140404081061</v>
      </c>
      <c r="P282" t="s">
        <v>7502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7824</v>
      </c>
      <c r="AA282" s="111" t="s">
        <v>1</v>
      </c>
      <c r="AB282" t="s">
        <v>7824</v>
      </c>
      <c r="AC282">
        <v>0</v>
      </c>
    </row>
    <row r="283" spans="1:29" hidden="1" x14ac:dyDescent="0.25">
      <c r="A283" t="s">
        <v>8283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8678</v>
      </c>
      <c r="G283" t="s">
        <v>7662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8462</v>
      </c>
      <c r="L283" s="64" t="s">
        <v>7824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7824</v>
      </c>
      <c r="AA283" s="111" t="s">
        <v>1</v>
      </c>
      <c r="AB283" t="s">
        <v>7824</v>
      </c>
      <c r="AC283">
        <v>0</v>
      </c>
    </row>
    <row r="284" spans="1:29" hidden="1" x14ac:dyDescent="0.25">
      <c r="A284" t="s">
        <v>8283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8698</v>
      </c>
      <c r="G284" t="s">
        <v>7662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8462</v>
      </c>
      <c r="L284" s="64" t="s">
        <v>7824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7824</v>
      </c>
      <c r="AA284" s="111" t="s">
        <v>1</v>
      </c>
      <c r="AB284" t="s">
        <v>7824</v>
      </c>
      <c r="AC284">
        <v>0</v>
      </c>
    </row>
    <row r="285" spans="1:29" hidden="1" x14ac:dyDescent="0.25">
      <c r="A285" t="s">
        <v>8283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8698</v>
      </c>
      <c r="G285" t="s">
        <v>7662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8462</v>
      </c>
      <c r="L285" s="64" t="s">
        <v>7824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7824</v>
      </c>
      <c r="AA285" s="111" t="s">
        <v>1</v>
      </c>
      <c r="AB285" t="s">
        <v>7824</v>
      </c>
      <c r="AC285">
        <v>0</v>
      </c>
    </row>
    <row r="286" spans="1:29" hidden="1" x14ac:dyDescent="0.25">
      <c r="A286" t="s">
        <v>8283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8698</v>
      </c>
      <c r="G286" t="s">
        <v>7662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8462</v>
      </c>
      <c r="L286" s="64" t="s">
        <v>7824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7824</v>
      </c>
      <c r="AA286" s="111" t="s">
        <v>1</v>
      </c>
      <c r="AB286" t="s">
        <v>7824</v>
      </c>
      <c r="AC286">
        <v>0</v>
      </c>
    </row>
    <row r="287" spans="1:29" x14ac:dyDescent="0.25">
      <c r="A287" t="s">
        <v>8283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8686</v>
      </c>
      <c r="G287" t="s">
        <v>0</v>
      </c>
      <c r="H287" t="s">
        <v>8004</v>
      </c>
      <c r="I287" t="str">
        <f t="shared" si="22"/>
        <v>Factura</v>
      </c>
      <c r="J287" t="str">
        <f t="shared" si="23"/>
        <v>Otros</v>
      </c>
      <c r="K287" s="64" t="s">
        <v>8462</v>
      </c>
      <c r="L287" s="64" t="s">
        <v>7824</v>
      </c>
      <c r="M287">
        <v>1108711</v>
      </c>
      <c r="N287" t="s">
        <v>8700</v>
      </c>
      <c r="O287" t="str">
        <f t="shared" si="24"/>
        <v>202203443834</v>
      </c>
      <c r="P287" t="s">
        <v>7892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7824</v>
      </c>
      <c r="AA287" s="111" t="s">
        <v>1</v>
      </c>
      <c r="AB287" t="s">
        <v>7824</v>
      </c>
      <c r="AC287">
        <v>0</v>
      </c>
    </row>
    <row r="288" spans="1:29" hidden="1" x14ac:dyDescent="0.25">
      <c r="A288" t="s">
        <v>8283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8688</v>
      </c>
      <c r="G288" t="s">
        <v>7662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8462</v>
      </c>
      <c r="L288" s="64" t="s">
        <v>7824</v>
      </c>
      <c r="M288">
        <v>1195</v>
      </c>
      <c r="N288" t="s">
        <v>7665</v>
      </c>
      <c r="O288" t="str">
        <f t="shared" si="24"/>
        <v>12170505681051</v>
      </c>
      <c r="P288" t="s">
        <v>7666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7824</v>
      </c>
      <c r="AA288" s="111" t="s">
        <v>1</v>
      </c>
      <c r="AB288" t="s">
        <v>8007</v>
      </c>
      <c r="AC288">
        <v>2.1800000000000002</v>
      </c>
    </row>
    <row r="289" spans="1:29" hidden="1" x14ac:dyDescent="0.25">
      <c r="A289" t="s">
        <v>8283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8688</v>
      </c>
      <c r="G289" t="s">
        <v>7662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8462</v>
      </c>
      <c r="L289" s="64" t="s">
        <v>7824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7824</v>
      </c>
      <c r="AA289" s="111" t="s">
        <v>1</v>
      </c>
      <c r="AB289" t="s">
        <v>7824</v>
      </c>
      <c r="AC289">
        <v>0</v>
      </c>
    </row>
    <row r="290" spans="1:29" hidden="1" x14ac:dyDescent="0.25">
      <c r="A290" t="s">
        <v>8283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8688</v>
      </c>
      <c r="G290" t="s">
        <v>7662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8462</v>
      </c>
      <c r="L290" s="64" t="s">
        <v>7824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7824</v>
      </c>
      <c r="AA290" s="111" t="s">
        <v>1</v>
      </c>
      <c r="AB290" t="s">
        <v>7824</v>
      </c>
      <c r="AC290">
        <v>0</v>
      </c>
    </row>
    <row r="291" spans="1:29" hidden="1" x14ac:dyDescent="0.25">
      <c r="A291" t="s">
        <v>8283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8699</v>
      </c>
      <c r="G291" t="s">
        <v>7662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8462</v>
      </c>
      <c r="L291" s="64" t="s">
        <v>7824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7824</v>
      </c>
      <c r="AA291" s="111" t="s">
        <v>1</v>
      </c>
      <c r="AB291" t="s">
        <v>7824</v>
      </c>
      <c r="AC291">
        <v>0</v>
      </c>
    </row>
    <row r="292" spans="1:29" hidden="1" x14ac:dyDescent="0.25">
      <c r="A292" t="s">
        <v>8283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8684</v>
      </c>
      <c r="G292" t="s">
        <v>7662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8462</v>
      </c>
      <c r="L292" s="64" t="s">
        <v>7824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7824</v>
      </c>
      <c r="AA292" s="111" t="s">
        <v>1</v>
      </c>
      <c r="AB292" t="s">
        <v>7824</v>
      </c>
      <c r="AC292">
        <v>0</v>
      </c>
    </row>
    <row r="293" spans="1:29" hidden="1" x14ac:dyDescent="0.25">
      <c r="A293" t="s">
        <v>8283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8587</v>
      </c>
      <c r="G293" t="s">
        <v>7662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8462</v>
      </c>
      <c r="L293" s="64" t="s">
        <v>7824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7824</v>
      </c>
      <c r="AA293" s="111" t="s">
        <v>1</v>
      </c>
      <c r="AB293" t="s">
        <v>7824</v>
      </c>
      <c r="AC293">
        <v>0</v>
      </c>
    </row>
    <row r="294" spans="1:29" hidden="1" x14ac:dyDescent="0.25">
      <c r="A294" t="s">
        <v>8283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8685</v>
      </c>
      <c r="G294" t="s">
        <v>7662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8462</v>
      </c>
      <c r="L294" s="64" t="s">
        <v>7824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7824</v>
      </c>
      <c r="AA294" s="111" t="s">
        <v>1</v>
      </c>
      <c r="AB294" t="s">
        <v>7824</v>
      </c>
      <c r="AC294">
        <v>0</v>
      </c>
    </row>
    <row r="295" spans="1:29" hidden="1" x14ac:dyDescent="0.25">
      <c r="A295" t="s">
        <v>8283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8587</v>
      </c>
      <c r="G295" t="s">
        <v>7662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8462</v>
      </c>
      <c r="L295" s="64" t="s">
        <v>7824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7824</v>
      </c>
      <c r="AA295" s="111" t="s">
        <v>1</v>
      </c>
      <c r="AB295" t="s">
        <v>7824</v>
      </c>
      <c r="AC295">
        <v>0</v>
      </c>
    </row>
    <row r="296" spans="1:29" hidden="1" x14ac:dyDescent="0.25">
      <c r="A296" t="s">
        <v>8283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8688</v>
      </c>
      <c r="G296" t="s">
        <v>7662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8462</v>
      </c>
      <c r="L296" s="64" t="s">
        <v>7824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7824</v>
      </c>
      <c r="AA296" s="111" t="s">
        <v>1</v>
      </c>
      <c r="AB296" t="s">
        <v>7824</v>
      </c>
      <c r="AC296">
        <v>0</v>
      </c>
    </row>
    <row r="297" spans="1:29" hidden="1" x14ac:dyDescent="0.25">
      <c r="A297" t="s">
        <v>8283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8698</v>
      </c>
      <c r="G297" t="s">
        <v>7662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8462</v>
      </c>
      <c r="L297" s="64" t="s">
        <v>7824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7824</v>
      </c>
      <c r="AA297" s="111" t="s">
        <v>1</v>
      </c>
      <c r="AB297" t="s">
        <v>7824</v>
      </c>
      <c r="AC297">
        <v>0</v>
      </c>
    </row>
    <row r="298" spans="1:29" hidden="1" x14ac:dyDescent="0.25">
      <c r="A298" t="s">
        <v>8283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8673</v>
      </c>
      <c r="G298" t="s">
        <v>7662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8462</v>
      </c>
      <c r="L298" s="64" t="s">
        <v>7824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7824</v>
      </c>
      <c r="AA298" s="111" t="s">
        <v>1</v>
      </c>
      <c r="AB298" t="s">
        <v>7824</v>
      </c>
      <c r="AC298">
        <v>0</v>
      </c>
    </row>
    <row r="299" spans="1:29" hidden="1" x14ac:dyDescent="0.25">
      <c r="A299" t="s">
        <v>8283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8676</v>
      </c>
      <c r="G299" t="s">
        <v>7662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8462</v>
      </c>
      <c r="L299" s="64" t="s">
        <v>7824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7824</v>
      </c>
      <c r="AA299" s="111" t="s">
        <v>1</v>
      </c>
      <c r="AB299" t="s">
        <v>7824</v>
      </c>
      <c r="AC299">
        <v>0</v>
      </c>
    </row>
    <row r="300" spans="1:29" hidden="1" x14ac:dyDescent="0.25">
      <c r="A300" t="s">
        <v>8283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8677</v>
      </c>
      <c r="G300" t="s">
        <v>7662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8462</v>
      </c>
      <c r="L300" s="64" t="s">
        <v>7824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7824</v>
      </c>
      <c r="AA300" s="111" t="s">
        <v>1</v>
      </c>
      <c r="AB300" t="s">
        <v>7824</v>
      </c>
      <c r="AC300">
        <v>0</v>
      </c>
    </row>
    <row r="301" spans="1:29" hidden="1" x14ac:dyDescent="0.25">
      <c r="A301" t="s">
        <v>8283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8678</v>
      </c>
      <c r="G301" t="s">
        <v>7662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8462</v>
      </c>
      <c r="L301" s="64" t="s">
        <v>7824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7824</v>
      </c>
      <c r="AA301" s="111" t="s">
        <v>1</v>
      </c>
      <c r="AB301" t="s">
        <v>7824</v>
      </c>
      <c r="AC301">
        <v>0</v>
      </c>
    </row>
    <row r="302" spans="1:29" hidden="1" x14ac:dyDescent="0.25">
      <c r="A302" t="s">
        <v>8283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8680</v>
      </c>
      <c r="G302" t="s">
        <v>7662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8462</v>
      </c>
      <c r="L302" s="64" t="s">
        <v>7824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7824</v>
      </c>
      <c r="AA302" s="111" t="s">
        <v>1</v>
      </c>
      <c r="AB302" t="s">
        <v>7824</v>
      </c>
      <c r="AC302">
        <v>0</v>
      </c>
    </row>
    <row r="303" spans="1:29" hidden="1" x14ac:dyDescent="0.25">
      <c r="A303" t="s">
        <v>8283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8680</v>
      </c>
      <c r="G303" t="s">
        <v>7662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8462</v>
      </c>
      <c r="L303" s="64" t="s">
        <v>7824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7824</v>
      </c>
      <c r="AA303" s="111" t="s">
        <v>1</v>
      </c>
      <c r="AB303" t="s">
        <v>7824</v>
      </c>
      <c r="AC303">
        <v>0</v>
      </c>
    </row>
    <row r="304" spans="1:29" hidden="1" x14ac:dyDescent="0.25">
      <c r="A304" t="s">
        <v>8283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8687</v>
      </c>
      <c r="G304" t="s">
        <v>7662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8462</v>
      </c>
      <c r="L304" s="64" t="s">
        <v>7824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7824</v>
      </c>
      <c r="AA304" s="111" t="s">
        <v>1</v>
      </c>
      <c r="AB304" t="s">
        <v>7824</v>
      </c>
      <c r="AC304">
        <v>0</v>
      </c>
    </row>
    <row r="305" spans="1:29" hidden="1" x14ac:dyDescent="0.25">
      <c r="A305" t="s">
        <v>8283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8683</v>
      </c>
      <c r="G305" t="s">
        <v>7662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8462</v>
      </c>
      <c r="L305" s="64" t="s">
        <v>7824</v>
      </c>
      <c r="M305">
        <v>25990</v>
      </c>
      <c r="N305" t="s">
        <v>8421</v>
      </c>
      <c r="O305" t="str">
        <f t="shared" si="24"/>
        <v>95012110211015</v>
      </c>
      <c r="P305" t="s">
        <v>8422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7824</v>
      </c>
      <c r="AA305" s="111" t="s">
        <v>1</v>
      </c>
      <c r="AB305" t="s">
        <v>7824</v>
      </c>
      <c r="AC305">
        <v>0</v>
      </c>
    </row>
    <row r="306" spans="1:29" hidden="1" x14ac:dyDescent="0.25">
      <c r="A306" t="s">
        <v>8283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8684</v>
      </c>
      <c r="G306" t="s">
        <v>7662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8462</v>
      </c>
      <c r="L306" s="64" t="s">
        <v>7824</v>
      </c>
      <c r="M306">
        <v>35081</v>
      </c>
      <c r="N306" t="s">
        <v>2122</v>
      </c>
      <c r="O306" t="str">
        <f t="shared" si="24"/>
        <v>06140103951010</v>
      </c>
      <c r="P306" t="s">
        <v>2123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7824</v>
      </c>
      <c r="AA306" s="111" t="s">
        <v>1</v>
      </c>
      <c r="AB306" t="s">
        <v>7824</v>
      </c>
      <c r="AC306">
        <v>0</v>
      </c>
    </row>
    <row r="307" spans="1:29" hidden="1" x14ac:dyDescent="0.25">
      <c r="A307" t="s">
        <v>8283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8685</v>
      </c>
      <c r="G307" t="s">
        <v>7662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8462</v>
      </c>
      <c r="L307" s="64" t="s">
        <v>7824</v>
      </c>
      <c r="M307">
        <v>86</v>
      </c>
      <c r="N307" t="s">
        <v>7894</v>
      </c>
      <c r="O307" t="str">
        <f t="shared" si="24"/>
        <v>06141012141020</v>
      </c>
      <c r="P307" t="s">
        <v>7895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7824</v>
      </c>
      <c r="AA307" s="111" t="s">
        <v>1</v>
      </c>
      <c r="AB307" t="s">
        <v>7824</v>
      </c>
      <c r="AC307">
        <v>0</v>
      </c>
    </row>
    <row r="308" spans="1:29" hidden="1" x14ac:dyDescent="0.25">
      <c r="A308" t="s">
        <v>8283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8587</v>
      </c>
      <c r="G308" t="s">
        <v>7662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8462</v>
      </c>
      <c r="L308" s="64" t="s">
        <v>7824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7824</v>
      </c>
      <c r="AA308" s="111" t="s">
        <v>1</v>
      </c>
      <c r="AB308" t="s">
        <v>7824</v>
      </c>
      <c r="AC308">
        <v>0</v>
      </c>
    </row>
    <row r="309" spans="1:29" hidden="1" x14ac:dyDescent="0.25">
      <c r="A309" t="s">
        <v>8283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8676</v>
      </c>
      <c r="G309" t="s">
        <v>7662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8462</v>
      </c>
      <c r="L309" s="64" t="s">
        <v>7824</v>
      </c>
      <c r="M309">
        <v>367436</v>
      </c>
      <c r="N309" t="s">
        <v>3222</v>
      </c>
      <c r="O309" t="str">
        <f t="shared" si="24"/>
        <v>06141202620014</v>
      </c>
      <c r="P309" t="s">
        <v>3223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7824</v>
      </c>
      <c r="AA309" s="111" t="s">
        <v>1</v>
      </c>
      <c r="AB309" t="s">
        <v>7824</v>
      </c>
      <c r="AC309">
        <v>0</v>
      </c>
    </row>
    <row r="310" spans="1:29" hidden="1" x14ac:dyDescent="0.25">
      <c r="A310" t="s">
        <v>8283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8687</v>
      </c>
      <c r="G310" t="s">
        <v>7662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8462</v>
      </c>
      <c r="L310" s="64" t="s">
        <v>7824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7824</v>
      </c>
      <c r="AA310" s="111" t="s">
        <v>1</v>
      </c>
      <c r="AB310" t="s">
        <v>7824</v>
      </c>
      <c r="AC310">
        <v>0</v>
      </c>
    </row>
    <row r="311" spans="1:29" hidden="1" x14ac:dyDescent="0.25">
      <c r="A311" t="s">
        <v>8283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8687</v>
      </c>
      <c r="G311" t="s">
        <v>7662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8462</v>
      </c>
      <c r="L311" s="64" t="s">
        <v>7824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7824</v>
      </c>
      <c r="AA311" s="111" t="s">
        <v>1</v>
      </c>
      <c r="AB311" t="s">
        <v>7824</v>
      </c>
      <c r="AC311">
        <v>0</v>
      </c>
    </row>
    <row r="312" spans="1:29" hidden="1" x14ac:dyDescent="0.25">
      <c r="A312" t="s">
        <v>8283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8687</v>
      </c>
      <c r="G312" t="s">
        <v>7662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8462</v>
      </c>
      <c r="L312" s="64" t="s">
        <v>7824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7824</v>
      </c>
      <c r="AA312" s="111" t="s">
        <v>1</v>
      </c>
      <c r="AB312" t="s">
        <v>7824</v>
      </c>
      <c r="AC312">
        <v>0</v>
      </c>
    </row>
    <row r="313" spans="1:29" hidden="1" x14ac:dyDescent="0.25">
      <c r="A313" t="s">
        <v>8283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8679</v>
      </c>
      <c r="G313" t="s">
        <v>7662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8462</v>
      </c>
      <c r="L313" s="64" t="s">
        <v>7824</v>
      </c>
      <c r="M313">
        <v>199</v>
      </c>
      <c r="N313" t="s">
        <v>8696</v>
      </c>
      <c r="O313" t="str">
        <f t="shared" si="24"/>
        <v>12170109031010</v>
      </c>
      <c r="P313" t="s">
        <v>8697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7824</v>
      </c>
      <c r="AA313" s="111" t="s">
        <v>1</v>
      </c>
      <c r="AB313" t="s">
        <v>7824</v>
      </c>
      <c r="AC313">
        <v>0</v>
      </c>
    </row>
    <row r="314" spans="1:29" hidden="1" x14ac:dyDescent="0.25">
      <c r="A314" t="s">
        <v>8283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8680</v>
      </c>
      <c r="G314" t="s">
        <v>7662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8462</v>
      </c>
      <c r="L314" s="64" t="s">
        <v>7824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7824</v>
      </c>
      <c r="AA314" s="111" t="s">
        <v>1</v>
      </c>
      <c r="AB314" t="s">
        <v>7824</v>
      </c>
      <c r="AC314">
        <v>0</v>
      </c>
    </row>
    <row r="315" spans="1:29" hidden="1" x14ac:dyDescent="0.25">
      <c r="A315" t="s">
        <v>8283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8689</v>
      </c>
      <c r="G315" t="s">
        <v>7662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8462</v>
      </c>
      <c r="L315" s="64" t="s">
        <v>7824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7824</v>
      </c>
      <c r="AA315" s="111" t="s">
        <v>1</v>
      </c>
      <c r="AB315" t="s">
        <v>7824</v>
      </c>
      <c r="AC315">
        <v>0</v>
      </c>
    </row>
    <row r="316" spans="1:29" hidden="1" x14ac:dyDescent="0.25">
      <c r="A316" t="s">
        <v>8283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8621</v>
      </c>
      <c r="G316" t="s">
        <v>7662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8462</v>
      </c>
      <c r="L316" s="64" t="s">
        <v>7824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7824</v>
      </c>
      <c r="AA316" s="111" t="s">
        <v>1</v>
      </c>
      <c r="AB316" t="s">
        <v>7999</v>
      </c>
      <c r="AC316">
        <v>807.84</v>
      </c>
    </row>
    <row r="317" spans="1:29" hidden="1" x14ac:dyDescent="0.25">
      <c r="A317" t="s">
        <v>8283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8594</v>
      </c>
      <c r="G317" t="s">
        <v>7662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8462</v>
      </c>
      <c r="L317" s="64" t="s">
        <v>7824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7824</v>
      </c>
      <c r="AA317" s="111" t="s">
        <v>1</v>
      </c>
      <c r="AB317" t="s">
        <v>7999</v>
      </c>
      <c r="AC317">
        <v>13.5</v>
      </c>
    </row>
    <row r="318" spans="1:29" hidden="1" x14ac:dyDescent="0.25">
      <c r="A318" t="s">
        <v>8283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8596</v>
      </c>
      <c r="G318" t="s">
        <v>7662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8462</v>
      </c>
      <c r="L318" s="64" t="s">
        <v>7824</v>
      </c>
      <c r="M318">
        <v>64</v>
      </c>
      <c r="N318" t="s">
        <v>7680</v>
      </c>
      <c r="O318" t="str">
        <f t="shared" si="24"/>
        <v>02101107171019</v>
      </c>
      <c r="P318" t="s">
        <v>7681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7824</v>
      </c>
      <c r="AA318" s="111" t="s">
        <v>1</v>
      </c>
      <c r="AB318" t="s">
        <v>7999</v>
      </c>
      <c r="AC318">
        <v>2732.01</v>
      </c>
    </row>
    <row r="319" spans="1:29" hidden="1" x14ac:dyDescent="0.25">
      <c r="A319" t="s">
        <v>8283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8641</v>
      </c>
      <c r="G319" t="s">
        <v>7662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8462</v>
      </c>
      <c r="L319" s="64" t="s">
        <v>7824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7824</v>
      </c>
      <c r="AA319" s="111" t="s">
        <v>1</v>
      </c>
      <c r="AB319" t="s">
        <v>7999</v>
      </c>
      <c r="AC319">
        <v>910.41</v>
      </c>
    </row>
    <row r="320" spans="1:29" hidden="1" x14ac:dyDescent="0.25">
      <c r="A320" t="s">
        <v>8283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8641</v>
      </c>
      <c r="G320" t="s">
        <v>7662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8462</v>
      </c>
      <c r="L320" s="64" t="s">
        <v>7824</v>
      </c>
      <c r="M320">
        <v>2694</v>
      </c>
      <c r="N320" t="s">
        <v>1508</v>
      </c>
      <c r="O320" t="str">
        <f t="shared" si="24"/>
        <v>13071610671016</v>
      </c>
      <c r="P320" t="s">
        <v>1509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7824</v>
      </c>
      <c r="AA320" s="111" t="s">
        <v>1</v>
      </c>
      <c r="AB320" t="s">
        <v>8007</v>
      </c>
      <c r="AC320">
        <v>6.85</v>
      </c>
    </row>
    <row r="321" spans="1:29" hidden="1" x14ac:dyDescent="0.25">
      <c r="A321" t="s">
        <v>8283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8588</v>
      </c>
      <c r="G321" t="s">
        <v>7662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8462</v>
      </c>
      <c r="L321" s="64" t="s">
        <v>7824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7824</v>
      </c>
      <c r="AA321" s="111" t="s">
        <v>1</v>
      </c>
      <c r="AB321" t="s">
        <v>7999</v>
      </c>
      <c r="AC321">
        <v>510.39</v>
      </c>
    </row>
    <row r="322" spans="1:29" hidden="1" x14ac:dyDescent="0.25">
      <c r="A322" t="s">
        <v>8283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8599</v>
      </c>
      <c r="G322" t="s">
        <v>7662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8462</v>
      </c>
      <c r="L322" s="64" t="s">
        <v>7824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7824</v>
      </c>
      <c r="AA322" s="111" t="s">
        <v>1</v>
      </c>
      <c r="AB322" t="s">
        <v>7999</v>
      </c>
      <c r="AC322">
        <v>127.67</v>
      </c>
    </row>
    <row r="323" spans="1:29" hidden="1" x14ac:dyDescent="0.25">
      <c r="A323" t="s">
        <v>8283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8594</v>
      </c>
      <c r="G323" t="s">
        <v>7662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8462</v>
      </c>
      <c r="L323" s="64" t="s">
        <v>7824</v>
      </c>
      <c r="M323">
        <v>56967</v>
      </c>
      <c r="O323" t="str">
        <f t="shared" ref="O323:O386" si="29">IF(N323="",Z323,N323)</f>
        <v>007339078</v>
      </c>
      <c r="P323" t="s">
        <v>8514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8513</v>
      </c>
      <c r="AA323" s="111" t="s">
        <v>1</v>
      </c>
      <c r="AB323" t="s">
        <v>7999</v>
      </c>
      <c r="AC323">
        <v>435.6</v>
      </c>
    </row>
    <row r="324" spans="1:29" hidden="1" x14ac:dyDescent="0.25">
      <c r="A324" t="s">
        <v>8283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8695</v>
      </c>
      <c r="G324" t="s">
        <v>7662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8462</v>
      </c>
      <c r="L324" s="64" t="s">
        <v>7824</v>
      </c>
      <c r="M324">
        <v>1970</v>
      </c>
      <c r="N324" t="s">
        <v>1508</v>
      </c>
      <c r="O324" t="str">
        <f t="shared" si="29"/>
        <v>13071610671016</v>
      </c>
      <c r="P324" t="s">
        <v>1509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7824</v>
      </c>
      <c r="AA324" s="111" t="s">
        <v>1</v>
      </c>
      <c r="AB324" t="s">
        <v>7999</v>
      </c>
      <c r="AC324">
        <v>48.87</v>
      </c>
    </row>
    <row r="325" spans="1:29" hidden="1" x14ac:dyDescent="0.25">
      <c r="A325" t="s">
        <v>8283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8673</v>
      </c>
      <c r="G325" t="s">
        <v>7662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8462</v>
      </c>
      <c r="L325" s="64" t="s">
        <v>7824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7824</v>
      </c>
      <c r="AA325" s="111" t="s">
        <v>1</v>
      </c>
      <c r="AB325" t="s">
        <v>7999</v>
      </c>
      <c r="AC325">
        <v>1.5</v>
      </c>
    </row>
    <row r="326" spans="1:29" hidden="1" x14ac:dyDescent="0.25">
      <c r="A326" t="s">
        <v>8283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8678</v>
      </c>
      <c r="G326" t="s">
        <v>7662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8462</v>
      </c>
      <c r="L326" s="64" t="s">
        <v>7824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7824</v>
      </c>
      <c r="AA326" s="111" t="s">
        <v>1</v>
      </c>
      <c r="AB326" t="s">
        <v>7999</v>
      </c>
      <c r="AC326">
        <v>169.01</v>
      </c>
    </row>
    <row r="327" spans="1:29" hidden="1" x14ac:dyDescent="0.25">
      <c r="A327" t="s">
        <v>8283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8544</v>
      </c>
      <c r="G327" t="s">
        <v>7662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8462</v>
      </c>
      <c r="L327" s="64" t="s">
        <v>7824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7824</v>
      </c>
      <c r="AA327" s="111" t="s">
        <v>1</v>
      </c>
      <c r="AB327" t="s">
        <v>7999</v>
      </c>
      <c r="AC327">
        <v>36.299999999999997</v>
      </c>
    </row>
    <row r="328" spans="1:29" hidden="1" x14ac:dyDescent="0.25">
      <c r="A328" t="s">
        <v>8283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8676</v>
      </c>
      <c r="G328" t="s">
        <v>7662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8462</v>
      </c>
      <c r="L328" s="64" t="s">
        <v>7824</v>
      </c>
      <c r="M328">
        <v>193</v>
      </c>
      <c r="N328" t="s">
        <v>6104</v>
      </c>
      <c r="O328" t="str">
        <f t="shared" si="29"/>
        <v>06143105820014</v>
      </c>
      <c r="P328" t="s">
        <v>6105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7824</v>
      </c>
      <c r="AA328" s="111" t="s">
        <v>1</v>
      </c>
      <c r="AB328" t="s">
        <v>7999</v>
      </c>
      <c r="AC328">
        <v>254.11</v>
      </c>
    </row>
    <row r="329" spans="1:29" hidden="1" x14ac:dyDescent="0.25">
      <c r="A329" t="s">
        <v>8283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8676</v>
      </c>
      <c r="G329" t="s">
        <v>7662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8462</v>
      </c>
      <c r="L329" s="64" t="s">
        <v>7824</v>
      </c>
      <c r="M329">
        <v>1456</v>
      </c>
      <c r="N329" t="s">
        <v>8693</v>
      </c>
      <c r="O329" t="str">
        <f t="shared" si="29"/>
        <v>06141002041019</v>
      </c>
      <c r="P329" t="s">
        <v>8694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7824</v>
      </c>
      <c r="AA329" s="111" t="s">
        <v>1</v>
      </c>
      <c r="AB329" t="s">
        <v>7999</v>
      </c>
      <c r="AC329">
        <v>74.319999999999993</v>
      </c>
    </row>
    <row r="330" spans="1:29" hidden="1" x14ac:dyDescent="0.25">
      <c r="A330" t="s">
        <v>8283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8685</v>
      </c>
      <c r="G330" t="s">
        <v>7662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8462</v>
      </c>
      <c r="L330" s="64" t="s">
        <v>7824</v>
      </c>
      <c r="M330">
        <v>15381733</v>
      </c>
      <c r="N330" t="s">
        <v>3124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7824</v>
      </c>
      <c r="AA330" s="111" t="s">
        <v>1</v>
      </c>
      <c r="AB330" t="s">
        <v>7999</v>
      </c>
      <c r="AC330">
        <v>166.81</v>
      </c>
    </row>
    <row r="331" spans="1:29" hidden="1" x14ac:dyDescent="0.25">
      <c r="A331" t="s">
        <v>8283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8592</v>
      </c>
      <c r="G331" t="s">
        <v>7662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8462</v>
      </c>
      <c r="L331" s="64" t="s">
        <v>7824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7824</v>
      </c>
      <c r="AA331" s="111" t="s">
        <v>1</v>
      </c>
      <c r="AB331" t="s">
        <v>7999</v>
      </c>
      <c r="AC331">
        <v>35.74</v>
      </c>
    </row>
    <row r="332" spans="1:29" hidden="1" x14ac:dyDescent="0.25">
      <c r="A332" t="s">
        <v>8283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8684</v>
      </c>
      <c r="G332" t="s">
        <v>7662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8462</v>
      </c>
      <c r="L332" s="64" t="s">
        <v>7824</v>
      </c>
      <c r="M332">
        <v>72858</v>
      </c>
      <c r="N332" t="s">
        <v>1502</v>
      </c>
      <c r="O332" t="str">
        <f t="shared" si="29"/>
        <v>12173101051010</v>
      </c>
      <c r="P332" t="s">
        <v>1503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7824</v>
      </c>
      <c r="AA332" s="111" t="s">
        <v>1</v>
      </c>
      <c r="AB332" t="s">
        <v>7999</v>
      </c>
      <c r="AC332">
        <v>679.54</v>
      </c>
    </row>
    <row r="333" spans="1:29" hidden="1" x14ac:dyDescent="0.25">
      <c r="A333" t="s">
        <v>8283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8684</v>
      </c>
      <c r="G333" t="s">
        <v>7662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8462</v>
      </c>
      <c r="L333" s="64" t="s">
        <v>7824</v>
      </c>
      <c r="M333">
        <v>9917</v>
      </c>
      <c r="N333" t="s">
        <v>6879</v>
      </c>
      <c r="O333" t="str">
        <f t="shared" si="29"/>
        <v>06142406031056</v>
      </c>
      <c r="P333" t="s">
        <v>6880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7824</v>
      </c>
      <c r="AA333" s="111" t="s">
        <v>1</v>
      </c>
      <c r="AB333" t="s">
        <v>7824</v>
      </c>
      <c r="AC333">
        <v>0</v>
      </c>
    </row>
    <row r="334" spans="1:29" hidden="1" x14ac:dyDescent="0.25">
      <c r="A334" t="s">
        <v>8283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8686</v>
      </c>
      <c r="G334" t="s">
        <v>7662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8462</v>
      </c>
      <c r="L334" s="64" t="s">
        <v>7824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7824</v>
      </c>
      <c r="AA334" s="111" t="s">
        <v>1</v>
      </c>
      <c r="AB334" t="s">
        <v>7824</v>
      </c>
      <c r="AC334">
        <v>0</v>
      </c>
    </row>
    <row r="335" spans="1:29" hidden="1" x14ac:dyDescent="0.25">
      <c r="A335" t="s">
        <v>8283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8685</v>
      </c>
      <c r="G335" t="s">
        <v>7662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8462</v>
      </c>
      <c r="L335" s="64" t="s">
        <v>7824</v>
      </c>
      <c r="M335">
        <v>66</v>
      </c>
      <c r="N335" t="s">
        <v>7680</v>
      </c>
      <c r="O335" t="str">
        <f t="shared" si="29"/>
        <v>02101107171019</v>
      </c>
      <c r="P335" t="s">
        <v>7681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7824</v>
      </c>
      <c r="AA335" s="111" t="s">
        <v>1</v>
      </c>
      <c r="AB335" t="s">
        <v>7824</v>
      </c>
      <c r="AC335">
        <v>0</v>
      </c>
    </row>
    <row r="336" spans="1:29" hidden="1" x14ac:dyDescent="0.25">
      <c r="A336" t="s">
        <v>8283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8685</v>
      </c>
      <c r="G336" t="s">
        <v>7662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8462</v>
      </c>
      <c r="L336" s="64" t="s">
        <v>7824</v>
      </c>
      <c r="M336">
        <v>101</v>
      </c>
      <c r="N336" t="s">
        <v>8691</v>
      </c>
      <c r="O336" t="str">
        <f t="shared" si="29"/>
        <v>07150802540010</v>
      </c>
      <c r="P336" t="s">
        <v>8692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7824</v>
      </c>
      <c r="AA336" s="111" t="s">
        <v>1</v>
      </c>
      <c r="AB336" t="s">
        <v>7824</v>
      </c>
      <c r="AC336">
        <v>0</v>
      </c>
    </row>
    <row r="337" spans="1:29" hidden="1" x14ac:dyDescent="0.25">
      <c r="A337" t="s">
        <v>8283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8683</v>
      </c>
      <c r="G337" t="s">
        <v>7662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8462</v>
      </c>
      <c r="L337" s="64" t="s">
        <v>7824</v>
      </c>
      <c r="M337">
        <v>1058</v>
      </c>
      <c r="N337" t="s">
        <v>7273</v>
      </c>
      <c r="O337" t="str">
        <f t="shared" si="29"/>
        <v>06141903071049</v>
      </c>
      <c r="P337" t="s">
        <v>7274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7824</v>
      </c>
      <c r="AA337" s="111" t="s">
        <v>1</v>
      </c>
      <c r="AB337" t="s">
        <v>7824</v>
      </c>
      <c r="AC337">
        <v>0</v>
      </c>
    </row>
    <row r="338" spans="1:29" hidden="1" x14ac:dyDescent="0.25">
      <c r="A338" t="s">
        <v>8283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8690</v>
      </c>
      <c r="G338" t="s">
        <v>7662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8462</v>
      </c>
      <c r="L338" s="64" t="s">
        <v>7824</v>
      </c>
      <c r="M338">
        <v>381357</v>
      </c>
      <c r="N338" t="s">
        <v>2230</v>
      </c>
      <c r="O338" t="str">
        <f t="shared" si="29"/>
        <v>06142305771172</v>
      </c>
      <c r="P338" t="s">
        <v>2231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7824</v>
      </c>
      <c r="AA338" s="111" t="s">
        <v>1</v>
      </c>
      <c r="AB338" t="s">
        <v>7824</v>
      </c>
      <c r="AC338">
        <v>0</v>
      </c>
    </row>
    <row r="339" spans="1:29" hidden="1" x14ac:dyDescent="0.25">
      <c r="A339" t="s">
        <v>8283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8687</v>
      </c>
      <c r="G339" t="s">
        <v>7662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8462</v>
      </c>
      <c r="L339" s="64" t="s">
        <v>7824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7824</v>
      </c>
      <c r="AA339" s="111" t="s">
        <v>1</v>
      </c>
      <c r="AB339" t="s">
        <v>7824</v>
      </c>
      <c r="AC339">
        <v>0</v>
      </c>
    </row>
    <row r="340" spans="1:29" hidden="1" x14ac:dyDescent="0.25">
      <c r="A340" t="s">
        <v>8283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8674</v>
      </c>
      <c r="G340" t="s">
        <v>7662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8462</v>
      </c>
      <c r="L340" s="64" t="s">
        <v>7824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7824</v>
      </c>
      <c r="AA340" s="111" t="s">
        <v>1</v>
      </c>
      <c r="AB340" t="s">
        <v>7824</v>
      </c>
      <c r="AC340">
        <v>0</v>
      </c>
    </row>
    <row r="341" spans="1:29" hidden="1" x14ac:dyDescent="0.25">
      <c r="A341" t="s">
        <v>8283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8689</v>
      </c>
      <c r="G341" t="s">
        <v>7662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8462</v>
      </c>
      <c r="L341" s="64" t="s">
        <v>7824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7824</v>
      </c>
      <c r="AA341" s="111" t="s">
        <v>1</v>
      </c>
      <c r="AB341" t="s">
        <v>7824</v>
      </c>
      <c r="AC341">
        <v>0</v>
      </c>
    </row>
    <row r="342" spans="1:29" hidden="1" x14ac:dyDescent="0.25">
      <c r="A342" t="s">
        <v>8282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8619</v>
      </c>
      <c r="G342" t="s">
        <v>7662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8462</v>
      </c>
      <c r="L342" s="64" t="s">
        <v>7824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7824</v>
      </c>
      <c r="AA342" s="111" t="s">
        <v>1</v>
      </c>
      <c r="AB342" t="s">
        <v>7824</v>
      </c>
      <c r="AC342">
        <v>0</v>
      </c>
    </row>
    <row r="343" spans="1:29" hidden="1" x14ac:dyDescent="0.25">
      <c r="A343" t="s">
        <v>8282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8598</v>
      </c>
      <c r="G343" t="s">
        <v>7662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8462</v>
      </c>
      <c r="L343" s="64" t="s">
        <v>7824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7824</v>
      </c>
      <c r="AA343" s="111" t="s">
        <v>1</v>
      </c>
      <c r="AB343" t="s">
        <v>7824</v>
      </c>
      <c r="AC343">
        <v>0</v>
      </c>
    </row>
    <row r="344" spans="1:29" hidden="1" x14ac:dyDescent="0.25">
      <c r="A344" t="s">
        <v>8282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8553</v>
      </c>
      <c r="G344" t="s">
        <v>7662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8462</v>
      </c>
      <c r="L344" s="64" t="s">
        <v>7824</v>
      </c>
      <c r="M344">
        <v>6019</v>
      </c>
      <c r="N344" t="s">
        <v>2152</v>
      </c>
      <c r="O344" t="str">
        <f t="shared" si="29"/>
        <v>06143112510011</v>
      </c>
      <c r="P344" t="s">
        <v>2153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7824</v>
      </c>
      <c r="AA344" s="111" t="s">
        <v>1</v>
      </c>
      <c r="AB344" t="s">
        <v>7824</v>
      </c>
      <c r="AC344">
        <v>0</v>
      </c>
    </row>
    <row r="345" spans="1:29" hidden="1" x14ac:dyDescent="0.25">
      <c r="A345" t="s">
        <v>8282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8619</v>
      </c>
      <c r="G345" t="s">
        <v>7662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8462</v>
      </c>
      <c r="L345" s="64" t="s">
        <v>7824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7824</v>
      </c>
      <c r="AA345" s="111" t="s">
        <v>1</v>
      </c>
      <c r="AB345" t="s">
        <v>8005</v>
      </c>
      <c r="AC345">
        <v>7.67</v>
      </c>
    </row>
    <row r="346" spans="1:29" hidden="1" x14ac:dyDescent="0.25">
      <c r="A346" t="s">
        <v>8282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8587</v>
      </c>
      <c r="G346" t="s">
        <v>7662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8462</v>
      </c>
      <c r="L346" s="64" t="s">
        <v>7824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7824</v>
      </c>
      <c r="AA346" s="111" t="s">
        <v>1</v>
      </c>
      <c r="AB346" t="s">
        <v>7824</v>
      </c>
      <c r="AC346">
        <v>0</v>
      </c>
    </row>
    <row r="347" spans="1:29" hidden="1" x14ac:dyDescent="0.25">
      <c r="A347" t="s">
        <v>8282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8587</v>
      </c>
      <c r="G347" t="s">
        <v>7662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8462</v>
      </c>
      <c r="L347" s="64" t="s">
        <v>7824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7824</v>
      </c>
      <c r="AA347" s="111" t="s">
        <v>1</v>
      </c>
      <c r="AB347" t="s">
        <v>7824</v>
      </c>
      <c r="AC347">
        <v>0</v>
      </c>
    </row>
    <row r="348" spans="1:29" hidden="1" x14ac:dyDescent="0.25">
      <c r="A348" t="s">
        <v>8282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8587</v>
      </c>
      <c r="G348" t="s">
        <v>7662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8462</v>
      </c>
      <c r="L348" s="64" t="s">
        <v>7824</v>
      </c>
      <c r="M348">
        <v>431</v>
      </c>
      <c r="N348" t="s">
        <v>7682</v>
      </c>
      <c r="O348" t="str">
        <f t="shared" si="29"/>
        <v>12151904761013</v>
      </c>
      <c r="P348" t="s">
        <v>7683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7824</v>
      </c>
      <c r="AA348" s="111" t="s">
        <v>1</v>
      </c>
      <c r="AB348" t="s">
        <v>7824</v>
      </c>
      <c r="AC348">
        <v>0</v>
      </c>
    </row>
    <row r="349" spans="1:29" hidden="1" x14ac:dyDescent="0.25">
      <c r="A349" t="s">
        <v>8282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8587</v>
      </c>
      <c r="G349" t="s">
        <v>7662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8462</v>
      </c>
      <c r="L349" s="64" t="s">
        <v>7824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7824</v>
      </c>
      <c r="AA349" s="111" t="s">
        <v>1</v>
      </c>
      <c r="AB349" t="s">
        <v>7824</v>
      </c>
      <c r="AC349">
        <v>0</v>
      </c>
    </row>
    <row r="350" spans="1:29" hidden="1" x14ac:dyDescent="0.25">
      <c r="A350" t="s">
        <v>8282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8587</v>
      </c>
      <c r="G350" t="s">
        <v>7662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8462</v>
      </c>
      <c r="L350" s="64" t="s">
        <v>7824</v>
      </c>
      <c r="M350">
        <v>71072970</v>
      </c>
      <c r="N350" t="s">
        <v>3124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7824</v>
      </c>
      <c r="AA350" s="111" t="s">
        <v>1</v>
      </c>
      <c r="AB350" t="s">
        <v>7824</v>
      </c>
      <c r="AC350">
        <v>0</v>
      </c>
    </row>
    <row r="351" spans="1:29" hidden="1" x14ac:dyDescent="0.25">
      <c r="A351" t="s">
        <v>8282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8587</v>
      </c>
      <c r="G351" t="s">
        <v>7662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8462</v>
      </c>
      <c r="L351" s="64" t="s">
        <v>7824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7824</v>
      </c>
      <c r="AA351" s="111" t="s">
        <v>1</v>
      </c>
      <c r="AB351" t="s">
        <v>7824</v>
      </c>
      <c r="AC351">
        <v>0</v>
      </c>
    </row>
    <row r="352" spans="1:29" hidden="1" x14ac:dyDescent="0.25">
      <c r="A352" t="s">
        <v>8282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8588</v>
      </c>
      <c r="G352" t="s">
        <v>7662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8462</v>
      </c>
      <c r="L352" s="64" t="s">
        <v>7824</v>
      </c>
      <c r="M352">
        <v>149</v>
      </c>
      <c r="N352" t="s">
        <v>6104</v>
      </c>
      <c r="O352" t="str">
        <f t="shared" si="29"/>
        <v>06143105820014</v>
      </c>
      <c r="P352" t="s">
        <v>6105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7824</v>
      </c>
      <c r="AA352" s="111" t="s">
        <v>1</v>
      </c>
      <c r="AB352" t="s">
        <v>7824</v>
      </c>
      <c r="AC352">
        <v>0</v>
      </c>
    </row>
    <row r="353" spans="1:29" hidden="1" x14ac:dyDescent="0.25">
      <c r="A353" t="s">
        <v>8282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8588</v>
      </c>
      <c r="G353" t="s">
        <v>7662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8462</v>
      </c>
      <c r="L353" s="64" t="s">
        <v>7824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7824</v>
      </c>
      <c r="AA353" s="111" t="s">
        <v>1</v>
      </c>
      <c r="AB353" t="s">
        <v>7824</v>
      </c>
      <c r="AC353">
        <v>0</v>
      </c>
    </row>
    <row r="354" spans="1:29" hidden="1" x14ac:dyDescent="0.25">
      <c r="A354" t="s">
        <v>8282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8588</v>
      </c>
      <c r="G354" t="s">
        <v>7662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8462</v>
      </c>
      <c r="L354" s="64" t="s">
        <v>7824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7824</v>
      </c>
      <c r="AA354" s="111" t="s">
        <v>1</v>
      </c>
      <c r="AB354" t="s">
        <v>7824</v>
      </c>
      <c r="AC354">
        <v>0</v>
      </c>
    </row>
    <row r="355" spans="1:29" hidden="1" x14ac:dyDescent="0.25">
      <c r="A355" t="s">
        <v>8282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8588</v>
      </c>
      <c r="G355" t="s">
        <v>7662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8462</v>
      </c>
      <c r="L355" s="64" t="s">
        <v>7824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7824</v>
      </c>
      <c r="AA355" s="111" t="s">
        <v>1</v>
      </c>
      <c r="AB355" t="s">
        <v>7824</v>
      </c>
      <c r="AC355">
        <v>0</v>
      </c>
    </row>
    <row r="356" spans="1:29" hidden="1" x14ac:dyDescent="0.25">
      <c r="A356" t="s">
        <v>8282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8588</v>
      </c>
      <c r="G356" t="s">
        <v>7662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8462</v>
      </c>
      <c r="L356" s="64" t="s">
        <v>7824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7824</v>
      </c>
      <c r="AA356" s="111" t="s">
        <v>1</v>
      </c>
      <c r="AB356" t="s">
        <v>7824</v>
      </c>
      <c r="AC356">
        <v>0</v>
      </c>
    </row>
    <row r="357" spans="1:29" hidden="1" x14ac:dyDescent="0.25">
      <c r="A357" t="s">
        <v>8282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8588</v>
      </c>
      <c r="G357" t="s">
        <v>7662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8462</v>
      </c>
      <c r="L357" s="64" t="s">
        <v>7824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7824</v>
      </c>
      <c r="AA357" s="111" t="s">
        <v>1</v>
      </c>
      <c r="AB357" t="s">
        <v>7824</v>
      </c>
      <c r="AC357">
        <v>0</v>
      </c>
    </row>
    <row r="358" spans="1:29" hidden="1" x14ac:dyDescent="0.25">
      <c r="A358" t="s">
        <v>8282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8588</v>
      </c>
      <c r="G358" t="s">
        <v>7662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8462</v>
      </c>
      <c r="L358" s="64" t="s">
        <v>7824</v>
      </c>
      <c r="M358">
        <v>307136</v>
      </c>
      <c r="N358" t="s">
        <v>2568</v>
      </c>
      <c r="O358" t="str">
        <f t="shared" si="29"/>
        <v>06141312850038</v>
      </c>
      <c r="P358" t="s">
        <v>2569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7824</v>
      </c>
      <c r="AA358" s="111" t="s">
        <v>1</v>
      </c>
      <c r="AB358" t="s">
        <v>7824</v>
      </c>
      <c r="AC358">
        <v>0</v>
      </c>
    </row>
    <row r="359" spans="1:29" hidden="1" x14ac:dyDescent="0.25">
      <c r="A359" t="s">
        <v>8282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8589</v>
      </c>
      <c r="G359" t="s">
        <v>7662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8462</v>
      </c>
      <c r="L359" s="64" t="s">
        <v>7824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7824</v>
      </c>
      <c r="AA359" s="111" t="s">
        <v>1</v>
      </c>
      <c r="AB359" t="s">
        <v>7824</v>
      </c>
      <c r="AC359">
        <v>0</v>
      </c>
    </row>
    <row r="360" spans="1:29" hidden="1" x14ac:dyDescent="0.25">
      <c r="A360" t="s">
        <v>8282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8589</v>
      </c>
      <c r="G360" t="s">
        <v>7662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8462</v>
      </c>
      <c r="L360" s="64" t="s">
        <v>7824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7824</v>
      </c>
      <c r="AA360" s="111" t="s">
        <v>1</v>
      </c>
      <c r="AB360" t="s">
        <v>7824</v>
      </c>
      <c r="AC360">
        <v>0</v>
      </c>
    </row>
    <row r="361" spans="1:29" hidden="1" x14ac:dyDescent="0.25">
      <c r="A361" t="s">
        <v>8282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8589</v>
      </c>
      <c r="G361" t="s">
        <v>7662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8462</v>
      </c>
      <c r="L361" s="64" t="s">
        <v>7824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7824</v>
      </c>
      <c r="AA361" s="111" t="s">
        <v>1</v>
      </c>
      <c r="AB361" t="s">
        <v>7824</v>
      </c>
      <c r="AC361">
        <v>0</v>
      </c>
    </row>
    <row r="362" spans="1:29" hidden="1" x14ac:dyDescent="0.25">
      <c r="A362" t="s">
        <v>8282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8590</v>
      </c>
      <c r="G362" t="s">
        <v>7662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8462</v>
      </c>
      <c r="L362" s="64" t="s">
        <v>7824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7824</v>
      </c>
      <c r="AA362" s="111" t="s">
        <v>1</v>
      </c>
      <c r="AB362" t="s">
        <v>7824</v>
      </c>
      <c r="AC362">
        <v>0</v>
      </c>
    </row>
    <row r="363" spans="1:29" hidden="1" x14ac:dyDescent="0.25">
      <c r="A363" t="s">
        <v>8282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8590</v>
      </c>
      <c r="G363" t="s">
        <v>7662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8462</v>
      </c>
      <c r="L363" s="64" t="s">
        <v>7824</v>
      </c>
      <c r="M363">
        <v>53938</v>
      </c>
      <c r="N363" t="s">
        <v>7667</v>
      </c>
      <c r="O363" t="str">
        <f t="shared" si="29"/>
        <v>02040305560017</v>
      </c>
      <c r="P363" t="s">
        <v>7668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7824</v>
      </c>
      <c r="AA363" s="111" t="s">
        <v>1</v>
      </c>
      <c r="AB363" t="s">
        <v>7824</v>
      </c>
      <c r="AC363">
        <v>0</v>
      </c>
    </row>
    <row r="364" spans="1:29" hidden="1" x14ac:dyDescent="0.25">
      <c r="A364" t="s">
        <v>8282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8590</v>
      </c>
      <c r="G364" t="s">
        <v>7662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8462</v>
      </c>
      <c r="L364" s="64" t="s">
        <v>7824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7824</v>
      </c>
      <c r="AA364" s="111" t="s">
        <v>1</v>
      </c>
      <c r="AB364" t="s">
        <v>7824</v>
      </c>
      <c r="AC364">
        <v>0</v>
      </c>
    </row>
    <row r="365" spans="1:29" hidden="1" x14ac:dyDescent="0.25">
      <c r="A365" t="s">
        <v>8282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8590</v>
      </c>
      <c r="G365" t="s">
        <v>7662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8462</v>
      </c>
      <c r="L365" s="64" t="s">
        <v>7824</v>
      </c>
      <c r="M365">
        <v>168018</v>
      </c>
      <c r="N365" t="s">
        <v>2158</v>
      </c>
      <c r="O365" t="str">
        <f t="shared" si="29"/>
        <v>06141612991019</v>
      </c>
      <c r="P365" t="s">
        <v>2159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7824</v>
      </c>
      <c r="AA365" s="111" t="s">
        <v>1</v>
      </c>
      <c r="AB365" t="s">
        <v>7824</v>
      </c>
      <c r="AC365">
        <v>0</v>
      </c>
    </row>
    <row r="366" spans="1:29" hidden="1" x14ac:dyDescent="0.25">
      <c r="A366" t="s">
        <v>8282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8590</v>
      </c>
      <c r="G366" t="s">
        <v>7662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8462</v>
      </c>
      <c r="L366" s="64" t="s">
        <v>7824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7824</v>
      </c>
      <c r="AA366" s="111" t="s">
        <v>1</v>
      </c>
      <c r="AB366" t="s">
        <v>7824</v>
      </c>
      <c r="AC366">
        <v>0</v>
      </c>
    </row>
    <row r="367" spans="1:29" hidden="1" x14ac:dyDescent="0.25">
      <c r="A367" t="s">
        <v>8282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8619</v>
      </c>
      <c r="G367" t="s">
        <v>7662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8462</v>
      </c>
      <c r="L367" s="64" t="s">
        <v>7824</v>
      </c>
      <c r="M367">
        <v>65</v>
      </c>
      <c r="N367" t="s">
        <v>7680</v>
      </c>
      <c r="O367" t="str">
        <f t="shared" si="29"/>
        <v>02101107171019</v>
      </c>
      <c r="P367" t="s">
        <v>7681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7824</v>
      </c>
      <c r="AA367" s="111" t="s">
        <v>1</v>
      </c>
      <c r="AB367" t="s">
        <v>7824</v>
      </c>
      <c r="AC367">
        <v>0</v>
      </c>
    </row>
    <row r="368" spans="1:29" hidden="1" x14ac:dyDescent="0.25">
      <c r="A368" t="s">
        <v>8282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8619</v>
      </c>
      <c r="G368" t="s">
        <v>7662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8462</v>
      </c>
      <c r="L368" s="64" t="s">
        <v>7824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7824</v>
      </c>
      <c r="AA368" s="111" t="s">
        <v>1</v>
      </c>
      <c r="AB368" t="s">
        <v>7824</v>
      </c>
      <c r="AC368">
        <v>0</v>
      </c>
    </row>
    <row r="369" spans="1:29" hidden="1" x14ac:dyDescent="0.25">
      <c r="A369" t="s">
        <v>8282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8619</v>
      </c>
      <c r="G369" t="s">
        <v>7662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8462</v>
      </c>
      <c r="L369" s="64" t="s">
        <v>7824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7824</v>
      </c>
      <c r="AA369" s="111" t="s">
        <v>1</v>
      </c>
      <c r="AB369" t="s">
        <v>7824</v>
      </c>
      <c r="AC369">
        <v>0</v>
      </c>
    </row>
    <row r="370" spans="1:29" hidden="1" x14ac:dyDescent="0.25">
      <c r="A370" t="s">
        <v>8282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8619</v>
      </c>
      <c r="G370" t="s">
        <v>7662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8462</v>
      </c>
      <c r="L370" s="64" t="s">
        <v>7824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7824</v>
      </c>
      <c r="AA370" s="111" t="s">
        <v>1</v>
      </c>
      <c r="AB370" t="s">
        <v>7824</v>
      </c>
      <c r="AC370">
        <v>0</v>
      </c>
    </row>
    <row r="371" spans="1:29" hidden="1" x14ac:dyDescent="0.25">
      <c r="A371" t="s">
        <v>8282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8619</v>
      </c>
      <c r="G371" t="s">
        <v>7662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8462</v>
      </c>
      <c r="L371" s="64" t="s">
        <v>7824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7824</v>
      </c>
      <c r="AA371" s="111" t="s">
        <v>1</v>
      </c>
      <c r="AB371" t="s">
        <v>7824</v>
      </c>
      <c r="AC371">
        <v>0</v>
      </c>
    </row>
    <row r="372" spans="1:29" hidden="1" x14ac:dyDescent="0.25">
      <c r="A372" t="s">
        <v>8282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8619</v>
      </c>
      <c r="G372" t="s">
        <v>7662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8462</v>
      </c>
      <c r="L372" s="64" t="s">
        <v>7824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7824</v>
      </c>
      <c r="AA372" s="111" t="s">
        <v>1</v>
      </c>
      <c r="AB372" t="s">
        <v>7824</v>
      </c>
      <c r="AC372">
        <v>0</v>
      </c>
    </row>
    <row r="373" spans="1:29" hidden="1" x14ac:dyDescent="0.25">
      <c r="A373" t="s">
        <v>8282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8619</v>
      </c>
      <c r="G373" t="s">
        <v>7662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8462</v>
      </c>
      <c r="L373" s="64" t="s">
        <v>7824</v>
      </c>
      <c r="M373">
        <v>11488</v>
      </c>
      <c r="N373" t="s">
        <v>2036</v>
      </c>
      <c r="O373" t="str">
        <f t="shared" si="29"/>
        <v>06142704001062</v>
      </c>
      <c r="P373" t="s">
        <v>2037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7824</v>
      </c>
      <c r="AA373" s="111" t="s">
        <v>1</v>
      </c>
      <c r="AB373" t="s">
        <v>7824</v>
      </c>
      <c r="AC373">
        <v>0</v>
      </c>
    </row>
    <row r="374" spans="1:29" hidden="1" x14ac:dyDescent="0.25">
      <c r="A374" t="s">
        <v>8282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8591</v>
      </c>
      <c r="G374" t="s">
        <v>7662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8462</v>
      </c>
      <c r="L374" s="64" t="s">
        <v>7824</v>
      </c>
      <c r="M374">
        <v>9736</v>
      </c>
      <c r="N374" t="s">
        <v>6879</v>
      </c>
      <c r="O374" t="str">
        <f t="shared" si="29"/>
        <v>06142406031056</v>
      </c>
      <c r="P374" t="s">
        <v>6880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7824</v>
      </c>
      <c r="AA374" s="111" t="s">
        <v>1</v>
      </c>
      <c r="AB374" t="s">
        <v>7824</v>
      </c>
      <c r="AC374">
        <v>0</v>
      </c>
    </row>
    <row r="375" spans="1:29" hidden="1" x14ac:dyDescent="0.25">
      <c r="A375" t="s">
        <v>8282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8591</v>
      </c>
      <c r="G375" s="21" t="s">
        <v>7662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8462</v>
      </c>
      <c r="L375" s="64" t="s">
        <v>7824</v>
      </c>
      <c r="M375">
        <v>49553</v>
      </c>
      <c r="N375" t="s">
        <v>2490</v>
      </c>
      <c r="O375" t="str">
        <f t="shared" si="29"/>
        <v>06140411660046</v>
      </c>
      <c r="P375" t="s">
        <v>2491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7824</v>
      </c>
      <c r="AA375" s="111" t="s">
        <v>1</v>
      </c>
      <c r="AB375" t="s">
        <v>7824</v>
      </c>
      <c r="AC375">
        <v>0</v>
      </c>
    </row>
    <row r="376" spans="1:29" hidden="1" x14ac:dyDescent="0.25">
      <c r="A376" t="s">
        <v>8282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8591</v>
      </c>
      <c r="G376" t="s">
        <v>7662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8462</v>
      </c>
      <c r="L376" s="64" t="s">
        <v>7824</v>
      </c>
      <c r="M376">
        <v>1328</v>
      </c>
      <c r="O376" t="str">
        <f t="shared" si="29"/>
        <v>011500974</v>
      </c>
      <c r="P376" t="s">
        <v>1515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8642</v>
      </c>
      <c r="AA376" s="111" t="s">
        <v>1</v>
      </c>
      <c r="AB376" t="s">
        <v>7824</v>
      </c>
      <c r="AC376">
        <v>0</v>
      </c>
    </row>
    <row r="377" spans="1:29" hidden="1" x14ac:dyDescent="0.25">
      <c r="A377" t="s">
        <v>8282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8591</v>
      </c>
      <c r="G377" t="s">
        <v>7662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8462</v>
      </c>
      <c r="L377" s="64" t="s">
        <v>7824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7824</v>
      </c>
      <c r="AA377" s="111" t="s">
        <v>1</v>
      </c>
      <c r="AB377" t="s">
        <v>7824</v>
      </c>
      <c r="AC377">
        <v>0</v>
      </c>
    </row>
    <row r="378" spans="1:29" hidden="1" x14ac:dyDescent="0.25">
      <c r="A378" t="s">
        <v>8282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8591</v>
      </c>
      <c r="G378" t="s">
        <v>7662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8462</v>
      </c>
      <c r="L378" s="64" t="s">
        <v>7824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7824</v>
      </c>
      <c r="AA378" s="111" t="s">
        <v>1</v>
      </c>
      <c r="AB378" t="s">
        <v>7824</v>
      </c>
      <c r="AC378">
        <v>0</v>
      </c>
    </row>
    <row r="379" spans="1:29" hidden="1" x14ac:dyDescent="0.25">
      <c r="A379" t="s">
        <v>8282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8591</v>
      </c>
      <c r="G379" t="s">
        <v>7662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8462</v>
      </c>
      <c r="L379" s="64" t="s">
        <v>7824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7824</v>
      </c>
      <c r="AA379" s="111" t="s">
        <v>1</v>
      </c>
      <c r="AB379" t="s">
        <v>7824</v>
      </c>
      <c r="AC379">
        <v>0</v>
      </c>
    </row>
    <row r="380" spans="1:29" hidden="1" x14ac:dyDescent="0.25">
      <c r="A380" t="s">
        <v>8282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8641</v>
      </c>
      <c r="G380" t="s">
        <v>7662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8462</v>
      </c>
      <c r="L380" s="64" t="s">
        <v>7824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7824</v>
      </c>
      <c r="AA380" s="111" t="s">
        <v>1</v>
      </c>
      <c r="AB380" t="s">
        <v>7824</v>
      </c>
      <c r="AC380">
        <v>0</v>
      </c>
    </row>
    <row r="381" spans="1:29" hidden="1" x14ac:dyDescent="0.25">
      <c r="A381" t="s">
        <v>8282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8641</v>
      </c>
      <c r="G381" t="s">
        <v>7662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8462</v>
      </c>
      <c r="L381" s="64" t="s">
        <v>7824</v>
      </c>
      <c r="M381">
        <v>1044172</v>
      </c>
      <c r="N381" t="s">
        <v>5202</v>
      </c>
      <c r="O381" t="str">
        <f t="shared" si="29"/>
        <v>06141708001052</v>
      </c>
      <c r="P381" t="s">
        <v>5203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7824</v>
      </c>
      <c r="AA381" s="111" t="s">
        <v>1</v>
      </c>
      <c r="AB381" t="s">
        <v>7824</v>
      </c>
      <c r="AC381">
        <v>0</v>
      </c>
    </row>
    <row r="382" spans="1:29" hidden="1" x14ac:dyDescent="0.25">
      <c r="A382" t="s">
        <v>8282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8641</v>
      </c>
      <c r="G382" t="s">
        <v>7662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8462</v>
      </c>
      <c r="L382" s="64" t="s">
        <v>7824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7824</v>
      </c>
      <c r="AA382" s="111" t="s">
        <v>1</v>
      </c>
      <c r="AB382" t="s">
        <v>7824</v>
      </c>
      <c r="AC382">
        <v>0</v>
      </c>
    </row>
    <row r="383" spans="1:29" hidden="1" x14ac:dyDescent="0.25">
      <c r="A383" t="s">
        <v>8282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8592</v>
      </c>
      <c r="G383" t="s">
        <v>7662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8462</v>
      </c>
      <c r="L383" s="64" t="s">
        <v>7824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7824</v>
      </c>
      <c r="AA383" s="111" t="s">
        <v>1</v>
      </c>
      <c r="AB383" t="s">
        <v>7824</v>
      </c>
      <c r="AC383">
        <v>0</v>
      </c>
    </row>
    <row r="384" spans="1:29" hidden="1" x14ac:dyDescent="0.25">
      <c r="A384" t="s">
        <v>8282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8592</v>
      </c>
      <c r="G384" t="s">
        <v>7662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8462</v>
      </c>
      <c r="L384" s="64" t="s">
        <v>7824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7824</v>
      </c>
      <c r="AA384" s="111" t="s">
        <v>1</v>
      </c>
      <c r="AB384" t="s">
        <v>7824</v>
      </c>
      <c r="AC384">
        <v>0</v>
      </c>
    </row>
    <row r="385" spans="1:29" hidden="1" x14ac:dyDescent="0.25">
      <c r="A385" t="s">
        <v>8282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8592</v>
      </c>
      <c r="G385" t="s">
        <v>7662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8462</v>
      </c>
      <c r="L385" s="64" t="s">
        <v>7824</v>
      </c>
      <c r="M385">
        <v>36822</v>
      </c>
      <c r="N385" t="s">
        <v>8639</v>
      </c>
      <c r="O385" t="str">
        <f t="shared" si="29"/>
        <v>06140910131034</v>
      </c>
      <c r="P385" t="s">
        <v>8640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7824</v>
      </c>
      <c r="AA385" s="111" t="s">
        <v>1</v>
      </c>
      <c r="AB385" t="s">
        <v>7824</v>
      </c>
      <c r="AC385">
        <v>0</v>
      </c>
    </row>
    <row r="386" spans="1:29" hidden="1" x14ac:dyDescent="0.25">
      <c r="A386" t="s">
        <v>8282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8592</v>
      </c>
      <c r="G386" t="s">
        <v>7662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8462</v>
      </c>
      <c r="L386" s="64" t="s">
        <v>7824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7824</v>
      </c>
      <c r="AA386" s="111" t="s">
        <v>1</v>
      </c>
      <c r="AB386" t="s">
        <v>7824</v>
      </c>
      <c r="AC386">
        <v>0</v>
      </c>
    </row>
    <row r="387" spans="1:29" hidden="1" x14ac:dyDescent="0.25">
      <c r="A387" t="s">
        <v>8282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8592</v>
      </c>
      <c r="G387" t="s">
        <v>7662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8462</v>
      </c>
      <c r="L387" s="64" t="s">
        <v>7824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7824</v>
      </c>
      <c r="AA387" s="111" t="s">
        <v>1</v>
      </c>
      <c r="AB387" t="s">
        <v>7824</v>
      </c>
      <c r="AC387">
        <v>0</v>
      </c>
    </row>
    <row r="388" spans="1:29" hidden="1" x14ac:dyDescent="0.25">
      <c r="A388" t="s">
        <v>8282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8592</v>
      </c>
      <c r="G388" t="s">
        <v>7662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8462</v>
      </c>
      <c r="L388" s="64" t="s">
        <v>7824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7824</v>
      </c>
      <c r="AA388" s="111" t="s">
        <v>1</v>
      </c>
      <c r="AB388" t="s">
        <v>7824</v>
      </c>
      <c r="AC388">
        <v>0</v>
      </c>
    </row>
    <row r="389" spans="1:29" hidden="1" x14ac:dyDescent="0.25">
      <c r="A389" t="s">
        <v>8282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8592</v>
      </c>
      <c r="G389" t="s">
        <v>7662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8462</v>
      </c>
      <c r="L389" s="64" t="s">
        <v>7824</v>
      </c>
      <c r="M389">
        <v>460</v>
      </c>
      <c r="N389" t="s">
        <v>2262</v>
      </c>
      <c r="O389" t="str">
        <f t="shared" si="35"/>
        <v>05112308101011</v>
      </c>
      <c r="P389" t="s">
        <v>2263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7824</v>
      </c>
      <c r="AA389" s="111" t="s">
        <v>1</v>
      </c>
      <c r="AB389" t="s">
        <v>7824</v>
      </c>
      <c r="AC389">
        <v>0</v>
      </c>
    </row>
    <row r="390" spans="1:29" hidden="1" x14ac:dyDescent="0.25">
      <c r="A390" t="s">
        <v>8282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8593</v>
      </c>
      <c r="G390" t="s">
        <v>7662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8462</v>
      </c>
      <c r="L390" s="64" t="s">
        <v>7824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7824</v>
      </c>
      <c r="AA390" s="111" t="s">
        <v>1</v>
      </c>
      <c r="AB390" t="s">
        <v>7824</v>
      </c>
      <c r="AC390">
        <v>0</v>
      </c>
    </row>
    <row r="391" spans="1:29" hidden="1" x14ac:dyDescent="0.25">
      <c r="A391" t="s">
        <v>8282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8593</v>
      </c>
      <c r="G391" t="s">
        <v>7662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8462</v>
      </c>
      <c r="L391" s="64" t="s">
        <v>7824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7824</v>
      </c>
      <c r="AA391" s="111" t="s">
        <v>1</v>
      </c>
      <c r="AB391" t="s">
        <v>7824</v>
      </c>
      <c r="AC391">
        <v>0</v>
      </c>
    </row>
    <row r="392" spans="1:29" hidden="1" x14ac:dyDescent="0.25">
      <c r="A392" t="s">
        <v>8282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8594</v>
      </c>
      <c r="G392" t="s">
        <v>7662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8462</v>
      </c>
      <c r="L392" s="64" t="s">
        <v>7824</v>
      </c>
      <c r="M392">
        <v>2875</v>
      </c>
      <c r="N392" t="s">
        <v>7501</v>
      </c>
      <c r="O392" t="str">
        <f t="shared" si="35"/>
        <v>06140404081061</v>
      </c>
      <c r="P392" t="s">
        <v>7502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7824</v>
      </c>
      <c r="AA392" s="111" t="s">
        <v>1</v>
      </c>
      <c r="AB392" t="s">
        <v>7824</v>
      </c>
      <c r="AC392">
        <v>0</v>
      </c>
    </row>
    <row r="393" spans="1:29" hidden="1" x14ac:dyDescent="0.25">
      <c r="A393" t="s">
        <v>8282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8594</v>
      </c>
      <c r="G393" t="s">
        <v>7662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8462</v>
      </c>
      <c r="L393" s="64" t="s">
        <v>7824</v>
      </c>
      <c r="M393">
        <v>78</v>
      </c>
      <c r="N393" t="s">
        <v>8016</v>
      </c>
      <c r="O393" t="str">
        <f t="shared" si="35"/>
        <v>02022304590012</v>
      </c>
      <c r="P393" t="s">
        <v>8017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7824</v>
      </c>
      <c r="AA393" s="111" t="s">
        <v>1</v>
      </c>
      <c r="AB393" t="s">
        <v>7824</v>
      </c>
      <c r="AC393">
        <v>0</v>
      </c>
    </row>
    <row r="394" spans="1:29" hidden="1" x14ac:dyDescent="0.25">
      <c r="A394" t="s">
        <v>8282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8594</v>
      </c>
      <c r="G394" t="s">
        <v>7662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8462</v>
      </c>
      <c r="L394" s="64" t="s">
        <v>7824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7824</v>
      </c>
      <c r="AA394" s="111" t="s">
        <v>1</v>
      </c>
      <c r="AB394" t="s">
        <v>7824</v>
      </c>
      <c r="AC394">
        <v>0</v>
      </c>
    </row>
    <row r="395" spans="1:29" hidden="1" x14ac:dyDescent="0.25">
      <c r="A395" t="s">
        <v>8282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8594</v>
      </c>
      <c r="G395" t="s">
        <v>7662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8462</v>
      </c>
      <c r="L395" s="64" t="s">
        <v>7824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7824</v>
      </c>
      <c r="AA395" s="111" t="s">
        <v>1</v>
      </c>
      <c r="AB395" t="s">
        <v>7999</v>
      </c>
      <c r="AC395">
        <v>106.63</v>
      </c>
    </row>
    <row r="396" spans="1:29" hidden="1" x14ac:dyDescent="0.25">
      <c r="A396" t="s">
        <v>8282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8594</v>
      </c>
      <c r="G396" t="s">
        <v>7662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8462</v>
      </c>
      <c r="L396" s="64" t="s">
        <v>7824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7824</v>
      </c>
      <c r="AA396" s="111" t="s">
        <v>1</v>
      </c>
      <c r="AB396" t="s">
        <v>7999</v>
      </c>
      <c r="AC396">
        <v>1048.6400000000001</v>
      </c>
    </row>
    <row r="397" spans="1:29" hidden="1" x14ac:dyDescent="0.25">
      <c r="A397" t="s">
        <v>8282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8594</v>
      </c>
      <c r="G397" t="s">
        <v>7662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8462</v>
      </c>
      <c r="L397" s="64" t="s">
        <v>7824</v>
      </c>
      <c r="M397">
        <v>16989</v>
      </c>
      <c r="N397" t="s">
        <v>8424</v>
      </c>
      <c r="O397" t="str">
        <f t="shared" si="35"/>
        <v>06140410021046</v>
      </c>
      <c r="P397" t="s">
        <v>8425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7824</v>
      </c>
      <c r="AA397" s="111" t="s">
        <v>1</v>
      </c>
      <c r="AB397" t="s">
        <v>7824</v>
      </c>
      <c r="AC397">
        <v>0</v>
      </c>
    </row>
    <row r="398" spans="1:29" hidden="1" x14ac:dyDescent="0.25">
      <c r="A398" t="s">
        <v>8282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8594</v>
      </c>
      <c r="G398" t="s">
        <v>7662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8462</v>
      </c>
      <c r="L398" s="64" t="s">
        <v>7824</v>
      </c>
      <c r="M398">
        <v>21</v>
      </c>
      <c r="N398" t="s">
        <v>8076</v>
      </c>
      <c r="O398" t="str">
        <f t="shared" si="35"/>
        <v>05112011861033</v>
      </c>
      <c r="P398" t="s">
        <v>8077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7824</v>
      </c>
      <c r="AA398" s="111" t="s">
        <v>1</v>
      </c>
      <c r="AB398" t="s">
        <v>7824</v>
      </c>
      <c r="AC398">
        <v>0</v>
      </c>
    </row>
    <row r="399" spans="1:29" hidden="1" x14ac:dyDescent="0.25">
      <c r="A399" t="s">
        <v>8282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8594</v>
      </c>
      <c r="G399" t="s">
        <v>7662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8462</v>
      </c>
      <c r="L399" s="64" t="s">
        <v>7824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7824</v>
      </c>
      <c r="AA399" s="111" t="s">
        <v>1</v>
      </c>
      <c r="AB399" t="s">
        <v>7824</v>
      </c>
      <c r="AC399">
        <v>0</v>
      </c>
    </row>
    <row r="400" spans="1:29" hidden="1" x14ac:dyDescent="0.25">
      <c r="A400" t="s">
        <v>8282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8638</v>
      </c>
      <c r="G400" t="s">
        <v>7662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8462</v>
      </c>
      <c r="L400" s="64" t="s">
        <v>7824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7824</v>
      </c>
      <c r="AA400" s="111" t="s">
        <v>1</v>
      </c>
      <c r="AB400" t="s">
        <v>7824</v>
      </c>
      <c r="AC400">
        <v>0</v>
      </c>
    </row>
    <row r="401" spans="1:29" hidden="1" x14ac:dyDescent="0.25">
      <c r="A401" t="s">
        <v>8282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8595</v>
      </c>
      <c r="G401" t="s">
        <v>7662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8462</v>
      </c>
      <c r="L401" s="64" t="s">
        <v>7824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7824</v>
      </c>
      <c r="AA401" s="111" t="s">
        <v>1</v>
      </c>
      <c r="AB401" t="s">
        <v>7824</v>
      </c>
      <c r="AC401">
        <v>0</v>
      </c>
    </row>
    <row r="402" spans="1:29" hidden="1" x14ac:dyDescent="0.25">
      <c r="A402" t="s">
        <v>8282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8595</v>
      </c>
      <c r="G402" t="s">
        <v>7662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8462</v>
      </c>
      <c r="L402" s="64" t="s">
        <v>7824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7824</v>
      </c>
      <c r="AA402" s="111" t="s">
        <v>1</v>
      </c>
      <c r="AB402" t="s">
        <v>7999</v>
      </c>
      <c r="AC402">
        <v>7.44</v>
      </c>
    </row>
    <row r="403" spans="1:29" hidden="1" x14ac:dyDescent="0.25">
      <c r="A403" t="s">
        <v>8282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8595</v>
      </c>
      <c r="G403" t="s">
        <v>7662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8462</v>
      </c>
      <c r="L403" s="64" t="s">
        <v>7824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7824</v>
      </c>
      <c r="AA403" s="111" t="s">
        <v>1</v>
      </c>
      <c r="AB403" t="s">
        <v>7824</v>
      </c>
      <c r="AC403">
        <v>0</v>
      </c>
    </row>
    <row r="404" spans="1:29" hidden="1" x14ac:dyDescent="0.25">
      <c r="A404" t="s">
        <v>8282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8595</v>
      </c>
      <c r="G404" t="s">
        <v>7662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8462</v>
      </c>
      <c r="L404" s="64" t="s">
        <v>7824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7824</v>
      </c>
      <c r="AA404" s="111" t="s">
        <v>1</v>
      </c>
      <c r="AB404" t="s">
        <v>7824</v>
      </c>
      <c r="AC404">
        <v>0</v>
      </c>
    </row>
    <row r="405" spans="1:29" hidden="1" x14ac:dyDescent="0.25">
      <c r="A405" t="s">
        <v>8282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8595</v>
      </c>
      <c r="G405" t="s">
        <v>7662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8462</v>
      </c>
      <c r="L405" s="64" t="s">
        <v>7824</v>
      </c>
      <c r="M405">
        <v>1913</v>
      </c>
      <c r="N405" t="s">
        <v>1630</v>
      </c>
      <c r="O405" t="str">
        <f t="shared" si="35"/>
        <v>06142302770010</v>
      </c>
      <c r="P405" t="s">
        <v>1631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7824</v>
      </c>
      <c r="AA405" s="111" t="s">
        <v>1</v>
      </c>
      <c r="AB405" t="s">
        <v>7824</v>
      </c>
      <c r="AC405">
        <v>0</v>
      </c>
    </row>
    <row r="406" spans="1:29" hidden="1" x14ac:dyDescent="0.25">
      <c r="A406" t="s">
        <v>8282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8595</v>
      </c>
      <c r="G406" t="s">
        <v>7662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8462</v>
      </c>
      <c r="L406" s="64" t="s">
        <v>7824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7824</v>
      </c>
      <c r="AA406" s="111" t="s">
        <v>1</v>
      </c>
      <c r="AB406" t="s">
        <v>7824</v>
      </c>
      <c r="AC406">
        <v>0</v>
      </c>
    </row>
    <row r="407" spans="1:29" hidden="1" x14ac:dyDescent="0.25">
      <c r="A407" t="s">
        <v>8282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8595</v>
      </c>
      <c r="G407" t="s">
        <v>7662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8462</v>
      </c>
      <c r="L407" s="64" t="s">
        <v>7824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7824</v>
      </c>
      <c r="AA407" s="111" t="s">
        <v>1</v>
      </c>
      <c r="AB407" t="s">
        <v>7824</v>
      </c>
      <c r="AC407">
        <v>0</v>
      </c>
    </row>
    <row r="408" spans="1:29" hidden="1" x14ac:dyDescent="0.25">
      <c r="A408" t="s">
        <v>8282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8595</v>
      </c>
      <c r="G408" t="s">
        <v>7662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8462</v>
      </c>
      <c r="L408" s="64" t="s">
        <v>7824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7824</v>
      </c>
      <c r="AA408" s="111" t="s">
        <v>1</v>
      </c>
      <c r="AB408" t="s">
        <v>7824</v>
      </c>
      <c r="AC408">
        <v>0</v>
      </c>
    </row>
    <row r="409" spans="1:29" hidden="1" x14ac:dyDescent="0.25">
      <c r="A409" t="s">
        <v>8282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8637</v>
      </c>
      <c r="G409" t="s">
        <v>7662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8462</v>
      </c>
      <c r="L409" s="64" t="s">
        <v>7824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7824</v>
      </c>
      <c r="AA409" s="111" t="s">
        <v>1</v>
      </c>
      <c r="AB409" t="s">
        <v>7824</v>
      </c>
      <c r="AC409">
        <v>0</v>
      </c>
    </row>
    <row r="410" spans="1:29" hidden="1" x14ac:dyDescent="0.25">
      <c r="A410" t="s">
        <v>8282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8620</v>
      </c>
      <c r="G410" t="s">
        <v>7662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8462</v>
      </c>
      <c r="L410" s="64" t="s">
        <v>7824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7824</v>
      </c>
      <c r="AA410" s="111" t="s">
        <v>1</v>
      </c>
      <c r="AB410" t="s">
        <v>7824</v>
      </c>
      <c r="AC410">
        <v>0</v>
      </c>
    </row>
    <row r="411" spans="1:29" hidden="1" x14ac:dyDescent="0.25">
      <c r="A411" t="s">
        <v>8282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8620</v>
      </c>
      <c r="G411" t="s">
        <v>7662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8462</v>
      </c>
      <c r="L411" s="64" t="s">
        <v>7824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7824</v>
      </c>
      <c r="AA411" s="111" t="s">
        <v>1</v>
      </c>
      <c r="AB411" t="s">
        <v>8286</v>
      </c>
      <c r="AC411">
        <v>2.1</v>
      </c>
    </row>
    <row r="412" spans="1:29" hidden="1" x14ac:dyDescent="0.25">
      <c r="A412" t="s">
        <v>8282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8620</v>
      </c>
      <c r="G412" t="s">
        <v>7662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8462</v>
      </c>
      <c r="L412" s="64" t="s">
        <v>7824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7824</v>
      </c>
      <c r="AA412" s="111" t="s">
        <v>1</v>
      </c>
      <c r="AB412" t="s">
        <v>7824</v>
      </c>
      <c r="AC412">
        <v>0</v>
      </c>
    </row>
    <row r="413" spans="1:29" hidden="1" x14ac:dyDescent="0.25">
      <c r="A413" t="s">
        <v>8282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8620</v>
      </c>
      <c r="G413" t="s">
        <v>7662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8462</v>
      </c>
      <c r="L413" s="64" t="s">
        <v>7824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7824</v>
      </c>
      <c r="AA413" s="111" t="s">
        <v>1</v>
      </c>
      <c r="AB413" t="s">
        <v>8007</v>
      </c>
      <c r="AC413">
        <v>13.22</v>
      </c>
    </row>
    <row r="414" spans="1:29" hidden="1" x14ac:dyDescent="0.25">
      <c r="A414" t="s">
        <v>8282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8620</v>
      </c>
      <c r="G414" t="s">
        <v>7662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8462</v>
      </c>
      <c r="L414" s="64" t="s">
        <v>7824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7824</v>
      </c>
      <c r="AA414" s="111" t="s">
        <v>1</v>
      </c>
      <c r="AB414" t="s">
        <v>7999</v>
      </c>
      <c r="AC414">
        <v>86.39</v>
      </c>
    </row>
    <row r="415" spans="1:29" hidden="1" x14ac:dyDescent="0.25">
      <c r="A415" t="s">
        <v>8282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8620</v>
      </c>
      <c r="G415" t="s">
        <v>7662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8462</v>
      </c>
      <c r="L415" s="64" t="s">
        <v>7824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7824</v>
      </c>
      <c r="AA415" s="111" t="s">
        <v>1</v>
      </c>
      <c r="AB415" t="s">
        <v>7824</v>
      </c>
      <c r="AC415">
        <v>0</v>
      </c>
    </row>
    <row r="416" spans="1:29" hidden="1" x14ac:dyDescent="0.25">
      <c r="A416" t="s">
        <v>8282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8620</v>
      </c>
      <c r="G416" t="s">
        <v>7662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8462</v>
      </c>
      <c r="L416" s="64" t="s">
        <v>7824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7824</v>
      </c>
      <c r="AA416" s="111" t="s">
        <v>1</v>
      </c>
      <c r="AB416" t="s">
        <v>7824</v>
      </c>
      <c r="AC416">
        <v>0</v>
      </c>
    </row>
    <row r="417" spans="1:29" hidden="1" x14ac:dyDescent="0.25">
      <c r="A417" t="s">
        <v>8282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8636</v>
      </c>
      <c r="G417" t="s">
        <v>7662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8462</v>
      </c>
      <c r="L417" s="64" t="s">
        <v>7824</v>
      </c>
      <c r="M417">
        <v>9579</v>
      </c>
      <c r="N417" t="s">
        <v>6879</v>
      </c>
      <c r="O417" t="str">
        <f t="shared" si="35"/>
        <v>06142406031056</v>
      </c>
      <c r="P417" t="s">
        <v>6880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7824</v>
      </c>
      <c r="AA417" s="111" t="s">
        <v>1</v>
      </c>
      <c r="AB417" t="s">
        <v>7824</v>
      </c>
      <c r="AC417">
        <v>0</v>
      </c>
    </row>
    <row r="418" spans="1:29" hidden="1" x14ac:dyDescent="0.25">
      <c r="A418" t="s">
        <v>8282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8636</v>
      </c>
      <c r="G418" t="s">
        <v>7662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8462</v>
      </c>
      <c r="L418" s="64" t="s">
        <v>7824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7824</v>
      </c>
      <c r="AA418" s="111" t="s">
        <v>1</v>
      </c>
      <c r="AB418" t="s">
        <v>7999</v>
      </c>
      <c r="AC418">
        <v>11.9</v>
      </c>
    </row>
    <row r="419" spans="1:29" hidden="1" x14ac:dyDescent="0.25">
      <c r="A419" t="s">
        <v>8282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8597</v>
      </c>
      <c r="G419" t="s">
        <v>7662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8462</v>
      </c>
      <c r="L419" s="64" t="s">
        <v>7824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7824</v>
      </c>
      <c r="AA419" s="111" t="s">
        <v>1</v>
      </c>
      <c r="AB419" t="s">
        <v>7824</v>
      </c>
      <c r="AC419">
        <v>0</v>
      </c>
    </row>
    <row r="420" spans="1:29" hidden="1" x14ac:dyDescent="0.25">
      <c r="A420" t="s">
        <v>8282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8597</v>
      </c>
      <c r="G420" t="s">
        <v>7662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8462</v>
      </c>
      <c r="L420" s="64" t="s">
        <v>7824</v>
      </c>
      <c r="M420">
        <v>347034</v>
      </c>
      <c r="N420" t="s">
        <v>1772</v>
      </c>
      <c r="O420" t="str">
        <f t="shared" si="35"/>
        <v>05110402951018</v>
      </c>
      <c r="P420" t="s">
        <v>1773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7824</v>
      </c>
      <c r="AA420" s="111" t="s">
        <v>1</v>
      </c>
      <c r="AB420" t="s">
        <v>7824</v>
      </c>
      <c r="AC420">
        <v>0</v>
      </c>
    </row>
    <row r="421" spans="1:29" hidden="1" x14ac:dyDescent="0.25">
      <c r="A421" t="s">
        <v>8282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8597</v>
      </c>
      <c r="G421" t="s">
        <v>7662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8462</v>
      </c>
      <c r="L421" s="64" t="s">
        <v>7824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7824</v>
      </c>
      <c r="AA421" s="111" t="s">
        <v>1</v>
      </c>
      <c r="AB421" t="s">
        <v>7824</v>
      </c>
      <c r="AC421">
        <v>0</v>
      </c>
    </row>
    <row r="422" spans="1:29" hidden="1" x14ac:dyDescent="0.25">
      <c r="A422" t="s">
        <v>8282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8598</v>
      </c>
      <c r="G422" t="s">
        <v>7662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8462</v>
      </c>
      <c r="L422" s="64" t="s">
        <v>7824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7824</v>
      </c>
      <c r="AA422" s="111" t="s">
        <v>1</v>
      </c>
      <c r="AB422" t="s">
        <v>7999</v>
      </c>
      <c r="AC422">
        <v>23.27</v>
      </c>
    </row>
    <row r="423" spans="1:29" hidden="1" x14ac:dyDescent="0.25">
      <c r="A423" t="s">
        <v>8282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8598</v>
      </c>
      <c r="G423" t="s">
        <v>7662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8462</v>
      </c>
      <c r="L423" s="64" t="s">
        <v>7824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7824</v>
      </c>
      <c r="AA423" s="111" t="s">
        <v>1</v>
      </c>
      <c r="AB423" t="s">
        <v>7824</v>
      </c>
      <c r="AC423">
        <v>0</v>
      </c>
    </row>
    <row r="424" spans="1:29" hidden="1" x14ac:dyDescent="0.25">
      <c r="A424" t="s">
        <v>8282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8598</v>
      </c>
      <c r="G424" t="s">
        <v>7662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8462</v>
      </c>
      <c r="L424" s="64" t="s">
        <v>7824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7824</v>
      </c>
      <c r="AA424" s="111" t="s">
        <v>1</v>
      </c>
      <c r="AB424" t="s">
        <v>7824</v>
      </c>
      <c r="AC424">
        <v>0</v>
      </c>
    </row>
    <row r="425" spans="1:29" hidden="1" x14ac:dyDescent="0.25">
      <c r="A425" t="s">
        <v>8282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8598</v>
      </c>
      <c r="G425" t="s">
        <v>7662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8462</v>
      </c>
      <c r="L425" s="64" t="s">
        <v>7824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7824</v>
      </c>
      <c r="AA425" s="111" t="s">
        <v>1</v>
      </c>
      <c r="AB425" t="s">
        <v>7824</v>
      </c>
      <c r="AC425">
        <v>0</v>
      </c>
    </row>
    <row r="426" spans="1:29" hidden="1" x14ac:dyDescent="0.25">
      <c r="A426" t="s">
        <v>8282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8598</v>
      </c>
      <c r="G426" t="s">
        <v>7662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8462</v>
      </c>
      <c r="L426" s="64" t="s">
        <v>7824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7824</v>
      </c>
      <c r="AA426" s="111" t="s">
        <v>1</v>
      </c>
      <c r="AB426" t="s">
        <v>7824</v>
      </c>
      <c r="AC426">
        <v>0</v>
      </c>
    </row>
    <row r="427" spans="1:29" hidden="1" x14ac:dyDescent="0.25">
      <c r="A427" t="s">
        <v>8282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8621</v>
      </c>
      <c r="G427" t="s">
        <v>7662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8462</v>
      </c>
      <c r="L427" s="64" t="s">
        <v>7824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7824</v>
      </c>
      <c r="AA427" s="111" t="s">
        <v>1</v>
      </c>
      <c r="AB427" t="s">
        <v>7824</v>
      </c>
      <c r="AC427">
        <v>0</v>
      </c>
    </row>
    <row r="428" spans="1:29" hidden="1" x14ac:dyDescent="0.25">
      <c r="A428" t="s">
        <v>8282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8621</v>
      </c>
      <c r="G428" t="s">
        <v>7662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8462</v>
      </c>
      <c r="L428" s="64" t="s">
        <v>7824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7824</v>
      </c>
      <c r="AA428" s="111" t="s">
        <v>1</v>
      </c>
      <c r="AB428" t="s">
        <v>7824</v>
      </c>
      <c r="AC428">
        <v>0</v>
      </c>
    </row>
    <row r="429" spans="1:29" hidden="1" x14ac:dyDescent="0.25">
      <c r="A429" t="s">
        <v>8282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8621</v>
      </c>
      <c r="G429" t="s">
        <v>7662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8462</v>
      </c>
      <c r="L429" s="64" t="s">
        <v>7824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7824</v>
      </c>
      <c r="AA429" s="111" t="s">
        <v>1</v>
      </c>
      <c r="AB429" t="s">
        <v>7824</v>
      </c>
      <c r="AC429">
        <v>0</v>
      </c>
    </row>
    <row r="430" spans="1:29" hidden="1" x14ac:dyDescent="0.25">
      <c r="A430" t="s">
        <v>8282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8621</v>
      </c>
      <c r="G430" t="s">
        <v>7662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8462</v>
      </c>
      <c r="L430" s="64" t="s">
        <v>7824</v>
      </c>
      <c r="M430">
        <v>2413</v>
      </c>
      <c r="N430" t="s">
        <v>8634</v>
      </c>
      <c r="O430" t="str">
        <f t="shared" si="35"/>
        <v>06141207161157</v>
      </c>
      <c r="P430" t="s">
        <v>8635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7824</v>
      </c>
      <c r="AA430" s="111" t="s">
        <v>1</v>
      </c>
      <c r="AB430" t="s">
        <v>7824</v>
      </c>
      <c r="AC430">
        <v>0</v>
      </c>
    </row>
    <row r="431" spans="1:29" hidden="1" x14ac:dyDescent="0.25">
      <c r="A431" t="s">
        <v>8282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8621</v>
      </c>
      <c r="G431" t="s">
        <v>7662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8462</v>
      </c>
      <c r="L431" s="64" t="s">
        <v>7824</v>
      </c>
      <c r="M431">
        <v>133</v>
      </c>
      <c r="N431" t="s">
        <v>8632</v>
      </c>
      <c r="O431" t="str">
        <f t="shared" si="35"/>
        <v>05221806901010</v>
      </c>
      <c r="P431" t="s">
        <v>8633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7824</v>
      </c>
      <c r="AA431" s="111" t="s">
        <v>1</v>
      </c>
      <c r="AB431" t="s">
        <v>7824</v>
      </c>
      <c r="AC431">
        <v>0</v>
      </c>
    </row>
    <row r="432" spans="1:29" hidden="1" x14ac:dyDescent="0.25">
      <c r="A432" t="s">
        <v>8282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8599</v>
      </c>
      <c r="G432" t="s">
        <v>7662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8462</v>
      </c>
      <c r="L432" s="64" t="s">
        <v>7824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7824</v>
      </c>
      <c r="AA432" s="111" t="s">
        <v>1</v>
      </c>
      <c r="AB432" t="s">
        <v>7824</v>
      </c>
      <c r="AC432">
        <v>0</v>
      </c>
    </row>
    <row r="433" spans="1:29" hidden="1" x14ac:dyDescent="0.25">
      <c r="A433" t="s">
        <v>8282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8599</v>
      </c>
      <c r="G433" t="s">
        <v>7662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8462</v>
      </c>
      <c r="L433" s="64" t="s">
        <v>7824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7824</v>
      </c>
      <c r="AA433" s="111" t="s">
        <v>1</v>
      </c>
      <c r="AB433" t="s">
        <v>7824</v>
      </c>
      <c r="AC433">
        <v>0</v>
      </c>
    </row>
    <row r="434" spans="1:29" hidden="1" x14ac:dyDescent="0.25">
      <c r="A434" t="s">
        <v>8282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8599</v>
      </c>
      <c r="G434" t="s">
        <v>7662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8462</v>
      </c>
      <c r="L434" s="64" t="s">
        <v>7824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7824</v>
      </c>
      <c r="AA434" s="111" t="s">
        <v>1</v>
      </c>
      <c r="AB434" t="s">
        <v>7824</v>
      </c>
      <c r="AC434">
        <v>0</v>
      </c>
    </row>
    <row r="435" spans="1:29" hidden="1" x14ac:dyDescent="0.25">
      <c r="A435" t="s">
        <v>8282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8600</v>
      </c>
      <c r="G435" t="s">
        <v>7662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8462</v>
      </c>
      <c r="L435" s="64" t="s">
        <v>7824</v>
      </c>
      <c r="M435">
        <v>904</v>
      </c>
      <c r="O435" t="str">
        <f t="shared" si="35"/>
        <v>053903338</v>
      </c>
      <c r="P435" t="s">
        <v>7845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8631</v>
      </c>
      <c r="AA435" s="111" t="s">
        <v>1</v>
      </c>
      <c r="AB435" t="s">
        <v>7824</v>
      </c>
      <c r="AC435">
        <v>0</v>
      </c>
    </row>
    <row r="436" spans="1:29" hidden="1" x14ac:dyDescent="0.25">
      <c r="A436" t="s">
        <v>8282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8600</v>
      </c>
      <c r="G436" t="s">
        <v>7662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8462</v>
      </c>
      <c r="L436" s="64" t="s">
        <v>7824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7824</v>
      </c>
      <c r="AA436" s="111" t="s">
        <v>1</v>
      </c>
      <c r="AB436" t="s">
        <v>7824</v>
      </c>
      <c r="AC436">
        <v>0</v>
      </c>
    </row>
    <row r="437" spans="1:29" hidden="1" x14ac:dyDescent="0.25">
      <c r="A437" t="s">
        <v>8282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8600</v>
      </c>
      <c r="G437" t="s">
        <v>7662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8462</v>
      </c>
      <c r="L437" s="64" t="s">
        <v>7824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7824</v>
      </c>
      <c r="AA437" s="111" t="s">
        <v>1</v>
      </c>
      <c r="AB437" t="s">
        <v>7824</v>
      </c>
      <c r="AC437">
        <v>0</v>
      </c>
    </row>
    <row r="438" spans="1:29" hidden="1" x14ac:dyDescent="0.25">
      <c r="A438" t="s">
        <v>8282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8600</v>
      </c>
      <c r="G438" t="s">
        <v>7662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8462</v>
      </c>
      <c r="L438" s="64" t="s">
        <v>7824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7824</v>
      </c>
      <c r="AA438" s="111" t="s">
        <v>1</v>
      </c>
      <c r="AB438" t="s">
        <v>7824</v>
      </c>
      <c r="AC438">
        <v>0</v>
      </c>
    </row>
    <row r="439" spans="1:29" hidden="1" x14ac:dyDescent="0.25">
      <c r="A439" t="s">
        <v>8282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8600</v>
      </c>
      <c r="G439" t="s">
        <v>7662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8462</v>
      </c>
      <c r="L439" s="64" t="s">
        <v>7824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7824</v>
      </c>
      <c r="AA439" s="111" t="s">
        <v>1</v>
      </c>
      <c r="AB439" t="s">
        <v>7824</v>
      </c>
      <c r="AC439">
        <v>0</v>
      </c>
    </row>
    <row r="440" spans="1:29" hidden="1" x14ac:dyDescent="0.25">
      <c r="A440" t="s">
        <v>8282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8600</v>
      </c>
      <c r="G440" t="s">
        <v>7662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8462</v>
      </c>
      <c r="L440" s="64" t="s">
        <v>7824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7824</v>
      </c>
      <c r="AA440" s="111" t="s">
        <v>1</v>
      </c>
      <c r="AB440" t="s">
        <v>7824</v>
      </c>
      <c r="AC440">
        <v>0</v>
      </c>
    </row>
    <row r="441" spans="1:29" hidden="1" x14ac:dyDescent="0.25">
      <c r="A441" t="s">
        <v>8282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8600</v>
      </c>
      <c r="G441" t="s">
        <v>7662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8462</v>
      </c>
      <c r="L441" s="64" t="s">
        <v>7824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7824</v>
      </c>
      <c r="AA441" s="111" t="s">
        <v>1</v>
      </c>
      <c r="AB441" t="s">
        <v>7824</v>
      </c>
      <c r="AC441">
        <v>0</v>
      </c>
    </row>
    <row r="442" spans="1:29" hidden="1" x14ac:dyDescent="0.25">
      <c r="A442" t="s">
        <v>8282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8601</v>
      </c>
      <c r="G442" t="s">
        <v>7662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8462</v>
      </c>
      <c r="L442" s="64" t="s">
        <v>7824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7824</v>
      </c>
      <c r="AA442" s="111" t="s">
        <v>1</v>
      </c>
      <c r="AB442" t="s">
        <v>7824</v>
      </c>
      <c r="AC442">
        <v>0</v>
      </c>
    </row>
    <row r="443" spans="1:29" hidden="1" x14ac:dyDescent="0.25">
      <c r="A443" t="s">
        <v>8282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8601</v>
      </c>
      <c r="G443" t="s">
        <v>7662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8462</v>
      </c>
      <c r="L443" s="64" t="s">
        <v>7824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7824</v>
      </c>
      <c r="AA443" s="111" t="s">
        <v>1</v>
      </c>
      <c r="AB443" t="s">
        <v>7824</v>
      </c>
      <c r="AC443">
        <v>0</v>
      </c>
    </row>
    <row r="444" spans="1:29" hidden="1" x14ac:dyDescent="0.25">
      <c r="A444" t="s">
        <v>8282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8532</v>
      </c>
      <c r="G444" t="s">
        <v>7662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8462</v>
      </c>
      <c r="L444" s="64" t="s">
        <v>7824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7824</v>
      </c>
      <c r="AA444" s="111" t="s">
        <v>1</v>
      </c>
      <c r="AB444" t="s">
        <v>7824</v>
      </c>
      <c r="AC444">
        <v>0</v>
      </c>
    </row>
    <row r="445" spans="1:29" hidden="1" x14ac:dyDescent="0.25">
      <c r="A445" t="s">
        <v>8282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8532</v>
      </c>
      <c r="G445" t="s">
        <v>7662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8462</v>
      </c>
      <c r="L445" s="64" t="s">
        <v>7824</v>
      </c>
      <c r="M445">
        <v>20</v>
      </c>
      <c r="N445" t="s">
        <v>8076</v>
      </c>
      <c r="O445" t="str">
        <f t="shared" si="35"/>
        <v>05112011861033</v>
      </c>
      <c r="P445" t="s">
        <v>8077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7824</v>
      </c>
      <c r="AA445" s="111" t="s">
        <v>1</v>
      </c>
      <c r="AB445" t="s">
        <v>7824</v>
      </c>
      <c r="AC445">
        <v>0</v>
      </c>
    </row>
    <row r="446" spans="1:29" hidden="1" x14ac:dyDescent="0.25">
      <c r="A446" t="s">
        <v>8282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8553</v>
      </c>
      <c r="G446" t="s">
        <v>7662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8462</v>
      </c>
      <c r="L446" s="64" t="s">
        <v>7824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7824</v>
      </c>
      <c r="AA446" s="111" t="s">
        <v>1</v>
      </c>
      <c r="AB446" t="s">
        <v>7824</v>
      </c>
      <c r="AC446">
        <v>0</v>
      </c>
    </row>
    <row r="447" spans="1:29" hidden="1" x14ac:dyDescent="0.25">
      <c r="A447" t="s">
        <v>8282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8553</v>
      </c>
      <c r="G447" t="s">
        <v>7662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8462</v>
      </c>
      <c r="L447" s="64" t="s">
        <v>7824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7824</v>
      </c>
      <c r="AA447" s="111" t="s">
        <v>1</v>
      </c>
      <c r="AB447" t="s">
        <v>7824</v>
      </c>
      <c r="AC447">
        <v>0</v>
      </c>
    </row>
    <row r="448" spans="1:29" hidden="1" x14ac:dyDescent="0.25">
      <c r="A448" t="s">
        <v>8282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8553</v>
      </c>
      <c r="G448" t="s">
        <v>7662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8462</v>
      </c>
      <c r="L448" s="64" t="s">
        <v>7824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7824</v>
      </c>
      <c r="AA448" s="111" t="s">
        <v>1</v>
      </c>
      <c r="AB448" t="s">
        <v>7824</v>
      </c>
      <c r="AC448">
        <v>0</v>
      </c>
    </row>
    <row r="449" spans="1:29" hidden="1" x14ac:dyDescent="0.25">
      <c r="A449" t="s">
        <v>8282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8544</v>
      </c>
      <c r="G449" t="s">
        <v>7662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8462</v>
      </c>
      <c r="L449" s="64" t="s">
        <v>7824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7824</v>
      </c>
      <c r="AA449" s="111" t="s">
        <v>1</v>
      </c>
      <c r="AB449" t="s">
        <v>7824</v>
      </c>
      <c r="AC449">
        <v>0</v>
      </c>
    </row>
    <row r="450" spans="1:29" hidden="1" x14ac:dyDescent="0.25">
      <c r="A450" t="s">
        <v>8282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8480</v>
      </c>
      <c r="G450" t="s">
        <v>7662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8462</v>
      </c>
      <c r="L450" s="64" t="s">
        <v>7824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7824</v>
      </c>
      <c r="AA450" s="111" t="s">
        <v>1</v>
      </c>
      <c r="AB450" t="s">
        <v>7824</v>
      </c>
      <c r="AC450">
        <v>0</v>
      </c>
    </row>
    <row r="451" spans="1:29" hidden="1" x14ac:dyDescent="0.25">
      <c r="A451" t="s">
        <v>8282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8532</v>
      </c>
      <c r="G451" t="s">
        <v>7662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8462</v>
      </c>
      <c r="L451" s="64" t="s">
        <v>7824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7824</v>
      </c>
      <c r="AA451" s="111" t="s">
        <v>1</v>
      </c>
      <c r="AB451" t="s">
        <v>7824</v>
      </c>
      <c r="AC451">
        <v>0</v>
      </c>
    </row>
    <row r="452" spans="1:29" hidden="1" x14ac:dyDescent="0.25">
      <c r="A452" t="s">
        <v>8282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8553</v>
      </c>
      <c r="G452" t="s">
        <v>7662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8462</v>
      </c>
      <c r="L452" s="64" t="s">
        <v>7824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7824</v>
      </c>
      <c r="AA452" s="111" t="s">
        <v>1</v>
      </c>
      <c r="AB452" t="s">
        <v>7999</v>
      </c>
      <c r="AC452">
        <v>19</v>
      </c>
    </row>
    <row r="453" spans="1:29" hidden="1" x14ac:dyDescent="0.25">
      <c r="A453" t="s">
        <v>8282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8532</v>
      </c>
      <c r="G453" t="s">
        <v>7662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8462</v>
      </c>
      <c r="L453" s="64" t="s">
        <v>7824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7824</v>
      </c>
      <c r="AA453" s="111" t="s">
        <v>1</v>
      </c>
      <c r="AB453" t="s">
        <v>7824</v>
      </c>
      <c r="AC453">
        <v>0</v>
      </c>
    </row>
    <row r="454" spans="1:29" hidden="1" x14ac:dyDescent="0.25">
      <c r="A454" t="s">
        <v>8282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8544</v>
      </c>
      <c r="G454" t="s">
        <v>7662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8462</v>
      </c>
      <c r="L454" s="64" t="s">
        <v>7824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7824</v>
      </c>
      <c r="AA454" s="111" t="s">
        <v>1</v>
      </c>
      <c r="AB454" t="s">
        <v>7824</v>
      </c>
      <c r="AC454">
        <v>0</v>
      </c>
    </row>
    <row r="455" spans="1:29" hidden="1" x14ac:dyDescent="0.25">
      <c r="A455" t="s">
        <v>8282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8537</v>
      </c>
      <c r="G455" t="s">
        <v>7662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8462</v>
      </c>
      <c r="L455" s="64" t="s">
        <v>7824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7824</v>
      </c>
      <c r="AA455" s="111" t="s">
        <v>1</v>
      </c>
      <c r="AB455" t="s">
        <v>7999</v>
      </c>
      <c r="AC455">
        <v>47.97</v>
      </c>
    </row>
    <row r="456" spans="1:29" hidden="1" x14ac:dyDescent="0.25">
      <c r="A456" t="s">
        <v>8282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8553</v>
      </c>
      <c r="G456" t="s">
        <v>7662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8462</v>
      </c>
      <c r="L456" s="64" t="s">
        <v>7824</v>
      </c>
      <c r="M456">
        <v>5</v>
      </c>
      <c r="N456" t="s">
        <v>7626</v>
      </c>
      <c r="O456" t="str">
        <f t="shared" si="40"/>
        <v>06142407131054</v>
      </c>
      <c r="P456" t="s">
        <v>7627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7824</v>
      </c>
      <c r="AA456" s="111" t="s">
        <v>1</v>
      </c>
      <c r="AB456" t="s">
        <v>7999</v>
      </c>
      <c r="AC456">
        <v>47.81</v>
      </c>
    </row>
    <row r="457" spans="1:29" hidden="1" x14ac:dyDescent="0.25">
      <c r="A457" t="s">
        <v>8282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8554</v>
      </c>
      <c r="G457" t="s">
        <v>7662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8462</v>
      </c>
      <c r="L457" s="64" t="s">
        <v>7824</v>
      </c>
      <c r="M457">
        <v>713</v>
      </c>
      <c r="N457" t="s">
        <v>8629</v>
      </c>
      <c r="O457" t="str">
        <f t="shared" si="40"/>
        <v>05012908111016</v>
      </c>
      <c r="P457" t="s">
        <v>8630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7824</v>
      </c>
      <c r="AA457" s="111" t="s">
        <v>1</v>
      </c>
      <c r="AB457" t="s">
        <v>7824</v>
      </c>
      <c r="AC457">
        <v>0</v>
      </c>
    </row>
    <row r="458" spans="1:29" hidden="1" x14ac:dyDescent="0.25">
      <c r="A458" t="s">
        <v>8282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8477</v>
      </c>
      <c r="G458" t="s">
        <v>7662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8462</v>
      </c>
      <c r="L458" s="64" t="s">
        <v>7824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7824</v>
      </c>
      <c r="AA458" s="111" t="s">
        <v>1</v>
      </c>
      <c r="AB458" t="s">
        <v>7824</v>
      </c>
      <c r="AC458">
        <v>0</v>
      </c>
    </row>
    <row r="459" spans="1:29" hidden="1" x14ac:dyDescent="0.25">
      <c r="A459" t="s">
        <v>8282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8550</v>
      </c>
      <c r="G459" t="s">
        <v>7662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8462</v>
      </c>
      <c r="L459" s="64" t="s">
        <v>7824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7824</v>
      </c>
      <c r="AA459" s="111" t="s">
        <v>1</v>
      </c>
      <c r="AB459" t="s">
        <v>7824</v>
      </c>
      <c r="AC459">
        <v>0</v>
      </c>
    </row>
    <row r="460" spans="1:29" hidden="1" x14ac:dyDescent="0.25">
      <c r="A460" t="s">
        <v>8282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8552</v>
      </c>
      <c r="G460" t="s">
        <v>7662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8462</v>
      </c>
      <c r="L460" s="64" t="s">
        <v>7824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7824</v>
      </c>
      <c r="AA460" s="111" t="s">
        <v>1</v>
      </c>
      <c r="AB460" t="s">
        <v>7824</v>
      </c>
      <c r="AC460">
        <v>0</v>
      </c>
    </row>
    <row r="461" spans="1:29" hidden="1" x14ac:dyDescent="0.25">
      <c r="A461" t="s">
        <v>8282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8628</v>
      </c>
      <c r="G461" t="s">
        <v>7662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8462</v>
      </c>
      <c r="L461" s="64" t="s">
        <v>7824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7824</v>
      </c>
      <c r="AA461" s="111" t="s">
        <v>1</v>
      </c>
      <c r="AB461" t="s">
        <v>7824</v>
      </c>
      <c r="AC461">
        <v>0</v>
      </c>
    </row>
    <row r="462" spans="1:29" hidden="1" x14ac:dyDescent="0.25">
      <c r="A462" t="s">
        <v>8282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8536</v>
      </c>
      <c r="G462" t="s">
        <v>7662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8462</v>
      </c>
      <c r="L462" s="64" t="s">
        <v>7824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7824</v>
      </c>
      <c r="AA462" s="111" t="s">
        <v>1</v>
      </c>
      <c r="AB462" t="s">
        <v>7824</v>
      </c>
      <c r="AC462">
        <v>0</v>
      </c>
    </row>
    <row r="463" spans="1:29" hidden="1" x14ac:dyDescent="0.25">
      <c r="A463" t="s">
        <v>8282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8396</v>
      </c>
      <c r="G463" t="s">
        <v>7662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8462</v>
      </c>
      <c r="L463" s="64" t="s">
        <v>7824</v>
      </c>
      <c r="M463">
        <v>119313</v>
      </c>
      <c r="N463" t="s">
        <v>1518</v>
      </c>
      <c r="O463" t="str">
        <f t="shared" si="40"/>
        <v>06141702660013</v>
      </c>
      <c r="P463" t="s">
        <v>1519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7824</v>
      </c>
      <c r="AA463" s="111" t="s">
        <v>1</v>
      </c>
      <c r="AB463" t="s">
        <v>7824</v>
      </c>
      <c r="AC463">
        <v>0</v>
      </c>
    </row>
    <row r="464" spans="1:29" hidden="1" x14ac:dyDescent="0.25">
      <c r="A464" t="s">
        <v>8281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8532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8462</v>
      </c>
      <c r="L464" s="64" t="s">
        <v>7824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7824</v>
      </c>
      <c r="AA464" s="111" t="s">
        <v>1</v>
      </c>
      <c r="AB464" t="s">
        <v>7999</v>
      </c>
      <c r="AC464">
        <v>48.5</v>
      </c>
    </row>
    <row r="465" spans="1:29" hidden="1" x14ac:dyDescent="0.25">
      <c r="A465" t="s">
        <v>8281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8474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8462</v>
      </c>
      <c r="L465" s="64" t="s">
        <v>7824</v>
      </c>
      <c r="M465">
        <v>564</v>
      </c>
      <c r="N465" t="s">
        <v>8287</v>
      </c>
      <c r="O465" t="str">
        <f t="shared" si="40"/>
        <v>06141609101037</v>
      </c>
      <c r="P465" t="s">
        <v>8288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7824</v>
      </c>
      <c r="AA465" s="111" t="s">
        <v>1</v>
      </c>
      <c r="AB465" t="s">
        <v>7999</v>
      </c>
      <c r="AC465">
        <v>26.4</v>
      </c>
    </row>
    <row r="466" spans="1:29" hidden="1" x14ac:dyDescent="0.25">
      <c r="A466" t="s">
        <v>8281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8472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8462</v>
      </c>
      <c r="L466" s="64" t="s">
        <v>7824</v>
      </c>
      <c r="M466">
        <v>104</v>
      </c>
      <c r="N466" t="s">
        <v>8211</v>
      </c>
      <c r="O466" t="str">
        <f t="shared" si="40"/>
        <v>06140709121055</v>
      </c>
      <c r="P466" t="s">
        <v>8212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7824</v>
      </c>
      <c r="AA466" s="111" t="s">
        <v>1</v>
      </c>
      <c r="AB466" t="s">
        <v>7824</v>
      </c>
      <c r="AC466">
        <v>0</v>
      </c>
    </row>
    <row r="467" spans="1:29" hidden="1" x14ac:dyDescent="0.25">
      <c r="A467" t="s">
        <v>8281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8533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8462</v>
      </c>
      <c r="L467" s="64" t="s">
        <v>7824</v>
      </c>
      <c r="M467">
        <v>940</v>
      </c>
      <c r="N467" t="s">
        <v>2046</v>
      </c>
      <c r="O467" t="str">
        <f t="shared" si="40"/>
        <v>06142012041013</v>
      </c>
      <c r="P467" t="s">
        <v>2047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7824</v>
      </c>
      <c r="AA467" s="111" t="s">
        <v>1</v>
      </c>
      <c r="AB467" t="s">
        <v>7999</v>
      </c>
      <c r="AC467">
        <v>13.85</v>
      </c>
    </row>
    <row r="468" spans="1:29" hidden="1" x14ac:dyDescent="0.25">
      <c r="A468" t="s">
        <v>8281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8534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8462</v>
      </c>
      <c r="L468" s="64" t="s">
        <v>7824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7824</v>
      </c>
      <c r="AA468" s="111" t="s">
        <v>1</v>
      </c>
      <c r="AB468" t="s">
        <v>7824</v>
      </c>
      <c r="AC468">
        <v>0</v>
      </c>
    </row>
    <row r="469" spans="1:29" hidden="1" x14ac:dyDescent="0.25">
      <c r="A469" t="s">
        <v>8281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8535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8462</v>
      </c>
      <c r="L469" s="64" t="s">
        <v>7824</v>
      </c>
      <c r="M469">
        <v>282</v>
      </c>
      <c r="N469" t="s">
        <v>1506</v>
      </c>
      <c r="O469" t="str">
        <f t="shared" si="40"/>
        <v>06140709360024</v>
      </c>
      <c r="P469" t="s">
        <v>1507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7824</v>
      </c>
      <c r="AA469" s="111" t="s">
        <v>1</v>
      </c>
      <c r="AB469" t="s">
        <v>7824</v>
      </c>
      <c r="AC469">
        <v>0</v>
      </c>
    </row>
    <row r="470" spans="1:29" hidden="1" x14ac:dyDescent="0.25">
      <c r="A470" t="s">
        <v>8281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8536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8462</v>
      </c>
      <c r="L470" s="64" t="s">
        <v>7824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7824</v>
      </c>
      <c r="AA470" s="111" t="s">
        <v>1</v>
      </c>
      <c r="AB470" t="s">
        <v>7824</v>
      </c>
      <c r="AC470">
        <v>0</v>
      </c>
    </row>
    <row r="471" spans="1:29" hidden="1" x14ac:dyDescent="0.25">
      <c r="A471" t="s">
        <v>8281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8537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8462</v>
      </c>
      <c r="L471" s="64" t="s">
        <v>7824</v>
      </c>
      <c r="M471">
        <v>115</v>
      </c>
      <c r="N471" t="s">
        <v>6104</v>
      </c>
      <c r="O471" t="str">
        <f t="shared" si="40"/>
        <v>06143105820014</v>
      </c>
      <c r="P471" t="s">
        <v>6105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7824</v>
      </c>
      <c r="AA471" s="111" t="s">
        <v>1</v>
      </c>
      <c r="AB471" t="s">
        <v>7824</v>
      </c>
      <c r="AC471">
        <v>0</v>
      </c>
    </row>
    <row r="472" spans="1:29" hidden="1" x14ac:dyDescent="0.25">
      <c r="A472" t="s">
        <v>8281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8535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8462</v>
      </c>
      <c r="L472" s="64" t="s">
        <v>7824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7824</v>
      </c>
      <c r="AA472" s="111" t="s">
        <v>1</v>
      </c>
      <c r="AB472" t="s">
        <v>8007</v>
      </c>
      <c r="AC472">
        <v>1.81</v>
      </c>
    </row>
    <row r="473" spans="1:29" hidden="1" x14ac:dyDescent="0.25">
      <c r="A473" t="s">
        <v>8281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8538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8462</v>
      </c>
      <c r="L473" s="64" t="s">
        <v>7824</v>
      </c>
      <c r="M473">
        <v>2066</v>
      </c>
      <c r="N473" t="s">
        <v>7501</v>
      </c>
      <c r="O473" t="str">
        <f t="shared" si="40"/>
        <v>06140404081061</v>
      </c>
      <c r="P473" t="s">
        <v>7502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7824</v>
      </c>
      <c r="AA473" s="111" t="s">
        <v>1</v>
      </c>
      <c r="AB473" t="s">
        <v>7824</v>
      </c>
      <c r="AC473">
        <v>0</v>
      </c>
    </row>
    <row r="474" spans="1:29" hidden="1" x14ac:dyDescent="0.25">
      <c r="A474" t="s">
        <v>8281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8539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8462</v>
      </c>
      <c r="L474" s="64" t="s">
        <v>7824</v>
      </c>
      <c r="M474">
        <v>235</v>
      </c>
      <c r="N474" t="s">
        <v>2262</v>
      </c>
      <c r="O474" t="str">
        <f t="shared" si="40"/>
        <v>05112308101011</v>
      </c>
      <c r="P474" t="s">
        <v>2263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7824</v>
      </c>
      <c r="AA474" s="111" t="s">
        <v>1</v>
      </c>
      <c r="AB474" t="s">
        <v>7824</v>
      </c>
      <c r="AC474">
        <v>0</v>
      </c>
    </row>
    <row r="475" spans="1:29" hidden="1" x14ac:dyDescent="0.25">
      <c r="A475" t="s">
        <v>8281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8540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8462</v>
      </c>
      <c r="L475" s="64" t="s">
        <v>7824</v>
      </c>
      <c r="M475">
        <v>84</v>
      </c>
      <c r="N475" t="s">
        <v>7746</v>
      </c>
      <c r="O475" t="str">
        <f t="shared" si="40"/>
        <v>11100209671014</v>
      </c>
      <c r="P475" t="s">
        <v>7747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7824</v>
      </c>
      <c r="AA475" s="111" t="s">
        <v>1</v>
      </c>
      <c r="AB475" t="s">
        <v>7824</v>
      </c>
      <c r="AC475">
        <v>0</v>
      </c>
    </row>
    <row r="476" spans="1:29" hidden="1" x14ac:dyDescent="0.25">
      <c r="A476" t="s">
        <v>8281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8540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8462</v>
      </c>
      <c r="L476" s="64" t="s">
        <v>7824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7824</v>
      </c>
      <c r="AA476" s="111" t="s">
        <v>1</v>
      </c>
      <c r="AB476" t="s">
        <v>7824</v>
      </c>
      <c r="AC476">
        <v>0</v>
      </c>
    </row>
    <row r="477" spans="1:29" hidden="1" x14ac:dyDescent="0.25">
      <c r="A477" t="s">
        <v>8281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8541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8462</v>
      </c>
      <c r="L477" s="64" t="s">
        <v>7824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7824</v>
      </c>
      <c r="AA477" s="111" t="s">
        <v>1</v>
      </c>
      <c r="AB477" t="s">
        <v>7824</v>
      </c>
      <c r="AC477">
        <v>0</v>
      </c>
    </row>
    <row r="478" spans="1:29" hidden="1" x14ac:dyDescent="0.25">
      <c r="A478" t="s">
        <v>8281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8535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8462</v>
      </c>
      <c r="L478" s="64" t="s">
        <v>7824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7824</v>
      </c>
      <c r="AA478" s="111" t="s">
        <v>1</v>
      </c>
      <c r="AB478" t="s">
        <v>7824</v>
      </c>
      <c r="AC478">
        <v>0</v>
      </c>
    </row>
    <row r="479" spans="1:29" hidden="1" x14ac:dyDescent="0.25">
      <c r="A479" t="s">
        <v>8281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8541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8462</v>
      </c>
      <c r="L479" s="64" t="s">
        <v>7824</v>
      </c>
      <c r="M479">
        <v>234</v>
      </c>
      <c r="N479" t="s">
        <v>8542</v>
      </c>
      <c r="O479" t="str">
        <f t="shared" si="40"/>
        <v>05010801131011</v>
      </c>
      <c r="P479" t="s">
        <v>8543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7824</v>
      </c>
      <c r="AA479" s="111" t="s">
        <v>1</v>
      </c>
      <c r="AB479" t="s">
        <v>7824</v>
      </c>
      <c r="AC479">
        <v>0</v>
      </c>
    </row>
    <row r="480" spans="1:29" hidden="1" x14ac:dyDescent="0.25">
      <c r="A480" t="s">
        <v>8281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8534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8462</v>
      </c>
      <c r="L480" s="64" t="s">
        <v>7824</v>
      </c>
      <c r="M480">
        <v>19</v>
      </c>
      <c r="N480" t="s">
        <v>8076</v>
      </c>
      <c r="O480" t="str">
        <f t="shared" si="40"/>
        <v>05112011861033</v>
      </c>
      <c r="P480" t="s">
        <v>8077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7824</v>
      </c>
      <c r="AA480" s="111" t="s">
        <v>1</v>
      </c>
      <c r="AB480" t="s">
        <v>7824</v>
      </c>
      <c r="AC480">
        <v>0</v>
      </c>
    </row>
    <row r="481" spans="1:29" hidden="1" x14ac:dyDescent="0.25">
      <c r="A481" t="s">
        <v>8281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8539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8462</v>
      </c>
      <c r="L481" s="64" t="s">
        <v>7824</v>
      </c>
      <c r="M481">
        <v>18</v>
      </c>
      <c r="N481" t="s">
        <v>8076</v>
      </c>
      <c r="O481" t="str">
        <f t="shared" si="40"/>
        <v>05112011861033</v>
      </c>
      <c r="P481" t="s">
        <v>8077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7824</v>
      </c>
      <c r="AA481" s="111" t="s">
        <v>1</v>
      </c>
      <c r="AB481" t="s">
        <v>7824</v>
      </c>
      <c r="AC481">
        <v>0</v>
      </c>
    </row>
    <row r="482" spans="1:29" hidden="1" x14ac:dyDescent="0.25">
      <c r="A482" t="s">
        <v>8281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8526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8462</v>
      </c>
      <c r="L482" s="64" t="s">
        <v>7824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7824</v>
      </c>
      <c r="AA482" s="111" t="s">
        <v>1</v>
      </c>
      <c r="AB482" t="s">
        <v>7824</v>
      </c>
      <c r="AC482">
        <v>0</v>
      </c>
    </row>
    <row r="483" spans="1:29" hidden="1" x14ac:dyDescent="0.25">
      <c r="A483" t="s">
        <v>8281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8533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8462</v>
      </c>
      <c r="L483" s="64" t="s">
        <v>7824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7824</v>
      </c>
      <c r="AA483" s="111" t="s">
        <v>1</v>
      </c>
      <c r="AB483" t="s">
        <v>7824</v>
      </c>
      <c r="AC483">
        <v>0</v>
      </c>
    </row>
    <row r="484" spans="1:29" hidden="1" x14ac:dyDescent="0.25">
      <c r="A484" t="s">
        <v>8281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8544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8462</v>
      </c>
      <c r="L484" s="64" t="s">
        <v>7824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7824</v>
      </c>
      <c r="AA484" s="111" t="s">
        <v>1</v>
      </c>
      <c r="AB484" t="s">
        <v>7824</v>
      </c>
      <c r="AC484">
        <v>0</v>
      </c>
    </row>
    <row r="485" spans="1:29" hidden="1" x14ac:dyDescent="0.25">
      <c r="A485" t="s">
        <v>8281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8544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8462</v>
      </c>
      <c r="L485" s="64" t="s">
        <v>7824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7824</v>
      </c>
      <c r="AA485" s="111" t="s">
        <v>1</v>
      </c>
      <c r="AB485" t="s">
        <v>7824</v>
      </c>
      <c r="AC485">
        <v>0</v>
      </c>
    </row>
    <row r="486" spans="1:29" hidden="1" x14ac:dyDescent="0.25">
      <c r="A486" t="s">
        <v>8281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8545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8462</v>
      </c>
      <c r="L486" s="64" t="s">
        <v>7824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7824</v>
      </c>
      <c r="AA486" s="111" t="s">
        <v>1</v>
      </c>
      <c r="AB486" t="s">
        <v>7824</v>
      </c>
      <c r="AC486">
        <v>0</v>
      </c>
    </row>
    <row r="487" spans="1:29" hidden="1" x14ac:dyDescent="0.25">
      <c r="A487" t="s">
        <v>8281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8545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8462</v>
      </c>
      <c r="L487" s="64" t="s">
        <v>7824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7824</v>
      </c>
      <c r="AA487" s="111" t="s">
        <v>1</v>
      </c>
      <c r="AB487" t="s">
        <v>7824</v>
      </c>
      <c r="AC487">
        <v>0</v>
      </c>
    </row>
    <row r="488" spans="1:29" hidden="1" x14ac:dyDescent="0.25">
      <c r="A488" t="s">
        <v>8281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8546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8462</v>
      </c>
      <c r="L488" s="64" t="s">
        <v>7824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7824</v>
      </c>
      <c r="AA488" s="111" t="s">
        <v>1</v>
      </c>
      <c r="AB488" t="s">
        <v>7824</v>
      </c>
      <c r="AC488">
        <v>0</v>
      </c>
    </row>
    <row r="489" spans="1:29" hidden="1" x14ac:dyDescent="0.25">
      <c r="A489" t="s">
        <v>8281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8547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8462</v>
      </c>
      <c r="L489" s="64" t="s">
        <v>7824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7824</v>
      </c>
      <c r="AA489" s="111" t="s">
        <v>1</v>
      </c>
      <c r="AB489" t="s">
        <v>7824</v>
      </c>
      <c r="AC489">
        <v>0</v>
      </c>
    </row>
    <row r="490" spans="1:29" hidden="1" x14ac:dyDescent="0.25">
      <c r="A490" t="s">
        <v>8281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8536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8462</v>
      </c>
      <c r="L490" s="64" t="s">
        <v>7824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7824</v>
      </c>
      <c r="AA490" s="111" t="s">
        <v>1</v>
      </c>
      <c r="AB490" t="s">
        <v>7824</v>
      </c>
      <c r="AC490">
        <v>0</v>
      </c>
    </row>
    <row r="491" spans="1:29" hidden="1" x14ac:dyDescent="0.25">
      <c r="A491" t="s">
        <v>8281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8538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8462</v>
      </c>
      <c r="L491" s="64" t="s">
        <v>7824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7824</v>
      </c>
      <c r="AA491" s="111" t="s">
        <v>1</v>
      </c>
      <c r="AB491" t="s">
        <v>7824</v>
      </c>
      <c r="AC491">
        <v>0</v>
      </c>
    </row>
    <row r="492" spans="1:29" hidden="1" x14ac:dyDescent="0.25">
      <c r="A492" t="s">
        <v>8281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8535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8462</v>
      </c>
      <c r="L492" s="64" t="s">
        <v>7824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7824</v>
      </c>
      <c r="AA492" s="111" t="s">
        <v>1</v>
      </c>
      <c r="AB492" t="s">
        <v>7824</v>
      </c>
      <c r="AC492">
        <v>0</v>
      </c>
    </row>
    <row r="493" spans="1:29" hidden="1" x14ac:dyDescent="0.25">
      <c r="A493" t="s">
        <v>8281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8540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8462</v>
      </c>
      <c r="L493" s="64" t="s">
        <v>7824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7824</v>
      </c>
      <c r="AA493" s="111" t="s">
        <v>1</v>
      </c>
      <c r="AB493" t="s">
        <v>7824</v>
      </c>
      <c r="AC493">
        <v>0</v>
      </c>
    </row>
    <row r="494" spans="1:29" hidden="1" x14ac:dyDescent="0.25">
      <c r="A494" t="s">
        <v>8281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8541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8462</v>
      </c>
      <c r="L494" s="64" t="s">
        <v>7824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7824</v>
      </c>
      <c r="AA494" s="111" t="s">
        <v>1</v>
      </c>
      <c r="AB494" t="s">
        <v>7824</v>
      </c>
      <c r="AC494">
        <v>0</v>
      </c>
    </row>
    <row r="495" spans="1:29" hidden="1" x14ac:dyDescent="0.25">
      <c r="A495" t="s">
        <v>8281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8541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8462</v>
      </c>
      <c r="L495" s="64" t="s">
        <v>7824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7824</v>
      </c>
      <c r="AA495" s="111" t="s">
        <v>1</v>
      </c>
      <c r="AB495" t="s">
        <v>7824</v>
      </c>
      <c r="AC495">
        <v>0</v>
      </c>
    </row>
    <row r="496" spans="1:29" hidden="1" x14ac:dyDescent="0.25">
      <c r="A496" t="s">
        <v>8281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8533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8462</v>
      </c>
      <c r="L496" s="64" t="s">
        <v>7824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7824</v>
      </c>
      <c r="AA496" s="111" t="s">
        <v>1</v>
      </c>
      <c r="AB496" t="s">
        <v>7824</v>
      </c>
      <c r="AC496">
        <v>0</v>
      </c>
    </row>
    <row r="497" spans="1:29" hidden="1" x14ac:dyDescent="0.25">
      <c r="A497" t="s">
        <v>8281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8536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8462</v>
      </c>
      <c r="L497" s="64" t="s">
        <v>7824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7824</v>
      </c>
      <c r="AA497" s="111" t="s">
        <v>1</v>
      </c>
      <c r="AB497" t="s">
        <v>7824</v>
      </c>
      <c r="AC497">
        <v>0</v>
      </c>
    </row>
    <row r="498" spans="1:29" hidden="1" x14ac:dyDescent="0.25">
      <c r="A498" t="s">
        <v>8281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8536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8462</v>
      </c>
      <c r="L498" s="64" t="s">
        <v>7824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7824</v>
      </c>
      <c r="AA498" s="111" t="s">
        <v>1</v>
      </c>
      <c r="AB498" t="s">
        <v>7824</v>
      </c>
      <c r="AC498">
        <v>0</v>
      </c>
    </row>
    <row r="499" spans="1:29" hidden="1" x14ac:dyDescent="0.25">
      <c r="A499" t="s">
        <v>8281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8548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8462</v>
      </c>
      <c r="L499" s="64" t="s">
        <v>7824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7824</v>
      </c>
      <c r="AA499" s="111" t="s">
        <v>1</v>
      </c>
      <c r="AB499" t="s">
        <v>7824</v>
      </c>
      <c r="AC499">
        <v>0</v>
      </c>
    </row>
    <row r="500" spans="1:29" hidden="1" x14ac:dyDescent="0.25">
      <c r="A500" t="s">
        <v>8281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8548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8462</v>
      </c>
      <c r="L500" s="64" t="s">
        <v>7824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7824</v>
      </c>
      <c r="AA500" s="111" t="s">
        <v>1</v>
      </c>
      <c r="AB500" t="s">
        <v>7824</v>
      </c>
      <c r="AC500">
        <v>0</v>
      </c>
    </row>
    <row r="501" spans="1:29" hidden="1" x14ac:dyDescent="0.25">
      <c r="A501" t="s">
        <v>8281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8548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8462</v>
      </c>
      <c r="L501" s="64" t="s">
        <v>7824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7824</v>
      </c>
      <c r="AA501" s="111" t="s">
        <v>1</v>
      </c>
      <c r="AB501" t="s">
        <v>7824</v>
      </c>
      <c r="AC501">
        <v>0</v>
      </c>
    </row>
    <row r="502" spans="1:29" hidden="1" x14ac:dyDescent="0.25">
      <c r="A502" t="s">
        <v>8281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8537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8462</v>
      </c>
      <c r="L502" s="64" t="s">
        <v>7824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7824</v>
      </c>
      <c r="AA502" s="111" t="s">
        <v>1</v>
      </c>
      <c r="AB502" t="s">
        <v>7999</v>
      </c>
      <c r="AC502">
        <v>913.3</v>
      </c>
    </row>
    <row r="503" spans="1:29" hidden="1" x14ac:dyDescent="0.25">
      <c r="A503" t="s">
        <v>8281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8537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8462</v>
      </c>
      <c r="L503" s="64" t="s">
        <v>7824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7824</v>
      </c>
      <c r="AA503" s="111" t="s">
        <v>1</v>
      </c>
      <c r="AB503" t="s">
        <v>7999</v>
      </c>
      <c r="AC503">
        <v>381.86</v>
      </c>
    </row>
    <row r="504" spans="1:29" hidden="1" x14ac:dyDescent="0.25">
      <c r="A504" t="s">
        <v>8281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8544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8462</v>
      </c>
      <c r="L504" s="64" t="s">
        <v>7824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7824</v>
      </c>
      <c r="AA504" s="111" t="s">
        <v>1</v>
      </c>
      <c r="AB504" t="s">
        <v>7999</v>
      </c>
      <c r="AC504">
        <v>390.15</v>
      </c>
    </row>
    <row r="505" spans="1:29" hidden="1" x14ac:dyDescent="0.25">
      <c r="A505" t="s">
        <v>8281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8544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8462</v>
      </c>
      <c r="L505" s="64" t="s">
        <v>7824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7824</v>
      </c>
      <c r="AA505" s="111" t="s">
        <v>1</v>
      </c>
      <c r="AB505" t="s">
        <v>8362</v>
      </c>
      <c r="AC505">
        <v>1369.97</v>
      </c>
    </row>
    <row r="506" spans="1:29" hidden="1" x14ac:dyDescent="0.25">
      <c r="A506" t="s">
        <v>8281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8537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8462</v>
      </c>
      <c r="L506" s="64" t="s">
        <v>7824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7824</v>
      </c>
      <c r="AA506" s="111" t="s">
        <v>1</v>
      </c>
      <c r="AB506" t="s">
        <v>7824</v>
      </c>
      <c r="AC506">
        <v>0</v>
      </c>
    </row>
    <row r="507" spans="1:29" hidden="1" x14ac:dyDescent="0.25">
      <c r="A507" t="s">
        <v>8281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8426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8462</v>
      </c>
      <c r="L507" s="64" t="s">
        <v>7824</v>
      </c>
      <c r="M507">
        <v>19</v>
      </c>
      <c r="N507" t="s">
        <v>1338</v>
      </c>
      <c r="O507" t="str">
        <f t="shared" si="40"/>
        <v>05030410891020</v>
      </c>
      <c r="P507" t="s">
        <v>7763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7824</v>
      </c>
      <c r="AA507" s="111" t="s">
        <v>1</v>
      </c>
      <c r="AB507" t="s">
        <v>7824</v>
      </c>
      <c r="AC507">
        <v>0</v>
      </c>
    </row>
    <row r="508" spans="1:29" hidden="1" x14ac:dyDescent="0.25">
      <c r="A508" t="s">
        <v>8281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8412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8462</v>
      </c>
      <c r="L508" s="64" t="s">
        <v>7824</v>
      </c>
      <c r="M508">
        <v>9</v>
      </c>
      <c r="N508" t="s">
        <v>1338</v>
      </c>
      <c r="O508" t="str">
        <f t="shared" si="40"/>
        <v>05030410891020</v>
      </c>
      <c r="P508" t="s">
        <v>7763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7824</v>
      </c>
      <c r="AA508" s="111" t="s">
        <v>1</v>
      </c>
      <c r="AB508" t="s">
        <v>8005</v>
      </c>
      <c r="AC508">
        <v>7.9</v>
      </c>
    </row>
    <row r="509" spans="1:29" hidden="1" x14ac:dyDescent="0.25">
      <c r="A509" t="s">
        <v>8281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8481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8462</v>
      </c>
      <c r="L509" s="64" t="s">
        <v>7824</v>
      </c>
      <c r="M509">
        <v>35</v>
      </c>
      <c r="N509" t="s">
        <v>1338</v>
      </c>
      <c r="O509" t="str">
        <f t="shared" si="40"/>
        <v>05030410891020</v>
      </c>
      <c r="P509" t="s">
        <v>7763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7824</v>
      </c>
      <c r="AA509" s="111" t="s">
        <v>1</v>
      </c>
      <c r="AB509" t="s">
        <v>7824</v>
      </c>
      <c r="AC509">
        <v>0</v>
      </c>
    </row>
    <row r="510" spans="1:29" hidden="1" x14ac:dyDescent="0.25">
      <c r="A510" t="s">
        <v>8281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8481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8462</v>
      </c>
      <c r="L510" s="64" t="s">
        <v>7824</v>
      </c>
      <c r="M510">
        <v>36</v>
      </c>
      <c r="N510" t="s">
        <v>1338</v>
      </c>
      <c r="O510" t="str">
        <f t="shared" si="40"/>
        <v>05030410891020</v>
      </c>
      <c r="P510" t="s">
        <v>7763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7824</v>
      </c>
      <c r="AA510" s="111" t="s">
        <v>1</v>
      </c>
      <c r="AB510" t="s">
        <v>7824</v>
      </c>
      <c r="AC510">
        <v>0</v>
      </c>
    </row>
    <row r="511" spans="1:29" hidden="1" x14ac:dyDescent="0.25">
      <c r="A511" t="s">
        <v>8281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8473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8462</v>
      </c>
      <c r="L511" s="64" t="s">
        <v>7824</v>
      </c>
      <c r="M511">
        <v>32</v>
      </c>
      <c r="N511" t="s">
        <v>1338</v>
      </c>
      <c r="O511" t="str">
        <f t="shared" si="40"/>
        <v>05030410891020</v>
      </c>
      <c r="P511" t="s">
        <v>7763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7824</v>
      </c>
      <c r="AA511" s="111" t="s">
        <v>1</v>
      </c>
      <c r="AB511" t="s">
        <v>7824</v>
      </c>
      <c r="AC511">
        <v>0</v>
      </c>
    </row>
    <row r="512" spans="1:29" hidden="1" x14ac:dyDescent="0.25">
      <c r="A512" t="s">
        <v>8281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8464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8462</v>
      </c>
      <c r="L512" s="64" t="s">
        <v>7824</v>
      </c>
      <c r="M512">
        <v>28</v>
      </c>
      <c r="N512" t="s">
        <v>1338</v>
      </c>
      <c r="O512" t="str">
        <f t="shared" si="40"/>
        <v>05030410891020</v>
      </c>
      <c r="P512" t="s">
        <v>7763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7824</v>
      </c>
      <c r="AA512" s="111" t="s">
        <v>1</v>
      </c>
      <c r="AB512" t="s">
        <v>7824</v>
      </c>
      <c r="AC512">
        <v>0</v>
      </c>
    </row>
    <row r="513" spans="1:29" hidden="1" x14ac:dyDescent="0.25">
      <c r="A513" t="s">
        <v>8281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8549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8462</v>
      </c>
      <c r="L513" s="64" t="s">
        <v>7824</v>
      </c>
      <c r="M513">
        <v>253</v>
      </c>
      <c r="N513" t="s">
        <v>8542</v>
      </c>
      <c r="O513" t="str">
        <f t="shared" si="40"/>
        <v>05010801131011</v>
      </c>
      <c r="P513" t="s">
        <v>8543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7824</v>
      </c>
      <c r="AA513" s="111" t="s">
        <v>1</v>
      </c>
      <c r="AB513" t="s">
        <v>7999</v>
      </c>
      <c r="AC513">
        <v>13.68</v>
      </c>
    </row>
    <row r="514" spans="1:29" hidden="1" x14ac:dyDescent="0.25">
      <c r="A514" t="s">
        <v>8281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8481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8462</v>
      </c>
      <c r="L514" s="64" t="s">
        <v>7824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7824</v>
      </c>
      <c r="AA514" s="111" t="s">
        <v>1</v>
      </c>
      <c r="AB514" t="s">
        <v>7999</v>
      </c>
      <c r="AC514">
        <v>113.52</v>
      </c>
    </row>
    <row r="515" spans="1:29" hidden="1" x14ac:dyDescent="0.25">
      <c r="A515" t="s">
        <v>8281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8550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8462</v>
      </c>
      <c r="L515" s="64" t="s">
        <v>7824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7824</v>
      </c>
      <c r="AA515" s="111" t="s">
        <v>1</v>
      </c>
      <c r="AB515" t="s">
        <v>7824</v>
      </c>
      <c r="AC515">
        <v>0</v>
      </c>
    </row>
    <row r="516" spans="1:29" hidden="1" x14ac:dyDescent="0.25">
      <c r="A516" t="s">
        <v>8281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8538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8462</v>
      </c>
      <c r="L516" s="64" t="s">
        <v>7824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7824</v>
      </c>
      <c r="AA516" s="111" t="s">
        <v>1</v>
      </c>
      <c r="AB516" t="s">
        <v>7824</v>
      </c>
      <c r="AC516">
        <v>0</v>
      </c>
    </row>
    <row r="517" spans="1:29" hidden="1" x14ac:dyDescent="0.25">
      <c r="A517" t="s">
        <v>8281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8545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8462</v>
      </c>
      <c r="L517" s="64" t="s">
        <v>7824</v>
      </c>
      <c r="M517">
        <v>9298</v>
      </c>
      <c r="N517" t="s">
        <v>6879</v>
      </c>
      <c r="O517" t="str">
        <f t="shared" si="45"/>
        <v>06142406031056</v>
      </c>
      <c r="P517" t="s">
        <v>6880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7824</v>
      </c>
      <c r="AA517" s="111" t="s">
        <v>1</v>
      </c>
      <c r="AB517" t="s">
        <v>7824</v>
      </c>
      <c r="AC517">
        <v>0</v>
      </c>
    </row>
    <row r="518" spans="1:29" hidden="1" x14ac:dyDescent="0.25">
      <c r="A518" t="s">
        <v>8281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8410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8462</v>
      </c>
      <c r="L518" s="64" t="s">
        <v>7824</v>
      </c>
      <c r="M518">
        <v>100</v>
      </c>
      <c r="N518" t="s">
        <v>1495</v>
      </c>
      <c r="O518" t="str">
        <f t="shared" si="45"/>
        <v>12170701191011</v>
      </c>
      <c r="P518" t="s">
        <v>1496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7824</v>
      </c>
      <c r="AA518" s="111" t="s">
        <v>1</v>
      </c>
      <c r="AB518" t="s">
        <v>7824</v>
      </c>
      <c r="AC518">
        <v>0</v>
      </c>
    </row>
    <row r="519" spans="1:29" hidden="1" x14ac:dyDescent="0.25">
      <c r="A519" t="s">
        <v>8281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8551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8462</v>
      </c>
      <c r="L519" s="64" t="s">
        <v>7824</v>
      </c>
      <c r="M519">
        <v>121</v>
      </c>
      <c r="N519" t="s">
        <v>1495</v>
      </c>
      <c r="O519" t="str">
        <f t="shared" si="45"/>
        <v>12170701191011</v>
      </c>
      <c r="P519" t="s">
        <v>1496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7824</v>
      </c>
      <c r="AA519" s="111" t="s">
        <v>1</v>
      </c>
      <c r="AB519" t="s">
        <v>7824</v>
      </c>
      <c r="AC519">
        <v>0</v>
      </c>
    </row>
    <row r="520" spans="1:29" hidden="1" x14ac:dyDescent="0.25">
      <c r="A520" t="s">
        <v>8281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8525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8462</v>
      </c>
      <c r="L520" s="64" t="s">
        <v>7824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7824</v>
      </c>
      <c r="AA520" s="111" t="s">
        <v>1</v>
      </c>
      <c r="AB520" t="s">
        <v>7824</v>
      </c>
      <c r="AC520">
        <v>0</v>
      </c>
    </row>
    <row r="521" spans="1:29" hidden="1" x14ac:dyDescent="0.25">
      <c r="A521" t="s">
        <v>8281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8525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8462</v>
      </c>
      <c r="L521" s="64" t="s">
        <v>7824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7824</v>
      </c>
      <c r="AA521" s="111" t="s">
        <v>1</v>
      </c>
      <c r="AB521" t="s">
        <v>7824</v>
      </c>
      <c r="AC521">
        <v>0</v>
      </c>
    </row>
    <row r="522" spans="1:29" hidden="1" x14ac:dyDescent="0.25">
      <c r="A522" t="s">
        <v>8281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8551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8462</v>
      </c>
      <c r="L522" s="64" t="s">
        <v>7824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7824</v>
      </c>
      <c r="AA522" s="111" t="s">
        <v>1</v>
      </c>
      <c r="AB522" t="s">
        <v>7824</v>
      </c>
      <c r="AC522">
        <v>0</v>
      </c>
    </row>
    <row r="523" spans="1:29" hidden="1" x14ac:dyDescent="0.25">
      <c r="A523" t="s">
        <v>8281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8526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8462</v>
      </c>
      <c r="L523" s="64" t="s">
        <v>7824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7824</v>
      </c>
      <c r="AA523" s="111" t="s">
        <v>1</v>
      </c>
      <c r="AB523" t="s">
        <v>7824</v>
      </c>
      <c r="AC523">
        <v>0</v>
      </c>
    </row>
    <row r="524" spans="1:29" hidden="1" x14ac:dyDescent="0.25">
      <c r="A524" t="s">
        <v>8281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8535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8462</v>
      </c>
      <c r="L524" s="64" t="s">
        <v>7824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7824</v>
      </c>
      <c r="AA524" s="111" t="s">
        <v>1</v>
      </c>
      <c r="AB524" t="s">
        <v>7824</v>
      </c>
      <c r="AC524">
        <v>0</v>
      </c>
    </row>
    <row r="525" spans="1:29" hidden="1" x14ac:dyDescent="0.25">
      <c r="A525" t="s">
        <v>8281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8480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8462</v>
      </c>
      <c r="L525" s="64" t="s">
        <v>7824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7824</v>
      </c>
      <c r="AA525" s="111" t="s">
        <v>1</v>
      </c>
      <c r="AB525" t="s">
        <v>8006</v>
      </c>
      <c r="AC525">
        <v>5.26</v>
      </c>
    </row>
    <row r="526" spans="1:29" hidden="1" x14ac:dyDescent="0.25">
      <c r="A526" t="s">
        <v>8281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8538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8462</v>
      </c>
      <c r="L526" s="64" t="s">
        <v>7824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7824</v>
      </c>
      <c r="AA526" s="111" t="s">
        <v>1</v>
      </c>
      <c r="AB526" t="s">
        <v>7824</v>
      </c>
      <c r="AC526">
        <v>0</v>
      </c>
    </row>
    <row r="527" spans="1:29" hidden="1" x14ac:dyDescent="0.25">
      <c r="A527" t="s">
        <v>8281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8548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8462</v>
      </c>
      <c r="L527" s="64" t="s">
        <v>7824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7824</v>
      </c>
      <c r="AA527" s="111" t="s">
        <v>1</v>
      </c>
      <c r="AB527" t="s">
        <v>7824</v>
      </c>
      <c r="AC527">
        <v>0</v>
      </c>
    </row>
    <row r="528" spans="1:29" hidden="1" x14ac:dyDescent="0.25">
      <c r="A528" t="s">
        <v>8281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8481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8462</v>
      </c>
      <c r="L528" s="64" t="s">
        <v>7824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7824</v>
      </c>
      <c r="AA528" s="111" t="s">
        <v>1</v>
      </c>
      <c r="AB528" t="s">
        <v>7824</v>
      </c>
      <c r="AC528">
        <v>0</v>
      </c>
    </row>
    <row r="529" spans="1:29" hidden="1" x14ac:dyDescent="0.25">
      <c r="A529" t="s">
        <v>8281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8544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8462</v>
      </c>
      <c r="L529" s="64" t="s">
        <v>7824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7824</v>
      </c>
      <c r="AA529" s="111" t="s">
        <v>1</v>
      </c>
      <c r="AB529" t="s">
        <v>7999</v>
      </c>
      <c r="AC529">
        <v>16.64</v>
      </c>
    </row>
    <row r="530" spans="1:29" hidden="1" x14ac:dyDescent="0.25">
      <c r="A530" t="s">
        <v>8281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8396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8462</v>
      </c>
      <c r="L530" s="64" t="s">
        <v>7824</v>
      </c>
      <c r="M530">
        <v>106</v>
      </c>
      <c r="N530" t="s">
        <v>1495</v>
      </c>
      <c r="O530" t="str">
        <f t="shared" si="45"/>
        <v>12170701191011</v>
      </c>
      <c r="P530" t="s">
        <v>1496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7824</v>
      </c>
      <c r="AA530" s="111" t="s">
        <v>1</v>
      </c>
      <c r="AB530" t="s">
        <v>7999</v>
      </c>
      <c r="AC530">
        <v>73.23</v>
      </c>
    </row>
    <row r="531" spans="1:29" hidden="1" x14ac:dyDescent="0.25">
      <c r="A531" t="s">
        <v>8281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8532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8462</v>
      </c>
      <c r="L531" s="64" t="s">
        <v>7824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7824</v>
      </c>
      <c r="AA531" s="111" t="s">
        <v>1</v>
      </c>
      <c r="AB531" t="s">
        <v>7824</v>
      </c>
      <c r="AC531">
        <v>0</v>
      </c>
    </row>
    <row r="532" spans="1:29" hidden="1" x14ac:dyDescent="0.25">
      <c r="A532" t="s">
        <v>8281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8551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8462</v>
      </c>
      <c r="L532" s="64" t="s">
        <v>7824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7824</v>
      </c>
      <c r="AA532" s="111" t="s">
        <v>1</v>
      </c>
      <c r="AB532" t="s">
        <v>7824</v>
      </c>
      <c r="AC532">
        <v>0</v>
      </c>
    </row>
    <row r="533" spans="1:29" hidden="1" x14ac:dyDescent="0.25">
      <c r="A533" t="s">
        <v>8281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8475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8462</v>
      </c>
      <c r="L533" s="64" t="s">
        <v>7824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7824</v>
      </c>
      <c r="AA533" s="111" t="s">
        <v>1</v>
      </c>
      <c r="AB533" t="s">
        <v>7824</v>
      </c>
      <c r="AC533">
        <v>0</v>
      </c>
    </row>
    <row r="534" spans="1:29" hidden="1" x14ac:dyDescent="0.25">
      <c r="A534" t="s">
        <v>8281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8532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8462</v>
      </c>
      <c r="L534" s="64" t="s">
        <v>7824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7824</v>
      </c>
      <c r="AA534" s="111" t="s">
        <v>1</v>
      </c>
      <c r="AB534" t="s">
        <v>7824</v>
      </c>
      <c r="AC534">
        <v>0</v>
      </c>
    </row>
    <row r="535" spans="1:29" hidden="1" x14ac:dyDescent="0.25">
      <c r="A535" t="s">
        <v>8281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8552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8462</v>
      </c>
      <c r="L535" s="64" t="s">
        <v>7824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7824</v>
      </c>
      <c r="AA535" s="111" t="s">
        <v>1</v>
      </c>
      <c r="AB535" t="s">
        <v>7824</v>
      </c>
      <c r="AC535">
        <v>0</v>
      </c>
    </row>
    <row r="536" spans="1:29" hidden="1" x14ac:dyDescent="0.25">
      <c r="A536" t="s">
        <v>8281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8549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8462</v>
      </c>
      <c r="L536" s="64" t="s">
        <v>7824</v>
      </c>
      <c r="M536">
        <v>2479</v>
      </c>
      <c r="N536" t="s">
        <v>7501</v>
      </c>
      <c r="O536" t="str">
        <f t="shared" si="45"/>
        <v>06140404081061</v>
      </c>
      <c r="P536" t="s">
        <v>7502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7824</v>
      </c>
      <c r="AA536" s="111" t="s">
        <v>1</v>
      </c>
      <c r="AB536" t="s">
        <v>7824</v>
      </c>
      <c r="AC536">
        <v>0</v>
      </c>
    </row>
    <row r="537" spans="1:29" hidden="1" x14ac:dyDescent="0.25">
      <c r="A537" t="s">
        <v>8281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8552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8462</v>
      </c>
      <c r="L537" s="64" t="s">
        <v>7824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7824</v>
      </c>
      <c r="AA537" s="111" t="s">
        <v>1</v>
      </c>
      <c r="AB537" t="s">
        <v>7999</v>
      </c>
      <c r="AC537">
        <v>29.49</v>
      </c>
    </row>
    <row r="538" spans="1:29" hidden="1" x14ac:dyDescent="0.25">
      <c r="A538" t="s">
        <v>8281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8541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8462</v>
      </c>
      <c r="L538" s="64" t="s">
        <v>7824</v>
      </c>
      <c r="M538">
        <v>1766</v>
      </c>
      <c r="N538" t="s">
        <v>1508</v>
      </c>
      <c r="O538" t="str">
        <f t="shared" si="45"/>
        <v>13071610671016</v>
      </c>
      <c r="P538" t="s">
        <v>1509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7824</v>
      </c>
      <c r="AA538" s="111" t="s">
        <v>1</v>
      </c>
      <c r="AB538" t="s">
        <v>7824</v>
      </c>
      <c r="AC538">
        <v>0</v>
      </c>
    </row>
    <row r="539" spans="1:29" hidden="1" x14ac:dyDescent="0.25">
      <c r="A539" t="s">
        <v>8281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8533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8462</v>
      </c>
      <c r="L539" s="64" t="s">
        <v>7824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7824</v>
      </c>
      <c r="AA539" s="111" t="s">
        <v>1</v>
      </c>
      <c r="AB539" t="s">
        <v>7824</v>
      </c>
      <c r="AC539">
        <v>0</v>
      </c>
    </row>
    <row r="540" spans="1:29" hidden="1" x14ac:dyDescent="0.25">
      <c r="A540" t="s">
        <v>8281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8540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8462</v>
      </c>
      <c r="L540" s="64" t="s">
        <v>7824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7824</v>
      </c>
      <c r="AA540" s="111" t="s">
        <v>1</v>
      </c>
      <c r="AB540" t="s">
        <v>7824</v>
      </c>
      <c r="AC540">
        <v>0</v>
      </c>
    </row>
    <row r="541" spans="1:29" hidden="1" x14ac:dyDescent="0.25">
      <c r="A541" t="s">
        <v>8280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8465</v>
      </c>
      <c r="G541" t="s">
        <v>7662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8462</v>
      </c>
      <c r="L541" s="64" t="s">
        <v>7824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7824</v>
      </c>
      <c r="AA541" s="111" t="s">
        <v>1</v>
      </c>
      <c r="AB541" t="s">
        <v>7824</v>
      </c>
      <c r="AC541">
        <v>0</v>
      </c>
    </row>
    <row r="542" spans="1:29" hidden="1" x14ac:dyDescent="0.25">
      <c r="A542" t="s">
        <v>8280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8412</v>
      </c>
      <c r="G542" t="s">
        <v>7662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8462</v>
      </c>
      <c r="L542" s="64" t="s">
        <v>7824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7824</v>
      </c>
      <c r="AA542" s="111" t="s">
        <v>1</v>
      </c>
      <c r="AB542" t="s">
        <v>7999</v>
      </c>
      <c r="AC542">
        <v>125.24</v>
      </c>
    </row>
    <row r="543" spans="1:29" hidden="1" x14ac:dyDescent="0.25">
      <c r="A543" t="s">
        <v>8280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8223</v>
      </c>
      <c r="G543" t="s">
        <v>7662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8462</v>
      </c>
      <c r="L543" s="64" t="s">
        <v>7824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7824</v>
      </c>
      <c r="AA543" s="111" t="s">
        <v>1</v>
      </c>
      <c r="AB543" t="s">
        <v>7824</v>
      </c>
      <c r="AC543">
        <v>0</v>
      </c>
    </row>
    <row r="544" spans="1:29" hidden="1" x14ac:dyDescent="0.25">
      <c r="A544" t="s">
        <v>8280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8479</v>
      </c>
      <c r="G544" t="s">
        <v>7662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8462</v>
      </c>
      <c r="L544" s="64" t="s">
        <v>7824</v>
      </c>
      <c r="M544">
        <v>543</v>
      </c>
      <c r="N544" t="s">
        <v>7626</v>
      </c>
      <c r="O544" t="str">
        <f t="shared" si="45"/>
        <v>06142407131054</v>
      </c>
      <c r="P544" t="s">
        <v>7627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7824</v>
      </c>
      <c r="AA544" s="111" t="s">
        <v>1</v>
      </c>
      <c r="AB544" t="s">
        <v>7824</v>
      </c>
      <c r="AC544">
        <v>0</v>
      </c>
    </row>
    <row r="545" spans="1:29" hidden="1" x14ac:dyDescent="0.25">
      <c r="A545" t="s">
        <v>8280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8480</v>
      </c>
      <c r="G545" t="s">
        <v>7662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8462</v>
      </c>
      <c r="L545" s="64" t="s">
        <v>7824</v>
      </c>
      <c r="M545">
        <v>78</v>
      </c>
      <c r="N545" t="s">
        <v>6104</v>
      </c>
      <c r="O545" t="str">
        <f t="shared" si="45"/>
        <v>06143105820014</v>
      </c>
      <c r="P545" t="s">
        <v>6105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7824</v>
      </c>
      <c r="AA545" s="111" t="s">
        <v>1</v>
      </c>
      <c r="AB545" t="s">
        <v>7824</v>
      </c>
      <c r="AC545">
        <v>0</v>
      </c>
    </row>
    <row r="546" spans="1:29" hidden="1" x14ac:dyDescent="0.25">
      <c r="A546" t="s">
        <v>8280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8478</v>
      </c>
      <c r="G546" t="s">
        <v>7662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8462</v>
      </c>
      <c r="L546" s="64" t="s">
        <v>7824</v>
      </c>
      <c r="M546">
        <v>70</v>
      </c>
      <c r="N546" t="s">
        <v>6104</v>
      </c>
      <c r="O546" t="str">
        <f t="shared" si="45"/>
        <v>06143105820014</v>
      </c>
      <c r="P546" t="s">
        <v>6105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7824</v>
      </c>
      <c r="AA546" s="111" t="s">
        <v>1</v>
      </c>
      <c r="AB546" t="s">
        <v>7824</v>
      </c>
      <c r="AC546">
        <v>0</v>
      </c>
    </row>
    <row r="547" spans="1:29" hidden="1" x14ac:dyDescent="0.25">
      <c r="A547" t="s">
        <v>8280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8480</v>
      </c>
      <c r="G547" t="s">
        <v>7662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8462</v>
      </c>
      <c r="L547" s="64" t="s">
        <v>7824</v>
      </c>
      <c r="M547">
        <v>56</v>
      </c>
      <c r="N547" t="s">
        <v>6104</v>
      </c>
      <c r="O547" t="str">
        <f t="shared" si="45"/>
        <v>06143105820014</v>
      </c>
      <c r="P547" t="s">
        <v>6105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7824</v>
      </c>
      <c r="AA547" s="111" t="s">
        <v>1</v>
      </c>
      <c r="AB547" t="s">
        <v>7824</v>
      </c>
      <c r="AC547">
        <v>0</v>
      </c>
    </row>
    <row r="548" spans="1:29" hidden="1" x14ac:dyDescent="0.25">
      <c r="A548" t="s">
        <v>8280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8480</v>
      </c>
      <c r="G548" t="s">
        <v>7662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8462</v>
      </c>
      <c r="L548" s="64" t="s">
        <v>7824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7824</v>
      </c>
      <c r="AA548" s="111" t="s">
        <v>1</v>
      </c>
      <c r="AB548" t="s">
        <v>7824</v>
      </c>
      <c r="AC548">
        <v>0</v>
      </c>
    </row>
    <row r="549" spans="1:29" hidden="1" x14ac:dyDescent="0.25">
      <c r="A549" t="s">
        <v>8280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8478</v>
      </c>
      <c r="G549" t="s">
        <v>7662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8462</v>
      </c>
      <c r="L549" s="64" t="s">
        <v>7824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7824</v>
      </c>
      <c r="AA549" s="111" t="s">
        <v>1</v>
      </c>
      <c r="AB549" t="s">
        <v>7824</v>
      </c>
      <c r="AC549">
        <v>0</v>
      </c>
    </row>
    <row r="550" spans="1:29" hidden="1" x14ac:dyDescent="0.25">
      <c r="A550" t="s">
        <v>8280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8473</v>
      </c>
      <c r="G550" t="s">
        <v>7662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8462</v>
      </c>
      <c r="L550" s="64" t="s">
        <v>7824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7824</v>
      </c>
      <c r="AA550" s="111" t="s">
        <v>1</v>
      </c>
      <c r="AB550" t="s">
        <v>7999</v>
      </c>
      <c r="AC550">
        <v>592.41</v>
      </c>
    </row>
    <row r="551" spans="1:29" hidden="1" x14ac:dyDescent="0.25">
      <c r="A551" t="s">
        <v>8280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8435</v>
      </c>
      <c r="G551" t="s">
        <v>7662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8462</v>
      </c>
      <c r="L551" s="64" t="s">
        <v>7824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7824</v>
      </c>
      <c r="AA551" s="111" t="s">
        <v>1</v>
      </c>
      <c r="AB551" t="s">
        <v>7999</v>
      </c>
      <c r="AC551">
        <v>698.41</v>
      </c>
    </row>
    <row r="552" spans="1:29" hidden="1" x14ac:dyDescent="0.25">
      <c r="A552" t="s">
        <v>8280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8482</v>
      </c>
      <c r="G552" t="s">
        <v>7662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8462</v>
      </c>
      <c r="L552" s="64" t="s">
        <v>7824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7824</v>
      </c>
      <c r="AA552" s="111" t="s">
        <v>1</v>
      </c>
      <c r="AB552" t="s">
        <v>7824</v>
      </c>
      <c r="AC552">
        <v>0</v>
      </c>
    </row>
    <row r="553" spans="1:29" hidden="1" x14ac:dyDescent="0.25">
      <c r="A553" t="s">
        <v>8280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8467</v>
      </c>
      <c r="G553" t="s">
        <v>7662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8462</v>
      </c>
      <c r="L553" s="64" t="s">
        <v>7824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7824</v>
      </c>
      <c r="AA553" s="111" t="s">
        <v>1</v>
      </c>
      <c r="AB553" t="s">
        <v>7824</v>
      </c>
      <c r="AC553">
        <v>0</v>
      </c>
    </row>
    <row r="554" spans="1:29" hidden="1" x14ac:dyDescent="0.25">
      <c r="A554" t="s">
        <v>8280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8527</v>
      </c>
      <c r="G554" t="s">
        <v>7662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8462</v>
      </c>
      <c r="L554" s="64" t="s">
        <v>7824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7824</v>
      </c>
      <c r="AA554" s="111" t="s">
        <v>1</v>
      </c>
      <c r="AB554" t="s">
        <v>8007</v>
      </c>
      <c r="AC554">
        <v>5.96</v>
      </c>
    </row>
    <row r="555" spans="1:29" hidden="1" x14ac:dyDescent="0.25">
      <c r="A555" t="s">
        <v>8280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8396</v>
      </c>
      <c r="G555" t="s">
        <v>7662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8462</v>
      </c>
      <c r="L555" s="64" t="s">
        <v>7824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7824</v>
      </c>
      <c r="AA555" s="111" t="s">
        <v>1</v>
      </c>
      <c r="AB555" t="s">
        <v>7824</v>
      </c>
      <c r="AC555">
        <v>0</v>
      </c>
    </row>
    <row r="556" spans="1:29" hidden="1" x14ac:dyDescent="0.25">
      <c r="A556" t="s">
        <v>8280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8428</v>
      </c>
      <c r="G556" t="s">
        <v>7662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8462</v>
      </c>
      <c r="L556" s="64" t="s">
        <v>7824</v>
      </c>
      <c r="M556">
        <v>78421</v>
      </c>
      <c r="N556" t="s">
        <v>2208</v>
      </c>
      <c r="O556" t="str">
        <f t="shared" si="45"/>
        <v>06143101630050</v>
      </c>
      <c r="P556" t="s">
        <v>2209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7824</v>
      </c>
      <c r="AA556" s="111" t="s">
        <v>1</v>
      </c>
      <c r="AB556" t="s">
        <v>7824</v>
      </c>
      <c r="AC556">
        <v>0</v>
      </c>
    </row>
    <row r="557" spans="1:29" hidden="1" x14ac:dyDescent="0.25">
      <c r="A557" t="s">
        <v>8280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8526</v>
      </c>
      <c r="G557" t="s">
        <v>7662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8462</v>
      </c>
      <c r="L557" s="64" t="s">
        <v>7824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7824</v>
      </c>
      <c r="AA557" s="111" t="s">
        <v>1</v>
      </c>
      <c r="AB557" t="s">
        <v>7824</v>
      </c>
      <c r="AC557">
        <v>0</v>
      </c>
    </row>
    <row r="558" spans="1:29" hidden="1" x14ac:dyDescent="0.25">
      <c r="A558" t="s">
        <v>8280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8481</v>
      </c>
      <c r="G558" t="s">
        <v>7662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8462</v>
      </c>
      <c r="L558" s="64" t="s">
        <v>7824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7824</v>
      </c>
      <c r="AA558" s="111" t="s">
        <v>1</v>
      </c>
      <c r="AB558" t="s">
        <v>7824</v>
      </c>
      <c r="AC558">
        <v>0</v>
      </c>
    </row>
    <row r="559" spans="1:29" hidden="1" x14ac:dyDescent="0.25">
      <c r="A559" t="s">
        <v>8280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8525</v>
      </c>
      <c r="G559" t="s">
        <v>7662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8462</v>
      </c>
      <c r="L559" s="64" t="s">
        <v>7824</v>
      </c>
      <c r="M559">
        <v>13737</v>
      </c>
      <c r="N559" t="s">
        <v>8421</v>
      </c>
      <c r="O559" t="str">
        <f t="shared" si="45"/>
        <v>95012110211015</v>
      </c>
      <c r="P559" t="s">
        <v>8422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7824</v>
      </c>
      <c r="AA559" s="111" t="s">
        <v>1</v>
      </c>
      <c r="AB559" t="s">
        <v>7824</v>
      </c>
      <c r="AC559">
        <v>0</v>
      </c>
    </row>
    <row r="560" spans="1:29" hidden="1" x14ac:dyDescent="0.25">
      <c r="A560" t="s">
        <v>8280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8525</v>
      </c>
      <c r="G560" t="s">
        <v>7662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8462</v>
      </c>
      <c r="L560" s="64" t="s">
        <v>7824</v>
      </c>
      <c r="M560">
        <v>5062</v>
      </c>
      <c r="N560" t="s">
        <v>1483</v>
      </c>
      <c r="O560" t="str">
        <f t="shared" si="45"/>
        <v>06140706911055</v>
      </c>
      <c r="P560" t="s">
        <v>1484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7824</v>
      </c>
      <c r="AA560" s="111" t="s">
        <v>1</v>
      </c>
      <c r="AB560" t="s">
        <v>7824</v>
      </c>
      <c r="AC560">
        <v>0</v>
      </c>
    </row>
    <row r="561" spans="1:29" hidden="1" x14ac:dyDescent="0.25">
      <c r="A561" t="s">
        <v>8280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8525</v>
      </c>
      <c r="G561" t="s">
        <v>7662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8462</v>
      </c>
      <c r="L561" s="64" t="s">
        <v>7824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7824</v>
      </c>
      <c r="AA561" s="111" t="s">
        <v>1</v>
      </c>
      <c r="AB561" t="s">
        <v>7824</v>
      </c>
      <c r="AC561">
        <v>0</v>
      </c>
    </row>
    <row r="562" spans="1:29" hidden="1" x14ac:dyDescent="0.25">
      <c r="A562" t="s">
        <v>8280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8525</v>
      </c>
      <c r="G562" t="s">
        <v>7662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8462</v>
      </c>
      <c r="L562" s="64" t="s">
        <v>7824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7824</v>
      </c>
      <c r="AA562" s="111" t="s">
        <v>1</v>
      </c>
      <c r="AB562" t="s">
        <v>7824</v>
      </c>
      <c r="AC562">
        <v>0</v>
      </c>
    </row>
    <row r="563" spans="1:29" hidden="1" x14ac:dyDescent="0.25">
      <c r="A563" t="s">
        <v>8280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8525</v>
      </c>
      <c r="G563" t="s">
        <v>7662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8462</v>
      </c>
      <c r="L563" s="64" t="s">
        <v>7824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7824</v>
      </c>
      <c r="AA563" s="111" t="s">
        <v>1</v>
      </c>
      <c r="AB563" t="s">
        <v>7999</v>
      </c>
      <c r="AC563">
        <v>112.83</v>
      </c>
    </row>
    <row r="564" spans="1:29" hidden="1" x14ac:dyDescent="0.25">
      <c r="A564" t="s">
        <v>8280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8480</v>
      </c>
      <c r="G564" t="s">
        <v>7662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8462</v>
      </c>
      <c r="L564" s="64" t="s">
        <v>7824</v>
      </c>
      <c r="M564">
        <v>12877</v>
      </c>
      <c r="N564" t="s">
        <v>3365</v>
      </c>
      <c r="O564" t="str">
        <f t="shared" si="45"/>
        <v>06142911390029</v>
      </c>
      <c r="P564" t="s">
        <v>3366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7824</v>
      </c>
      <c r="AA564" s="111" t="s">
        <v>1</v>
      </c>
      <c r="AB564" t="s">
        <v>7824</v>
      </c>
      <c r="AC564">
        <v>0</v>
      </c>
    </row>
    <row r="565" spans="1:29" hidden="1" x14ac:dyDescent="0.25">
      <c r="A565" t="s">
        <v>8280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8480</v>
      </c>
      <c r="G565" t="s">
        <v>7662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8462</v>
      </c>
      <c r="L565" s="64" t="s">
        <v>7824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7824</v>
      </c>
      <c r="AA565" s="111" t="s">
        <v>1</v>
      </c>
      <c r="AB565" t="s">
        <v>7999</v>
      </c>
      <c r="AC565">
        <v>33.380000000000003</v>
      </c>
    </row>
    <row r="566" spans="1:29" hidden="1" x14ac:dyDescent="0.25">
      <c r="A566" t="s">
        <v>8280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8480</v>
      </c>
      <c r="G566" t="s">
        <v>7662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8462</v>
      </c>
      <c r="L566" s="64" t="s">
        <v>7824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7824</v>
      </c>
      <c r="AA566" s="111" t="s">
        <v>1</v>
      </c>
      <c r="AB566" t="s">
        <v>7824</v>
      </c>
      <c r="AC566">
        <v>0</v>
      </c>
    </row>
    <row r="567" spans="1:29" hidden="1" x14ac:dyDescent="0.25">
      <c r="A567" t="s">
        <v>8280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8480</v>
      </c>
      <c r="G567" t="s">
        <v>7662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8462</v>
      </c>
      <c r="L567" s="64" t="s">
        <v>7824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7824</v>
      </c>
      <c r="AA567" s="111" t="s">
        <v>1</v>
      </c>
      <c r="AB567" t="s">
        <v>7824</v>
      </c>
      <c r="AC567">
        <v>0</v>
      </c>
    </row>
    <row r="568" spans="1:29" hidden="1" x14ac:dyDescent="0.25">
      <c r="A568" t="s">
        <v>8280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8480</v>
      </c>
      <c r="G568" t="s">
        <v>7662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8462</v>
      </c>
      <c r="L568" s="64" t="s">
        <v>7824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7824</v>
      </c>
      <c r="AA568" s="111" t="s">
        <v>1</v>
      </c>
      <c r="AB568" t="s">
        <v>7824</v>
      </c>
      <c r="AC568">
        <v>0</v>
      </c>
    </row>
    <row r="569" spans="1:29" hidden="1" x14ac:dyDescent="0.25">
      <c r="A569" t="s">
        <v>8280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8477</v>
      </c>
      <c r="G569" t="s">
        <v>7662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8462</v>
      </c>
      <c r="L569" s="64" t="s">
        <v>7824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7824</v>
      </c>
      <c r="AA569" s="111" t="s">
        <v>1</v>
      </c>
      <c r="AB569" t="s">
        <v>7824</v>
      </c>
      <c r="AC569">
        <v>0</v>
      </c>
    </row>
    <row r="570" spans="1:29" hidden="1" x14ac:dyDescent="0.25">
      <c r="A570" t="s">
        <v>8280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8477</v>
      </c>
      <c r="G570" t="s">
        <v>7662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8462</v>
      </c>
      <c r="L570" s="64" t="s">
        <v>7824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7824</v>
      </c>
      <c r="AA570" s="111" t="s">
        <v>1</v>
      </c>
      <c r="AB570" t="s">
        <v>7824</v>
      </c>
      <c r="AC570">
        <v>0</v>
      </c>
    </row>
    <row r="571" spans="1:29" hidden="1" x14ac:dyDescent="0.25">
      <c r="A571" t="s">
        <v>8280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8479</v>
      </c>
      <c r="G571" t="s">
        <v>7662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8462</v>
      </c>
      <c r="L571" s="64" t="s">
        <v>7824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7824</v>
      </c>
      <c r="AA571" s="111" t="s">
        <v>1</v>
      </c>
      <c r="AB571" t="s">
        <v>7824</v>
      </c>
      <c r="AC571">
        <v>0</v>
      </c>
    </row>
    <row r="572" spans="1:29" hidden="1" x14ac:dyDescent="0.25">
      <c r="A572" t="s">
        <v>8280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8479</v>
      </c>
      <c r="G572" t="s">
        <v>7662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8462</v>
      </c>
      <c r="L572" s="64" t="s">
        <v>7824</v>
      </c>
      <c r="M572">
        <v>933</v>
      </c>
      <c r="N572" t="s">
        <v>8523</v>
      </c>
      <c r="O572" t="str">
        <f t="shared" si="45"/>
        <v>06142509201057</v>
      </c>
      <c r="P572" t="s">
        <v>8524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7824</v>
      </c>
      <c r="AA572" s="111" t="s">
        <v>1</v>
      </c>
      <c r="AB572" t="s">
        <v>7824</v>
      </c>
      <c r="AC572">
        <v>0</v>
      </c>
    </row>
    <row r="573" spans="1:29" hidden="1" x14ac:dyDescent="0.25">
      <c r="A573" t="s">
        <v>8280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8479</v>
      </c>
      <c r="G573" t="s">
        <v>7662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8462</v>
      </c>
      <c r="L573" s="64" t="s">
        <v>7824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7824</v>
      </c>
      <c r="AA573" s="111" t="s">
        <v>1</v>
      </c>
      <c r="AB573" t="s">
        <v>7824</v>
      </c>
      <c r="AC573">
        <v>0</v>
      </c>
    </row>
    <row r="574" spans="1:29" hidden="1" x14ac:dyDescent="0.25">
      <c r="A574" t="s">
        <v>8280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8479</v>
      </c>
      <c r="G574" t="s">
        <v>7662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8462</v>
      </c>
      <c r="L574" s="64" t="s">
        <v>7824</v>
      </c>
      <c r="M574">
        <v>1465</v>
      </c>
      <c r="N574" t="s">
        <v>1508</v>
      </c>
      <c r="O574" t="str">
        <f t="shared" si="45"/>
        <v>13071610671016</v>
      </c>
      <c r="P574" t="s">
        <v>1509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7824</v>
      </c>
      <c r="AA574" s="111" t="s">
        <v>1</v>
      </c>
      <c r="AB574" t="s">
        <v>7999</v>
      </c>
      <c r="AC574">
        <v>530.71</v>
      </c>
    </row>
    <row r="575" spans="1:29" hidden="1" x14ac:dyDescent="0.25">
      <c r="A575" t="s">
        <v>8280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8522</v>
      </c>
      <c r="G575" t="s">
        <v>7662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8462</v>
      </c>
      <c r="L575" s="64" t="s">
        <v>7824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7824</v>
      </c>
      <c r="AA575" s="111" t="s">
        <v>1</v>
      </c>
      <c r="AB575" t="s">
        <v>7999</v>
      </c>
      <c r="AC575">
        <v>863.94</v>
      </c>
    </row>
    <row r="576" spans="1:29" hidden="1" x14ac:dyDescent="0.25">
      <c r="A576" t="s">
        <v>8280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8476</v>
      </c>
      <c r="G576" t="s">
        <v>7662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8462</v>
      </c>
      <c r="L576" s="64" t="s">
        <v>7824</v>
      </c>
      <c r="M576">
        <v>403660</v>
      </c>
      <c r="N576" t="s">
        <v>2568</v>
      </c>
      <c r="O576" t="str">
        <f t="shared" si="45"/>
        <v>06141312850038</v>
      </c>
      <c r="P576" t="s">
        <v>2569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7824</v>
      </c>
      <c r="AA576" s="111" t="s">
        <v>1</v>
      </c>
      <c r="AB576" t="s">
        <v>7999</v>
      </c>
      <c r="AC576">
        <v>12.56</v>
      </c>
    </row>
    <row r="577" spans="1:29" hidden="1" x14ac:dyDescent="0.25">
      <c r="A577" t="s">
        <v>8280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8476</v>
      </c>
      <c r="G577" t="s">
        <v>7662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8462</v>
      </c>
      <c r="L577" s="64" t="s">
        <v>7824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7824</v>
      </c>
      <c r="AA577" s="111" t="s">
        <v>1</v>
      </c>
      <c r="AB577" t="s">
        <v>7824</v>
      </c>
      <c r="AC577">
        <v>0</v>
      </c>
    </row>
    <row r="578" spans="1:29" hidden="1" x14ac:dyDescent="0.25">
      <c r="A578" t="s">
        <v>8280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8475</v>
      </c>
      <c r="G578" t="s">
        <v>7662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8462</v>
      </c>
      <c r="L578" s="64" t="s">
        <v>7824</v>
      </c>
      <c r="M578">
        <v>15010</v>
      </c>
      <c r="N578" t="s">
        <v>8417</v>
      </c>
      <c r="O578" t="str">
        <f t="shared" si="45"/>
        <v>08110405590010</v>
      </c>
      <c r="P578" t="s">
        <v>8418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7824</v>
      </c>
      <c r="AA578" s="111" t="s">
        <v>1</v>
      </c>
      <c r="AB578" t="s">
        <v>7824</v>
      </c>
      <c r="AC578">
        <v>0</v>
      </c>
    </row>
    <row r="579" spans="1:29" hidden="1" x14ac:dyDescent="0.25">
      <c r="A579" t="s">
        <v>8280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8478</v>
      </c>
      <c r="G579" t="s">
        <v>7662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8462</v>
      </c>
      <c r="L579" s="64" t="s">
        <v>7824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7824</v>
      </c>
      <c r="AA579" s="111" t="s">
        <v>1</v>
      </c>
      <c r="AB579" t="s">
        <v>7824</v>
      </c>
      <c r="AC579">
        <v>0</v>
      </c>
    </row>
    <row r="580" spans="1:29" hidden="1" x14ac:dyDescent="0.25">
      <c r="A580" t="s">
        <v>8280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8478</v>
      </c>
      <c r="G580" t="s">
        <v>7662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8462</v>
      </c>
      <c r="L580" s="64" t="s">
        <v>7824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7824</v>
      </c>
      <c r="AA580" s="111" t="s">
        <v>1</v>
      </c>
      <c r="AB580" t="s">
        <v>7824</v>
      </c>
      <c r="AC580">
        <v>0</v>
      </c>
    </row>
    <row r="581" spans="1:29" hidden="1" x14ac:dyDescent="0.25">
      <c r="A581" t="s">
        <v>8280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8478</v>
      </c>
      <c r="G581" t="s">
        <v>7662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8462</v>
      </c>
      <c r="L581" s="64" t="s">
        <v>7824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7824</v>
      </c>
      <c r="AA581" s="111" t="s">
        <v>1</v>
      </c>
      <c r="AB581" t="s">
        <v>8007</v>
      </c>
      <c r="AC581">
        <v>13.16</v>
      </c>
    </row>
    <row r="582" spans="1:29" hidden="1" x14ac:dyDescent="0.25">
      <c r="A582" t="s">
        <v>8280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8478</v>
      </c>
      <c r="G582" t="s">
        <v>7662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8462</v>
      </c>
      <c r="L582" s="64" t="s">
        <v>7824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7824</v>
      </c>
      <c r="AA582" s="111" t="s">
        <v>1</v>
      </c>
      <c r="AB582" t="s">
        <v>7824</v>
      </c>
      <c r="AC582">
        <v>0</v>
      </c>
    </row>
    <row r="583" spans="1:29" hidden="1" x14ac:dyDescent="0.25">
      <c r="A583" t="s">
        <v>8280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8478</v>
      </c>
      <c r="G583" t="s">
        <v>7662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8462</v>
      </c>
      <c r="L583" s="64" t="s">
        <v>7824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7824</v>
      </c>
      <c r="AA583" s="111" t="s">
        <v>1</v>
      </c>
      <c r="AB583" t="s">
        <v>7824</v>
      </c>
      <c r="AC583">
        <v>0</v>
      </c>
    </row>
    <row r="584" spans="1:29" hidden="1" x14ac:dyDescent="0.25">
      <c r="A584" t="s">
        <v>8280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8474</v>
      </c>
      <c r="G584" t="s">
        <v>7662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8462</v>
      </c>
      <c r="L584" s="64" t="s">
        <v>7824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7824</v>
      </c>
      <c r="AA584" s="111" t="s">
        <v>1</v>
      </c>
      <c r="AB584" t="s">
        <v>7824</v>
      </c>
      <c r="AC584">
        <v>0</v>
      </c>
    </row>
    <row r="585" spans="1:29" hidden="1" x14ac:dyDescent="0.25">
      <c r="A585" t="s">
        <v>8280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8474</v>
      </c>
      <c r="G585" t="s">
        <v>7662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8462</v>
      </c>
      <c r="L585" s="64" t="s">
        <v>7824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7824</v>
      </c>
      <c r="AA585" s="111" t="s">
        <v>1</v>
      </c>
      <c r="AB585" t="s">
        <v>7824</v>
      </c>
      <c r="AC585">
        <v>0</v>
      </c>
    </row>
    <row r="586" spans="1:29" hidden="1" x14ac:dyDescent="0.25">
      <c r="A586" t="s">
        <v>8280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8474</v>
      </c>
      <c r="G586" t="s">
        <v>7662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8462</v>
      </c>
      <c r="L586" s="64" t="s">
        <v>7824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7824</v>
      </c>
      <c r="AA586" s="111" t="s">
        <v>1</v>
      </c>
      <c r="AB586" t="s">
        <v>7824</v>
      </c>
      <c r="AC586">
        <v>0</v>
      </c>
    </row>
    <row r="587" spans="1:29" hidden="1" x14ac:dyDescent="0.25">
      <c r="A587" t="s">
        <v>8280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8474</v>
      </c>
      <c r="G587" t="s">
        <v>7662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8462</v>
      </c>
      <c r="L587" s="64" t="s">
        <v>7824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7824</v>
      </c>
      <c r="AA587" s="111" t="s">
        <v>1</v>
      </c>
      <c r="AB587" t="s">
        <v>7824</v>
      </c>
      <c r="AC587">
        <v>0</v>
      </c>
    </row>
    <row r="588" spans="1:29" hidden="1" x14ac:dyDescent="0.25">
      <c r="A588" t="s">
        <v>8280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8474</v>
      </c>
      <c r="G588" t="s">
        <v>7662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8462</v>
      </c>
      <c r="L588" s="64" t="s">
        <v>7824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7824</v>
      </c>
      <c r="AA588" s="111" t="s">
        <v>1</v>
      </c>
      <c r="AB588" t="s">
        <v>7824</v>
      </c>
      <c r="AC588">
        <v>0</v>
      </c>
    </row>
    <row r="589" spans="1:29" hidden="1" x14ac:dyDescent="0.25">
      <c r="A589" t="s">
        <v>8280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8474</v>
      </c>
      <c r="G589" t="s">
        <v>7662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8462</v>
      </c>
      <c r="L589" s="64" t="s">
        <v>7824</v>
      </c>
      <c r="M589">
        <v>82</v>
      </c>
      <c r="N589" t="s">
        <v>7746</v>
      </c>
      <c r="O589" t="str">
        <f t="shared" si="51"/>
        <v>11100209671014</v>
      </c>
      <c r="P589" t="s">
        <v>7747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7824</v>
      </c>
      <c r="AA589" s="111" t="s">
        <v>1</v>
      </c>
      <c r="AB589" t="s">
        <v>7824</v>
      </c>
      <c r="AC589">
        <v>0</v>
      </c>
    </row>
    <row r="590" spans="1:29" hidden="1" x14ac:dyDescent="0.25">
      <c r="A590" t="s">
        <v>8280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8474</v>
      </c>
      <c r="G590" t="s">
        <v>7662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8462</v>
      </c>
      <c r="L590" s="64" t="s">
        <v>7824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7824</v>
      </c>
      <c r="AA590" s="111" t="s">
        <v>1</v>
      </c>
      <c r="AB590" t="s">
        <v>7824</v>
      </c>
      <c r="AC590">
        <v>0</v>
      </c>
    </row>
    <row r="591" spans="1:29" hidden="1" x14ac:dyDescent="0.25">
      <c r="A591" t="s">
        <v>8280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8474</v>
      </c>
      <c r="G591" t="s">
        <v>7662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8462</v>
      </c>
      <c r="L591" s="64" t="s">
        <v>7824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7824</v>
      </c>
      <c r="AA591" s="111" t="s">
        <v>1</v>
      </c>
      <c r="AB591" t="s">
        <v>7824</v>
      </c>
      <c r="AC591">
        <v>0</v>
      </c>
    </row>
    <row r="592" spans="1:29" hidden="1" x14ac:dyDescent="0.25">
      <c r="A592" t="s">
        <v>8280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8519</v>
      </c>
      <c r="G592" t="s">
        <v>7662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8462</v>
      </c>
      <c r="L592" s="64" t="s">
        <v>7824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7824</v>
      </c>
      <c r="AA592" s="111" t="s">
        <v>1</v>
      </c>
      <c r="AB592" t="s">
        <v>7824</v>
      </c>
      <c r="AC592">
        <v>0</v>
      </c>
    </row>
    <row r="593" spans="1:29" hidden="1" x14ac:dyDescent="0.25">
      <c r="A593" t="s">
        <v>8280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8519</v>
      </c>
      <c r="G593" t="s">
        <v>7662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8462</v>
      </c>
      <c r="L593" s="64" t="s">
        <v>7824</v>
      </c>
      <c r="M593">
        <v>175</v>
      </c>
      <c r="N593" t="s">
        <v>8520</v>
      </c>
      <c r="O593" t="str">
        <f t="shared" si="51"/>
        <v>06142002931037</v>
      </c>
      <c r="P593" t="s">
        <v>8521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7824</v>
      </c>
      <c r="AA593" s="111" t="s">
        <v>1</v>
      </c>
      <c r="AB593" t="s">
        <v>7824</v>
      </c>
      <c r="AC593">
        <v>0</v>
      </c>
    </row>
    <row r="594" spans="1:29" hidden="1" x14ac:dyDescent="0.25">
      <c r="A594" t="s">
        <v>8280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8519</v>
      </c>
      <c r="G594" t="s">
        <v>7662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8462</v>
      </c>
      <c r="L594" s="64" t="s">
        <v>7824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7824</v>
      </c>
      <c r="AA594" s="111" t="s">
        <v>1</v>
      </c>
      <c r="AB594" t="s">
        <v>7999</v>
      </c>
      <c r="AC594">
        <v>111.22</v>
      </c>
    </row>
    <row r="595" spans="1:29" hidden="1" x14ac:dyDescent="0.25">
      <c r="A595" t="s">
        <v>8280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8473</v>
      </c>
      <c r="G595" t="s">
        <v>7662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8462</v>
      </c>
      <c r="L595" s="64" t="s">
        <v>7824</v>
      </c>
      <c r="M595">
        <v>1729</v>
      </c>
      <c r="N595" t="s">
        <v>7501</v>
      </c>
      <c r="O595" t="str">
        <f t="shared" si="51"/>
        <v>06140404081061</v>
      </c>
      <c r="P595" t="s">
        <v>7502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7824</v>
      </c>
      <c r="AA595" s="111" t="s">
        <v>1</v>
      </c>
      <c r="AB595" t="s">
        <v>7824</v>
      </c>
      <c r="AC595">
        <v>0</v>
      </c>
    </row>
    <row r="596" spans="1:29" hidden="1" x14ac:dyDescent="0.25">
      <c r="A596" t="s">
        <v>8280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8473</v>
      </c>
      <c r="G596" t="s">
        <v>7662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8462</v>
      </c>
      <c r="L596" s="64" t="s">
        <v>7824</v>
      </c>
      <c r="M596">
        <v>3791</v>
      </c>
      <c r="N596" t="s">
        <v>8293</v>
      </c>
      <c r="O596" t="str">
        <f t="shared" si="51"/>
        <v>06143012981020</v>
      </c>
      <c r="P596" t="s">
        <v>8294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7824</v>
      </c>
      <c r="AA596" s="111" t="s">
        <v>1</v>
      </c>
      <c r="AB596" t="s">
        <v>7999</v>
      </c>
      <c r="AC596">
        <v>1051.24</v>
      </c>
    </row>
    <row r="597" spans="1:29" hidden="1" x14ac:dyDescent="0.25">
      <c r="A597" t="s">
        <v>8280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8473</v>
      </c>
      <c r="G597" t="s">
        <v>7662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8462</v>
      </c>
      <c r="L597" s="64" t="s">
        <v>7824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7824</v>
      </c>
      <c r="AA597" s="111" t="s">
        <v>1</v>
      </c>
      <c r="AB597" t="s">
        <v>7824</v>
      </c>
      <c r="AC597">
        <v>0</v>
      </c>
    </row>
    <row r="598" spans="1:29" hidden="1" x14ac:dyDescent="0.25">
      <c r="A598" t="s">
        <v>8280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8473</v>
      </c>
      <c r="G598" t="s">
        <v>7662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8462</v>
      </c>
      <c r="L598" s="64" t="s">
        <v>7824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7824</v>
      </c>
      <c r="AA598" s="111" t="s">
        <v>1</v>
      </c>
      <c r="AB598" t="s">
        <v>7824</v>
      </c>
      <c r="AC598">
        <v>0</v>
      </c>
    </row>
    <row r="599" spans="1:29" hidden="1" x14ac:dyDescent="0.25">
      <c r="A599" t="s">
        <v>8280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8473</v>
      </c>
      <c r="G599" t="s">
        <v>7662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8462</v>
      </c>
      <c r="L599" s="64" t="s">
        <v>7824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7824</v>
      </c>
      <c r="AA599" s="111" t="s">
        <v>1</v>
      </c>
      <c r="AB599" t="s">
        <v>7824</v>
      </c>
      <c r="AC599">
        <v>0</v>
      </c>
    </row>
    <row r="600" spans="1:29" hidden="1" x14ac:dyDescent="0.25">
      <c r="A600" t="s">
        <v>8280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8472</v>
      </c>
      <c r="G600" t="s">
        <v>7662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8462</v>
      </c>
      <c r="L600" s="64" t="s">
        <v>7824</v>
      </c>
      <c r="M600">
        <v>15</v>
      </c>
      <c r="N600" t="s">
        <v>8076</v>
      </c>
      <c r="O600" t="str">
        <f t="shared" si="51"/>
        <v>05112011861033</v>
      </c>
      <c r="P600" t="s">
        <v>8077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7824</v>
      </c>
      <c r="AA600" s="111" t="s">
        <v>1</v>
      </c>
      <c r="AB600" t="s">
        <v>7824</v>
      </c>
      <c r="AC600">
        <v>0</v>
      </c>
    </row>
    <row r="601" spans="1:29" hidden="1" x14ac:dyDescent="0.25">
      <c r="A601" t="s">
        <v>8280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8472</v>
      </c>
      <c r="G601" t="s">
        <v>7662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8462</v>
      </c>
      <c r="L601" s="64" t="s">
        <v>7824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7824</v>
      </c>
      <c r="AA601" s="111" t="s">
        <v>1</v>
      </c>
      <c r="AB601" t="s">
        <v>7824</v>
      </c>
      <c r="AC601">
        <v>0</v>
      </c>
    </row>
    <row r="602" spans="1:29" hidden="1" x14ac:dyDescent="0.25">
      <c r="A602" t="s">
        <v>8280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8472</v>
      </c>
      <c r="G602" t="s">
        <v>7662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8462</v>
      </c>
      <c r="L602" s="64" t="s">
        <v>7824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7824</v>
      </c>
      <c r="AA602" s="111" t="s">
        <v>1</v>
      </c>
      <c r="AB602" t="s">
        <v>7824</v>
      </c>
      <c r="AC602">
        <v>0</v>
      </c>
    </row>
    <row r="603" spans="1:29" hidden="1" x14ac:dyDescent="0.25">
      <c r="A603" t="s">
        <v>8280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8472</v>
      </c>
      <c r="G603" t="s">
        <v>7662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8462</v>
      </c>
      <c r="L603" s="64" t="s">
        <v>7824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7824</v>
      </c>
      <c r="AA603" s="111" t="s">
        <v>1</v>
      </c>
      <c r="AB603" t="s">
        <v>7824</v>
      </c>
      <c r="AC603">
        <v>0</v>
      </c>
    </row>
    <row r="604" spans="1:29" hidden="1" x14ac:dyDescent="0.25">
      <c r="A604" t="s">
        <v>8280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8472</v>
      </c>
      <c r="G604" t="s">
        <v>7662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8462</v>
      </c>
      <c r="L604" s="64" t="s">
        <v>7824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7824</v>
      </c>
      <c r="AA604" s="111" t="s">
        <v>1</v>
      </c>
      <c r="AB604" t="s">
        <v>7824</v>
      </c>
      <c r="AC604">
        <v>0</v>
      </c>
    </row>
    <row r="605" spans="1:29" hidden="1" x14ac:dyDescent="0.25">
      <c r="A605" t="s">
        <v>8280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8472</v>
      </c>
      <c r="G605" t="s">
        <v>7662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8462</v>
      </c>
      <c r="L605" s="64" t="s">
        <v>7824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7824</v>
      </c>
      <c r="AA605" s="111" t="s">
        <v>1</v>
      </c>
      <c r="AB605" t="s">
        <v>7824</v>
      </c>
      <c r="AC605">
        <v>0</v>
      </c>
    </row>
    <row r="606" spans="1:29" hidden="1" x14ac:dyDescent="0.25">
      <c r="A606" t="s">
        <v>8280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8472</v>
      </c>
      <c r="G606" t="s">
        <v>7662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8462</v>
      </c>
      <c r="L606" s="64" t="s">
        <v>7824</v>
      </c>
      <c r="M606">
        <v>156</v>
      </c>
      <c r="N606" t="s">
        <v>8517</v>
      </c>
      <c r="O606" t="str">
        <f t="shared" si="51"/>
        <v>06040103841015</v>
      </c>
      <c r="P606" t="s">
        <v>8518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7824</v>
      </c>
      <c r="AA606" s="111" t="s">
        <v>1</v>
      </c>
      <c r="AB606" t="s">
        <v>7824</v>
      </c>
      <c r="AC606">
        <v>0</v>
      </c>
    </row>
    <row r="607" spans="1:29" hidden="1" x14ac:dyDescent="0.25">
      <c r="A607" t="s">
        <v>8280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8472</v>
      </c>
      <c r="G607" t="s">
        <v>7662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8462</v>
      </c>
      <c r="L607" s="64" t="s">
        <v>7824</v>
      </c>
      <c r="M607">
        <v>3975</v>
      </c>
      <c r="N607" t="s">
        <v>8528</v>
      </c>
      <c r="O607" t="str">
        <f t="shared" si="51"/>
        <v>02072404811019</v>
      </c>
      <c r="P607" t="s">
        <v>8516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7824</v>
      </c>
      <c r="AA607" s="111" t="s">
        <v>1</v>
      </c>
      <c r="AB607" t="s">
        <v>7824</v>
      </c>
      <c r="AC607">
        <v>0</v>
      </c>
    </row>
    <row r="608" spans="1:29" hidden="1" x14ac:dyDescent="0.25">
      <c r="A608" t="s">
        <v>8280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8471</v>
      </c>
      <c r="G608" t="s">
        <v>7662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8462</v>
      </c>
      <c r="L608" s="64" t="s">
        <v>7824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7824</v>
      </c>
      <c r="AA608" s="111" t="s">
        <v>1</v>
      </c>
      <c r="AB608" t="s">
        <v>7824</v>
      </c>
      <c r="AC608">
        <v>0</v>
      </c>
    </row>
    <row r="609" spans="1:29" hidden="1" x14ac:dyDescent="0.25">
      <c r="A609" t="s">
        <v>8280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8471</v>
      </c>
      <c r="G609" t="s">
        <v>7662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8462</v>
      </c>
      <c r="L609" s="64" t="s">
        <v>7824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7824</v>
      </c>
      <c r="AA609" s="111" t="s">
        <v>1</v>
      </c>
      <c r="AB609" t="s">
        <v>7824</v>
      </c>
      <c r="AC609">
        <v>0</v>
      </c>
    </row>
    <row r="610" spans="1:29" hidden="1" x14ac:dyDescent="0.25">
      <c r="A610" t="s">
        <v>8280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8471</v>
      </c>
      <c r="G610" t="s">
        <v>7662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8462</v>
      </c>
      <c r="L610" s="64" t="s">
        <v>7824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7824</v>
      </c>
      <c r="AA610" s="111" t="s">
        <v>1</v>
      </c>
      <c r="AB610" t="s">
        <v>7824</v>
      </c>
      <c r="AC610">
        <v>0</v>
      </c>
    </row>
    <row r="611" spans="1:29" hidden="1" x14ac:dyDescent="0.25">
      <c r="A611" t="s">
        <v>8280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8471</v>
      </c>
      <c r="G611" t="s">
        <v>7662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8462</v>
      </c>
      <c r="L611" s="64" t="s">
        <v>7824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7824</v>
      </c>
      <c r="AA611" s="111" t="s">
        <v>1</v>
      </c>
      <c r="AB611" t="s">
        <v>7824</v>
      </c>
      <c r="AC611">
        <v>0</v>
      </c>
    </row>
    <row r="612" spans="1:29" hidden="1" x14ac:dyDescent="0.25">
      <c r="A612" t="s">
        <v>8280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8471</v>
      </c>
      <c r="G612" t="s">
        <v>7662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8462</v>
      </c>
      <c r="L612" s="64" t="s">
        <v>7824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7824</v>
      </c>
      <c r="AA612" s="111" t="s">
        <v>1</v>
      </c>
      <c r="AB612" t="s">
        <v>7824</v>
      </c>
      <c r="AC612">
        <v>0</v>
      </c>
    </row>
    <row r="613" spans="1:29" hidden="1" x14ac:dyDescent="0.25">
      <c r="A613" t="s">
        <v>8280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8471</v>
      </c>
      <c r="G613" t="s">
        <v>7662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8462</v>
      </c>
      <c r="L613" s="64" t="s">
        <v>7824</v>
      </c>
      <c r="M613">
        <v>55508</v>
      </c>
      <c r="N613" t="s">
        <v>1502</v>
      </c>
      <c r="O613" t="str">
        <f t="shared" si="51"/>
        <v>12173101051010</v>
      </c>
      <c r="P613" t="s">
        <v>1503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7824</v>
      </c>
      <c r="AA613" s="111" t="s">
        <v>1</v>
      </c>
      <c r="AB613" t="s">
        <v>7824</v>
      </c>
      <c r="AC613">
        <v>0</v>
      </c>
    </row>
    <row r="614" spans="1:29" hidden="1" x14ac:dyDescent="0.25">
      <c r="A614" t="s">
        <v>8280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8471</v>
      </c>
      <c r="G614" t="s">
        <v>7662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8462</v>
      </c>
      <c r="L614" s="64" t="s">
        <v>7824</v>
      </c>
      <c r="M614">
        <v>58</v>
      </c>
      <c r="N614" t="s">
        <v>7680</v>
      </c>
      <c r="O614" t="str">
        <f t="shared" si="51"/>
        <v>02101107171019</v>
      </c>
      <c r="P614" t="s">
        <v>7681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7824</v>
      </c>
      <c r="AA614" s="111" t="s">
        <v>1</v>
      </c>
      <c r="AB614" t="s">
        <v>7824</v>
      </c>
      <c r="AC614">
        <v>0</v>
      </c>
    </row>
    <row r="615" spans="1:29" hidden="1" x14ac:dyDescent="0.25">
      <c r="A615" t="s">
        <v>8280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8471</v>
      </c>
      <c r="G615" t="s">
        <v>7662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8462</v>
      </c>
      <c r="L615" s="64" t="s">
        <v>7824</v>
      </c>
      <c r="M615">
        <v>43</v>
      </c>
      <c r="N615" t="s">
        <v>7480</v>
      </c>
      <c r="O615" t="str">
        <f t="shared" si="51"/>
        <v>12170509850014</v>
      </c>
      <c r="P615" t="s">
        <v>7481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7824</v>
      </c>
      <c r="AA615" s="111" t="s">
        <v>1</v>
      </c>
      <c r="AB615" t="s">
        <v>7824</v>
      </c>
      <c r="AC615">
        <v>0</v>
      </c>
    </row>
    <row r="616" spans="1:29" hidden="1" x14ac:dyDescent="0.25">
      <c r="A616" t="s">
        <v>8280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8470</v>
      </c>
      <c r="G616" t="s">
        <v>7662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8462</v>
      </c>
      <c r="L616" s="64" t="s">
        <v>7824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7824</v>
      </c>
      <c r="AA616" s="111" t="s">
        <v>1</v>
      </c>
      <c r="AB616" t="s">
        <v>7824</v>
      </c>
      <c r="AC616">
        <v>0</v>
      </c>
    </row>
    <row r="617" spans="1:29" hidden="1" x14ac:dyDescent="0.25">
      <c r="A617" t="s">
        <v>8280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8482</v>
      </c>
      <c r="G617" t="s">
        <v>7662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8462</v>
      </c>
      <c r="L617" s="64" t="s">
        <v>7824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7824</v>
      </c>
      <c r="AA617" s="111" t="s">
        <v>1</v>
      </c>
      <c r="AB617" t="s">
        <v>7824</v>
      </c>
      <c r="AC617">
        <v>0</v>
      </c>
    </row>
    <row r="618" spans="1:29" hidden="1" x14ac:dyDescent="0.25">
      <c r="A618" t="s">
        <v>8280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8482</v>
      </c>
      <c r="G618" t="s">
        <v>7662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8462</v>
      </c>
      <c r="L618" s="64" t="s">
        <v>7824</v>
      </c>
      <c r="M618">
        <v>36</v>
      </c>
      <c r="N618" t="s">
        <v>1522</v>
      </c>
      <c r="O618" t="str">
        <f t="shared" si="51"/>
        <v>06142806901106</v>
      </c>
      <c r="P618" t="s">
        <v>1523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7824</v>
      </c>
      <c r="AA618" s="111" t="s">
        <v>1</v>
      </c>
      <c r="AB618" t="s">
        <v>7824</v>
      </c>
      <c r="AC618">
        <v>0</v>
      </c>
    </row>
    <row r="619" spans="1:29" hidden="1" x14ac:dyDescent="0.25">
      <c r="A619" t="s">
        <v>8280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8482</v>
      </c>
      <c r="G619" t="s">
        <v>7662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8462</v>
      </c>
      <c r="L619" s="64" t="s">
        <v>7824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7824</v>
      </c>
      <c r="AA619" s="111" t="s">
        <v>1</v>
      </c>
      <c r="AB619" t="s">
        <v>7824</v>
      </c>
      <c r="AC619">
        <v>0</v>
      </c>
    </row>
    <row r="620" spans="1:29" hidden="1" x14ac:dyDescent="0.25">
      <c r="A620" t="s">
        <v>8280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8482</v>
      </c>
      <c r="G620" t="s">
        <v>7662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8462</v>
      </c>
      <c r="L620" s="64" t="s">
        <v>7824</v>
      </c>
      <c r="M620">
        <v>814</v>
      </c>
      <c r="N620" t="s">
        <v>7665</v>
      </c>
      <c r="O620" t="str">
        <f t="shared" si="51"/>
        <v>12170505681051</v>
      </c>
      <c r="P620" t="s">
        <v>7666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7824</v>
      </c>
      <c r="AA620" s="111" t="s">
        <v>1</v>
      </c>
      <c r="AB620" t="s">
        <v>7824</v>
      </c>
      <c r="AC620">
        <v>0</v>
      </c>
    </row>
    <row r="621" spans="1:29" hidden="1" x14ac:dyDescent="0.25">
      <c r="A621" t="s">
        <v>8280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8482</v>
      </c>
      <c r="G621" t="s">
        <v>7662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8462</v>
      </c>
      <c r="L621" s="64" t="s">
        <v>7824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7824</v>
      </c>
      <c r="AA621" s="111" t="s">
        <v>1</v>
      </c>
      <c r="AB621" t="s">
        <v>7824</v>
      </c>
      <c r="AC621">
        <v>0</v>
      </c>
    </row>
    <row r="622" spans="1:29" hidden="1" x14ac:dyDescent="0.25">
      <c r="A622" t="s">
        <v>8280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8482</v>
      </c>
      <c r="G622" t="s">
        <v>7662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8462</v>
      </c>
      <c r="L622" s="64" t="s">
        <v>7824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7824</v>
      </c>
      <c r="AA622" s="111" t="s">
        <v>1</v>
      </c>
      <c r="AB622" t="s">
        <v>7824</v>
      </c>
      <c r="AC622">
        <v>0</v>
      </c>
    </row>
    <row r="623" spans="1:29" hidden="1" x14ac:dyDescent="0.25">
      <c r="A623" t="s">
        <v>8280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8515</v>
      </c>
      <c r="G623" t="s">
        <v>7662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8462</v>
      </c>
      <c r="L623" s="64" t="s">
        <v>7824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7824</v>
      </c>
      <c r="AA623" s="111" t="s">
        <v>1</v>
      </c>
      <c r="AB623" t="s">
        <v>8007</v>
      </c>
      <c r="AC623">
        <v>1.1200000000000001</v>
      </c>
    </row>
    <row r="624" spans="1:29" hidden="1" x14ac:dyDescent="0.25">
      <c r="A624" t="s">
        <v>8280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8515</v>
      </c>
      <c r="G624" t="s">
        <v>7662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8462</v>
      </c>
      <c r="L624" s="64" t="s">
        <v>7824</v>
      </c>
      <c r="M624">
        <v>1303</v>
      </c>
      <c r="N624" t="s">
        <v>1508</v>
      </c>
      <c r="O624" t="str">
        <f t="shared" si="51"/>
        <v>13071610671016</v>
      </c>
      <c r="P624" t="s">
        <v>1509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7824</v>
      </c>
      <c r="AA624" s="111" t="s">
        <v>1</v>
      </c>
      <c r="AB624" t="s">
        <v>7824</v>
      </c>
      <c r="AC624">
        <v>0</v>
      </c>
    </row>
    <row r="625" spans="1:29" hidden="1" x14ac:dyDescent="0.25">
      <c r="A625" t="s">
        <v>8280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8469</v>
      </c>
      <c r="G625" t="s">
        <v>7662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8462</v>
      </c>
      <c r="L625" s="64" t="s">
        <v>7824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7824</v>
      </c>
      <c r="AA625" s="111" t="s">
        <v>1</v>
      </c>
      <c r="AB625" t="s">
        <v>7824</v>
      </c>
      <c r="AC625">
        <v>0</v>
      </c>
    </row>
    <row r="626" spans="1:29" hidden="1" x14ac:dyDescent="0.25">
      <c r="A626" t="s">
        <v>8280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8469</v>
      </c>
      <c r="G626" t="s">
        <v>7662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8462</v>
      </c>
      <c r="L626" s="64" t="s">
        <v>7824</v>
      </c>
      <c r="M626">
        <v>292807</v>
      </c>
      <c r="N626" t="s">
        <v>2752</v>
      </c>
      <c r="O626" t="str">
        <f t="shared" si="51"/>
        <v>06143001780012</v>
      </c>
      <c r="P626" t="s">
        <v>2753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7824</v>
      </c>
      <c r="AA626" s="111" t="s">
        <v>1</v>
      </c>
      <c r="AB626" t="s">
        <v>7824</v>
      </c>
      <c r="AC626">
        <v>0</v>
      </c>
    </row>
    <row r="627" spans="1:29" hidden="1" x14ac:dyDescent="0.25">
      <c r="A627" t="s">
        <v>8280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8469</v>
      </c>
      <c r="G627" t="s">
        <v>7662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8462</v>
      </c>
      <c r="L627" s="64" t="s">
        <v>7824</v>
      </c>
      <c r="M627">
        <v>5401</v>
      </c>
      <c r="O627" t="str">
        <f t="shared" si="51"/>
        <v>007339078</v>
      </c>
      <c r="P627" t="s">
        <v>8514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8513</v>
      </c>
      <c r="AA627" s="111" t="s">
        <v>1</v>
      </c>
      <c r="AB627" t="s">
        <v>7824</v>
      </c>
      <c r="AC627">
        <v>0</v>
      </c>
    </row>
    <row r="628" spans="1:29" hidden="1" x14ac:dyDescent="0.25">
      <c r="A628" t="s">
        <v>8280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8468</v>
      </c>
      <c r="G628" t="s">
        <v>7662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8462</v>
      </c>
      <c r="L628" s="64" t="s">
        <v>7824</v>
      </c>
      <c r="M628">
        <v>288</v>
      </c>
      <c r="N628" t="s">
        <v>7620</v>
      </c>
      <c r="O628" t="str">
        <f t="shared" si="51"/>
        <v>06143007891048</v>
      </c>
      <c r="P628" t="s">
        <v>7634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7824</v>
      </c>
      <c r="AA628" s="111" t="s">
        <v>1</v>
      </c>
      <c r="AB628" t="s">
        <v>7824</v>
      </c>
      <c r="AC628">
        <v>0</v>
      </c>
    </row>
    <row r="629" spans="1:29" hidden="1" x14ac:dyDescent="0.25">
      <c r="A629" t="s">
        <v>8280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8468</v>
      </c>
      <c r="G629" t="s">
        <v>7662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8462</v>
      </c>
      <c r="L629" s="64" t="s">
        <v>7824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7824</v>
      </c>
      <c r="AA629" s="111" t="s">
        <v>1</v>
      </c>
      <c r="AB629" t="s">
        <v>7824</v>
      </c>
      <c r="AC629">
        <v>0</v>
      </c>
    </row>
    <row r="630" spans="1:29" hidden="1" x14ac:dyDescent="0.25">
      <c r="A630" t="s">
        <v>8280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8468</v>
      </c>
      <c r="G630" t="s">
        <v>7662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8462</v>
      </c>
      <c r="L630" s="64" t="s">
        <v>7824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7824</v>
      </c>
      <c r="AA630" s="111" t="s">
        <v>1</v>
      </c>
      <c r="AB630" t="s">
        <v>7824</v>
      </c>
      <c r="AC630">
        <v>0</v>
      </c>
    </row>
    <row r="631" spans="1:29" hidden="1" x14ac:dyDescent="0.25">
      <c r="A631" t="s">
        <v>8280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8467</v>
      </c>
      <c r="G631" t="s">
        <v>7662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8462</v>
      </c>
      <c r="L631" s="64" t="s">
        <v>7824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7824</v>
      </c>
      <c r="AA631" s="111" t="s">
        <v>1</v>
      </c>
      <c r="AB631" t="s">
        <v>7824</v>
      </c>
      <c r="AC631">
        <v>0</v>
      </c>
    </row>
    <row r="632" spans="1:29" hidden="1" x14ac:dyDescent="0.25">
      <c r="A632" t="s">
        <v>8280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8467</v>
      </c>
      <c r="G632" t="s">
        <v>7662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8462</v>
      </c>
      <c r="L632" s="64" t="s">
        <v>7824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7824</v>
      </c>
      <c r="AA632" s="111" t="s">
        <v>1</v>
      </c>
      <c r="AB632" t="s">
        <v>7824</v>
      </c>
      <c r="AC632">
        <v>0</v>
      </c>
    </row>
    <row r="633" spans="1:29" hidden="1" x14ac:dyDescent="0.25">
      <c r="A633" t="s">
        <v>8280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8467</v>
      </c>
      <c r="G633" t="s">
        <v>7662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8462</v>
      </c>
      <c r="L633" s="64" t="s">
        <v>7824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7824</v>
      </c>
      <c r="AA633" s="111" t="s">
        <v>1</v>
      </c>
      <c r="AB633" t="s">
        <v>7824</v>
      </c>
      <c r="AC633">
        <v>0</v>
      </c>
    </row>
    <row r="634" spans="1:29" hidden="1" x14ac:dyDescent="0.25">
      <c r="A634" t="s">
        <v>8280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8467</v>
      </c>
      <c r="G634" t="s">
        <v>7662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8462</v>
      </c>
      <c r="L634" s="64" t="s">
        <v>7824</v>
      </c>
      <c r="M634">
        <v>796</v>
      </c>
      <c r="N634" t="s">
        <v>7665</v>
      </c>
      <c r="O634" t="str">
        <f t="shared" si="51"/>
        <v>12170505681051</v>
      </c>
      <c r="P634" t="s">
        <v>7666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7824</v>
      </c>
      <c r="AA634" s="111" t="s">
        <v>1</v>
      </c>
      <c r="AB634" t="s">
        <v>7824</v>
      </c>
      <c r="AC634">
        <v>0</v>
      </c>
    </row>
    <row r="635" spans="1:29" hidden="1" x14ac:dyDescent="0.25">
      <c r="A635" t="s">
        <v>8280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8467</v>
      </c>
      <c r="G635" t="s">
        <v>7662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8462</v>
      </c>
      <c r="L635" s="64" t="s">
        <v>7824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7824</v>
      </c>
      <c r="AA635" s="111" t="s">
        <v>1</v>
      </c>
      <c r="AB635" t="s">
        <v>7824</v>
      </c>
      <c r="AC635">
        <v>0</v>
      </c>
    </row>
    <row r="636" spans="1:29" hidden="1" x14ac:dyDescent="0.25">
      <c r="A636" t="s">
        <v>8280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8467</v>
      </c>
      <c r="G636" t="s">
        <v>7662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8462</v>
      </c>
      <c r="L636" s="64" t="s">
        <v>7824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7824</v>
      </c>
      <c r="AA636" s="111" t="s">
        <v>1</v>
      </c>
      <c r="AB636" t="s">
        <v>7824</v>
      </c>
      <c r="AC636">
        <v>0</v>
      </c>
    </row>
    <row r="637" spans="1:29" hidden="1" x14ac:dyDescent="0.25">
      <c r="A637" t="s">
        <v>8280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8467</v>
      </c>
      <c r="G637" t="s">
        <v>7662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8462</v>
      </c>
      <c r="L637" s="64" t="s">
        <v>7824</v>
      </c>
      <c r="M637">
        <v>71</v>
      </c>
      <c r="N637" t="s">
        <v>7894</v>
      </c>
      <c r="O637" t="str">
        <f t="shared" si="51"/>
        <v>06141012141020</v>
      </c>
      <c r="P637" t="s">
        <v>7895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7824</v>
      </c>
      <c r="AA637" s="111" t="s">
        <v>1</v>
      </c>
      <c r="AB637" t="s">
        <v>7824</v>
      </c>
      <c r="AC637">
        <v>0</v>
      </c>
    </row>
    <row r="638" spans="1:29" hidden="1" x14ac:dyDescent="0.25">
      <c r="A638" t="s">
        <v>8280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8466</v>
      </c>
      <c r="G638" t="s">
        <v>7662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8462</v>
      </c>
      <c r="L638" s="64" t="s">
        <v>7824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7824</v>
      </c>
      <c r="AA638" s="111" t="s">
        <v>1</v>
      </c>
      <c r="AB638" t="s">
        <v>7824</v>
      </c>
      <c r="AC638">
        <v>0</v>
      </c>
    </row>
    <row r="639" spans="1:29" hidden="1" x14ac:dyDescent="0.25">
      <c r="A639" t="s">
        <v>8280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8466</v>
      </c>
      <c r="G639" t="s">
        <v>7662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8462</v>
      </c>
      <c r="L639" s="64" t="s">
        <v>7824</v>
      </c>
      <c r="M639">
        <v>4381</v>
      </c>
      <c r="N639" t="s">
        <v>1483</v>
      </c>
      <c r="O639" t="str">
        <f t="shared" si="51"/>
        <v>06140706911055</v>
      </c>
      <c r="P639" t="s">
        <v>1484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7824</v>
      </c>
      <c r="AA639" s="111" t="s">
        <v>1</v>
      </c>
      <c r="AB639" t="s">
        <v>7824</v>
      </c>
      <c r="AC639">
        <v>0</v>
      </c>
    </row>
    <row r="640" spans="1:29" hidden="1" x14ac:dyDescent="0.25">
      <c r="A640" t="s">
        <v>8280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8466</v>
      </c>
      <c r="G640" t="s">
        <v>7662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8462</v>
      </c>
      <c r="L640" s="64" t="s">
        <v>7824</v>
      </c>
      <c r="M640">
        <v>362646</v>
      </c>
      <c r="N640" t="s">
        <v>2230</v>
      </c>
      <c r="O640" t="str">
        <f t="shared" si="51"/>
        <v>06142305771172</v>
      </c>
      <c r="P640" t="s">
        <v>2231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7824</v>
      </c>
      <c r="AA640" s="111" t="s">
        <v>1</v>
      </c>
      <c r="AB640" t="s">
        <v>7824</v>
      </c>
      <c r="AC640">
        <v>0</v>
      </c>
    </row>
    <row r="641" spans="1:29" hidden="1" x14ac:dyDescent="0.25">
      <c r="A641" t="s">
        <v>8280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8466</v>
      </c>
      <c r="G641" t="s">
        <v>7662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8462</v>
      </c>
      <c r="L641" s="64" t="s">
        <v>7824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7824</v>
      </c>
      <c r="AA641" s="111" t="s">
        <v>1</v>
      </c>
      <c r="AB641" t="s">
        <v>7824</v>
      </c>
      <c r="AC641">
        <v>0</v>
      </c>
    </row>
    <row r="642" spans="1:29" hidden="1" x14ac:dyDescent="0.25">
      <c r="A642" t="s">
        <v>8280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8466</v>
      </c>
      <c r="G642" t="s">
        <v>7662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8462</v>
      </c>
      <c r="L642" s="64" t="s">
        <v>7824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7824</v>
      </c>
      <c r="AA642" s="111" t="s">
        <v>1</v>
      </c>
      <c r="AB642" t="s">
        <v>7999</v>
      </c>
      <c r="AC642">
        <v>60.67</v>
      </c>
    </row>
    <row r="643" spans="1:29" hidden="1" x14ac:dyDescent="0.25">
      <c r="A643" t="s">
        <v>8280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8466</v>
      </c>
      <c r="G643" t="s">
        <v>7662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8462</v>
      </c>
      <c r="L643" s="64" t="s">
        <v>7824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7824</v>
      </c>
      <c r="AA643" s="111" t="s">
        <v>1</v>
      </c>
      <c r="AB643" t="s">
        <v>7824</v>
      </c>
      <c r="AC643">
        <v>0</v>
      </c>
    </row>
    <row r="644" spans="1:29" hidden="1" x14ac:dyDescent="0.25">
      <c r="A644" t="s">
        <v>8280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8466</v>
      </c>
      <c r="G644" t="s">
        <v>7662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8462</v>
      </c>
      <c r="L644" s="64" t="s">
        <v>7824</v>
      </c>
      <c r="M644">
        <v>60040</v>
      </c>
      <c r="N644" t="s">
        <v>1512</v>
      </c>
      <c r="O644" t="str">
        <f t="shared" si="56"/>
        <v>06142312610117</v>
      </c>
      <c r="P644" t="s">
        <v>1513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7824</v>
      </c>
      <c r="AA644" s="111" t="s">
        <v>1</v>
      </c>
      <c r="AB644" t="s">
        <v>7824</v>
      </c>
      <c r="AC644">
        <v>0</v>
      </c>
    </row>
    <row r="645" spans="1:29" hidden="1" x14ac:dyDescent="0.25">
      <c r="A645" t="s">
        <v>8280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8466</v>
      </c>
      <c r="G645" t="s">
        <v>7662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8462</v>
      </c>
      <c r="L645" s="64" t="s">
        <v>7824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7824</v>
      </c>
      <c r="AA645" s="111" t="s">
        <v>1</v>
      </c>
      <c r="AB645" t="s">
        <v>7999</v>
      </c>
      <c r="AC645">
        <v>15.5</v>
      </c>
    </row>
    <row r="646" spans="1:29" hidden="1" x14ac:dyDescent="0.25">
      <c r="A646" t="s">
        <v>8280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8466</v>
      </c>
      <c r="G646" t="s">
        <v>7662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8462</v>
      </c>
      <c r="L646" s="64" t="s">
        <v>7824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7824</v>
      </c>
      <c r="AA646" s="111" t="s">
        <v>1</v>
      </c>
      <c r="AB646" t="s">
        <v>7999</v>
      </c>
      <c r="AC646">
        <v>14.4</v>
      </c>
    </row>
    <row r="647" spans="1:29" hidden="1" x14ac:dyDescent="0.25">
      <c r="A647" t="s">
        <v>8280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8465</v>
      </c>
      <c r="G647" t="s">
        <v>7662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8462</v>
      </c>
      <c r="L647" s="64" t="s">
        <v>7824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7824</v>
      </c>
      <c r="AA647" s="111" t="s">
        <v>1</v>
      </c>
      <c r="AB647" t="s">
        <v>7999</v>
      </c>
      <c r="AC647">
        <v>15.96</v>
      </c>
    </row>
    <row r="648" spans="1:29" hidden="1" x14ac:dyDescent="0.25">
      <c r="A648" t="s">
        <v>8280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8465</v>
      </c>
      <c r="G648" t="s">
        <v>7662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8462</v>
      </c>
      <c r="L648" s="64" t="s">
        <v>7824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7824</v>
      </c>
      <c r="AA648" s="111" t="s">
        <v>1</v>
      </c>
      <c r="AB648" t="s">
        <v>7824</v>
      </c>
      <c r="AC648">
        <v>0</v>
      </c>
    </row>
    <row r="649" spans="1:29" hidden="1" x14ac:dyDescent="0.25">
      <c r="A649" t="s">
        <v>8280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8465</v>
      </c>
      <c r="G649" t="s">
        <v>7662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8462</v>
      </c>
      <c r="L649" s="64" t="s">
        <v>7824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7824</v>
      </c>
      <c r="AA649" s="111" t="s">
        <v>1</v>
      </c>
      <c r="AB649" t="s">
        <v>7824</v>
      </c>
      <c r="AC649">
        <v>0</v>
      </c>
    </row>
    <row r="650" spans="1:29" hidden="1" x14ac:dyDescent="0.25">
      <c r="A650" t="s">
        <v>8280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8512</v>
      </c>
      <c r="G650" t="s">
        <v>7662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8462</v>
      </c>
      <c r="L650" s="64" t="s">
        <v>7824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7824</v>
      </c>
      <c r="AA650" s="111" t="s">
        <v>1</v>
      </c>
      <c r="AB650" t="s">
        <v>7824</v>
      </c>
      <c r="AC650">
        <v>0</v>
      </c>
    </row>
    <row r="651" spans="1:29" hidden="1" x14ac:dyDescent="0.25">
      <c r="A651" t="s">
        <v>8280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8464</v>
      </c>
      <c r="G651" t="s">
        <v>7662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8462</v>
      </c>
      <c r="L651" s="64" t="s">
        <v>7824</v>
      </c>
      <c r="M651">
        <v>14</v>
      </c>
      <c r="N651" t="s">
        <v>8076</v>
      </c>
      <c r="O651" t="str">
        <f t="shared" si="56"/>
        <v>05112011861033</v>
      </c>
      <c r="P651" t="s">
        <v>8077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7824</v>
      </c>
      <c r="AA651" s="111" t="s">
        <v>1</v>
      </c>
      <c r="AB651" t="s">
        <v>7824</v>
      </c>
      <c r="AC651">
        <v>0</v>
      </c>
    </row>
    <row r="652" spans="1:29" hidden="1" x14ac:dyDescent="0.25">
      <c r="A652" t="s">
        <v>8280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8464</v>
      </c>
      <c r="G652" t="s">
        <v>7662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8462</v>
      </c>
      <c r="L652" s="64" t="s">
        <v>7824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7824</v>
      </c>
      <c r="AA652" s="111" t="s">
        <v>1</v>
      </c>
      <c r="AB652" t="s">
        <v>7824</v>
      </c>
      <c r="AC652">
        <v>0</v>
      </c>
    </row>
    <row r="653" spans="1:29" hidden="1" x14ac:dyDescent="0.25">
      <c r="A653" t="s">
        <v>8280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8464</v>
      </c>
      <c r="G653" t="s">
        <v>7662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8462</v>
      </c>
      <c r="L653" s="64" t="s">
        <v>7824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7824</v>
      </c>
      <c r="AA653" s="111" t="s">
        <v>1</v>
      </c>
      <c r="AB653" t="s">
        <v>7824</v>
      </c>
      <c r="AC653">
        <v>0</v>
      </c>
    </row>
    <row r="654" spans="1:29" hidden="1" x14ac:dyDescent="0.25">
      <c r="A654" t="s">
        <v>8280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8464</v>
      </c>
      <c r="G654" t="s">
        <v>7662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8462</v>
      </c>
      <c r="L654" s="64" t="s">
        <v>7824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7824</v>
      </c>
      <c r="AA654" s="111" t="s">
        <v>1</v>
      </c>
      <c r="AB654" t="s">
        <v>7824</v>
      </c>
      <c r="AC654">
        <v>0</v>
      </c>
    </row>
    <row r="655" spans="1:29" hidden="1" x14ac:dyDescent="0.25">
      <c r="A655" t="s">
        <v>8280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8464</v>
      </c>
      <c r="G655" t="s">
        <v>7662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8462</v>
      </c>
      <c r="L655" s="64" t="s">
        <v>7824</v>
      </c>
      <c r="M655">
        <v>84</v>
      </c>
      <c r="N655" t="s">
        <v>2262</v>
      </c>
      <c r="O655" t="str">
        <f t="shared" si="56"/>
        <v>05112308101011</v>
      </c>
      <c r="P655" t="s">
        <v>2263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7824</v>
      </c>
      <c r="AA655" s="111" t="s">
        <v>1</v>
      </c>
      <c r="AB655" t="s">
        <v>7999</v>
      </c>
      <c r="AC655">
        <v>1406.99</v>
      </c>
    </row>
    <row r="656" spans="1:29" hidden="1" x14ac:dyDescent="0.25">
      <c r="A656" t="s">
        <v>8280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8396</v>
      </c>
      <c r="G656" t="s">
        <v>7662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8462</v>
      </c>
      <c r="L656" s="64" t="s">
        <v>7824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7824</v>
      </c>
      <c r="AA656" s="111" t="s">
        <v>1</v>
      </c>
      <c r="AB656" t="s">
        <v>7824</v>
      </c>
      <c r="AC656">
        <v>0</v>
      </c>
    </row>
    <row r="657" spans="1:29" hidden="1" x14ac:dyDescent="0.25">
      <c r="A657" t="s">
        <v>8280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8396</v>
      </c>
      <c r="G657" t="s">
        <v>7662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8462</v>
      </c>
      <c r="L657" s="64" t="s">
        <v>7824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7824</v>
      </c>
      <c r="AA657" s="111" t="s">
        <v>1</v>
      </c>
      <c r="AB657" t="s">
        <v>7824</v>
      </c>
      <c r="AC657">
        <v>0</v>
      </c>
    </row>
    <row r="658" spans="1:29" hidden="1" x14ac:dyDescent="0.25">
      <c r="A658" t="s">
        <v>8280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8396</v>
      </c>
      <c r="G658" t="s">
        <v>7662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8462</v>
      </c>
      <c r="L658" s="64" t="s">
        <v>7824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7824</v>
      </c>
      <c r="AA658" s="111" t="s">
        <v>1</v>
      </c>
      <c r="AB658" t="s">
        <v>7824</v>
      </c>
      <c r="AC658">
        <v>0</v>
      </c>
    </row>
    <row r="659" spans="1:29" hidden="1" x14ac:dyDescent="0.25">
      <c r="A659" t="s">
        <v>8280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8396</v>
      </c>
      <c r="G659" t="s">
        <v>7662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8462</v>
      </c>
      <c r="L659" s="64" t="s">
        <v>7824</v>
      </c>
      <c r="M659">
        <v>13821</v>
      </c>
      <c r="N659" t="s">
        <v>8511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7824</v>
      </c>
      <c r="AA659" s="111" t="s">
        <v>1</v>
      </c>
      <c r="AB659" t="s">
        <v>7824</v>
      </c>
      <c r="AC659">
        <v>0</v>
      </c>
    </row>
    <row r="660" spans="1:29" hidden="1" x14ac:dyDescent="0.25">
      <c r="A660" t="s">
        <v>8280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8510</v>
      </c>
      <c r="G660" t="s">
        <v>7662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8462</v>
      </c>
      <c r="L660" s="64" t="s">
        <v>7824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7824</v>
      </c>
      <c r="AA660" s="111" t="s">
        <v>1</v>
      </c>
      <c r="AB660" t="s">
        <v>7824</v>
      </c>
      <c r="AC660">
        <v>0</v>
      </c>
    </row>
    <row r="661" spans="1:29" hidden="1" x14ac:dyDescent="0.25">
      <c r="A661" t="s">
        <v>8280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8510</v>
      </c>
      <c r="G661" t="s">
        <v>7662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8462</v>
      </c>
      <c r="L661" s="64" t="s">
        <v>7824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7824</v>
      </c>
      <c r="AA661" s="111" t="s">
        <v>1</v>
      </c>
      <c r="AB661" t="s">
        <v>7824</v>
      </c>
      <c r="AC661">
        <v>0</v>
      </c>
    </row>
    <row r="662" spans="1:29" hidden="1" x14ac:dyDescent="0.25">
      <c r="A662" t="s">
        <v>8280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8398</v>
      </c>
      <c r="G662" t="s">
        <v>7662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8462</v>
      </c>
      <c r="L662" s="64" t="s">
        <v>7824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7824</v>
      </c>
      <c r="AA662" s="111" t="s">
        <v>1</v>
      </c>
      <c r="AB662" t="s">
        <v>7824</v>
      </c>
      <c r="AC662">
        <v>0</v>
      </c>
    </row>
    <row r="663" spans="1:29" hidden="1" x14ac:dyDescent="0.25">
      <c r="A663" t="s">
        <v>8280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8398</v>
      </c>
      <c r="G663" t="s">
        <v>7662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8462</v>
      </c>
      <c r="L663" s="64" t="s">
        <v>7824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7824</v>
      </c>
      <c r="AA663" s="111" t="s">
        <v>1</v>
      </c>
      <c r="AB663" t="s">
        <v>7824</v>
      </c>
      <c r="AC663">
        <v>0</v>
      </c>
    </row>
    <row r="664" spans="1:29" hidden="1" x14ac:dyDescent="0.25">
      <c r="A664" t="s">
        <v>8280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8412</v>
      </c>
      <c r="G664" t="s">
        <v>7662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8462</v>
      </c>
      <c r="L664" s="64" t="s">
        <v>7824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7824</v>
      </c>
      <c r="AA664" s="111" t="s">
        <v>1</v>
      </c>
      <c r="AB664" t="s">
        <v>7824</v>
      </c>
      <c r="AC664">
        <v>0</v>
      </c>
    </row>
    <row r="665" spans="1:29" hidden="1" x14ac:dyDescent="0.25">
      <c r="A665" t="s">
        <v>8280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8412</v>
      </c>
      <c r="G665" t="s">
        <v>7662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8462</v>
      </c>
      <c r="L665" s="64" t="s">
        <v>7824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7824</v>
      </c>
      <c r="AA665" s="111" t="s">
        <v>1</v>
      </c>
      <c r="AB665" t="s">
        <v>7824</v>
      </c>
      <c r="AC665">
        <v>0</v>
      </c>
    </row>
    <row r="666" spans="1:29" hidden="1" x14ac:dyDescent="0.25">
      <c r="A666" t="s">
        <v>8280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8412</v>
      </c>
      <c r="G666" t="s">
        <v>7662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8462</v>
      </c>
      <c r="L666" s="64" t="s">
        <v>7824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7824</v>
      </c>
      <c r="AA666" s="111" t="s">
        <v>1</v>
      </c>
      <c r="AB666" t="s">
        <v>7999</v>
      </c>
      <c r="AC666">
        <v>302.2</v>
      </c>
    </row>
    <row r="667" spans="1:29" hidden="1" x14ac:dyDescent="0.25">
      <c r="A667" t="s">
        <v>8280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8227</v>
      </c>
      <c r="G667" t="s">
        <v>7662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8462</v>
      </c>
      <c r="L667" s="64" t="s">
        <v>7824</v>
      </c>
      <c r="M667">
        <v>308</v>
      </c>
      <c r="N667" t="s">
        <v>8203</v>
      </c>
      <c r="O667" t="str">
        <f t="shared" si="56"/>
        <v>11020404600018</v>
      </c>
      <c r="P667" t="s">
        <v>8204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7824</v>
      </c>
      <c r="AA667" s="111" t="s">
        <v>1</v>
      </c>
      <c r="AB667" t="s">
        <v>8007</v>
      </c>
      <c r="AC667">
        <v>5.42</v>
      </c>
    </row>
    <row r="668" spans="1:29" hidden="1" x14ac:dyDescent="0.25">
      <c r="A668" t="s">
        <v>8280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8228</v>
      </c>
      <c r="G668" t="s">
        <v>7662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8462</v>
      </c>
      <c r="L668" s="64" t="s">
        <v>7824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7824</v>
      </c>
      <c r="AA668" s="111" t="s">
        <v>1</v>
      </c>
      <c r="AB668" t="s">
        <v>7824</v>
      </c>
      <c r="AC668">
        <v>0</v>
      </c>
    </row>
    <row r="669" spans="1:29" hidden="1" x14ac:dyDescent="0.25">
      <c r="A669" t="s">
        <v>8280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8229</v>
      </c>
      <c r="G669" t="s">
        <v>7662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8462</v>
      </c>
      <c r="L669" s="64" t="s">
        <v>7824</v>
      </c>
      <c r="M669">
        <v>7540</v>
      </c>
      <c r="N669" t="s">
        <v>1989</v>
      </c>
      <c r="O669" t="str">
        <f t="shared" si="56"/>
        <v>06140106710049</v>
      </c>
      <c r="P669" t="s">
        <v>1990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7824</v>
      </c>
      <c r="AA669" s="111" t="s">
        <v>1</v>
      </c>
      <c r="AB669" t="s">
        <v>7824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38" priority="1"/>
    <cfRule type="duplicateValues" dxfId="13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580"/>
  <sheetViews>
    <sheetView zoomScaleNormal="100" workbookViewId="0">
      <selection activeCell="B1" sqref="B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2"/>
      <c r="D1" s="11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7899</v>
      </c>
      <c r="R2" t="s">
        <v>16</v>
      </c>
      <c r="S2" t="s">
        <v>68</v>
      </c>
      <c r="T2" t="s">
        <v>7828</v>
      </c>
    </row>
    <row r="3" spans="1:21" x14ac:dyDescent="0.25">
      <c r="A3" t="s">
        <v>8447</v>
      </c>
      <c r="B3" t="s">
        <v>9927</v>
      </c>
      <c r="C3" t="s">
        <v>7662</v>
      </c>
      <c r="D3" t="s">
        <v>0</v>
      </c>
      <c r="E3">
        <v>512</v>
      </c>
      <c r="F3" t="s">
        <v>9969</v>
      </c>
      <c r="G3" t="s">
        <v>9970</v>
      </c>
      <c r="H3" s="2">
        <v>0</v>
      </c>
      <c r="I3" s="2">
        <v>0</v>
      </c>
      <c r="J3" s="2">
        <v>0</v>
      </c>
      <c r="K3" s="15">
        <v>1250</v>
      </c>
      <c r="L3" s="2">
        <v>0</v>
      </c>
      <c r="M3" s="2">
        <v>0</v>
      </c>
      <c r="N3" s="2">
        <v>0</v>
      </c>
      <c r="O3" s="2">
        <v>162.5</v>
      </c>
      <c r="P3" s="2">
        <v>1412.5</v>
      </c>
      <c r="Q3"/>
      <c r="R3" t="s">
        <v>8001</v>
      </c>
      <c r="S3" s="2">
        <v>0</v>
      </c>
      <c r="T3" s="2">
        <v>0</v>
      </c>
      <c r="U3" s="2"/>
    </row>
    <row r="4" spans="1:21" x14ac:dyDescent="0.25">
      <c r="A4" t="s">
        <v>8447</v>
      </c>
      <c r="B4" t="s">
        <v>9927</v>
      </c>
      <c r="C4" t="s">
        <v>7662</v>
      </c>
      <c r="D4" t="s">
        <v>0</v>
      </c>
      <c r="E4">
        <v>34622</v>
      </c>
      <c r="F4" t="s">
        <v>9463</v>
      </c>
      <c r="G4" t="s">
        <v>9503</v>
      </c>
      <c r="H4" s="2">
        <v>0.51</v>
      </c>
      <c r="I4" s="2">
        <v>0</v>
      </c>
      <c r="J4" s="2">
        <v>0</v>
      </c>
      <c r="K4" s="15">
        <v>5.04</v>
      </c>
      <c r="L4" s="2">
        <v>0</v>
      </c>
      <c r="M4" s="2">
        <v>0</v>
      </c>
      <c r="N4" s="2">
        <v>0</v>
      </c>
      <c r="O4" s="2">
        <v>0.6552</v>
      </c>
      <c r="P4" s="2">
        <v>6.2051999999999996</v>
      </c>
      <c r="Q4"/>
      <c r="R4" t="s">
        <v>8001</v>
      </c>
      <c r="S4" s="2">
        <v>0</v>
      </c>
      <c r="T4" s="2">
        <v>0</v>
      </c>
      <c r="U4" s="2"/>
    </row>
    <row r="5" spans="1:21" x14ac:dyDescent="0.25">
      <c r="A5" t="s">
        <v>8447</v>
      </c>
      <c r="B5" t="s">
        <v>9927</v>
      </c>
      <c r="C5" t="s">
        <v>7662</v>
      </c>
      <c r="D5" t="s">
        <v>0</v>
      </c>
      <c r="E5">
        <v>2686</v>
      </c>
      <c r="F5" t="s">
        <v>9772</v>
      </c>
      <c r="G5" t="s">
        <v>9773</v>
      </c>
      <c r="H5" s="2">
        <v>0</v>
      </c>
      <c r="I5" s="2">
        <v>0</v>
      </c>
      <c r="J5" s="2">
        <v>0</v>
      </c>
      <c r="K5" s="15">
        <v>17.100000000000001</v>
      </c>
      <c r="L5" s="2">
        <v>0</v>
      </c>
      <c r="M5" s="2">
        <v>0</v>
      </c>
      <c r="N5" s="2">
        <v>0</v>
      </c>
      <c r="O5" s="2">
        <v>2.2230000000000003</v>
      </c>
      <c r="P5" s="2">
        <v>19.323</v>
      </c>
      <c r="Q5"/>
      <c r="R5" t="s">
        <v>8001</v>
      </c>
      <c r="S5" s="2">
        <v>0</v>
      </c>
      <c r="T5" s="2">
        <v>0</v>
      </c>
      <c r="U5" s="2"/>
    </row>
    <row r="6" spans="1:21" x14ac:dyDescent="0.25">
      <c r="A6" t="s">
        <v>8447</v>
      </c>
      <c r="B6" t="s">
        <v>9927</v>
      </c>
      <c r="C6" t="s">
        <v>7662</v>
      </c>
      <c r="D6" t="s">
        <v>0</v>
      </c>
      <c r="E6">
        <v>3560</v>
      </c>
      <c r="F6" t="s">
        <v>9476</v>
      </c>
      <c r="G6" t="s">
        <v>9947</v>
      </c>
      <c r="H6" s="2">
        <v>0</v>
      </c>
      <c r="I6" s="2">
        <v>0</v>
      </c>
      <c r="J6" s="2">
        <v>0</v>
      </c>
      <c r="K6" s="15">
        <v>84.07</v>
      </c>
      <c r="L6" s="2">
        <v>0</v>
      </c>
      <c r="M6" s="2">
        <v>0</v>
      </c>
      <c r="N6" s="2">
        <v>0</v>
      </c>
      <c r="O6" s="2">
        <v>10.9291</v>
      </c>
      <c r="P6" s="2">
        <v>94.999099999999999</v>
      </c>
      <c r="Q6"/>
      <c r="R6" t="s">
        <v>8001</v>
      </c>
      <c r="S6" s="2">
        <v>0</v>
      </c>
      <c r="T6" s="2">
        <v>0</v>
      </c>
      <c r="U6" s="2"/>
    </row>
    <row r="7" spans="1:21" x14ac:dyDescent="0.25">
      <c r="A7" t="s">
        <v>8447</v>
      </c>
      <c r="B7" t="s">
        <v>9927</v>
      </c>
      <c r="C7" t="s">
        <v>7662</v>
      </c>
      <c r="D7" t="s">
        <v>0</v>
      </c>
      <c r="E7">
        <v>142</v>
      </c>
      <c r="F7" t="s">
        <v>9476</v>
      </c>
      <c r="G7" t="s">
        <v>9947</v>
      </c>
      <c r="H7" s="2">
        <v>0</v>
      </c>
      <c r="I7" s="2">
        <v>0</v>
      </c>
      <c r="J7" s="2">
        <v>0</v>
      </c>
      <c r="K7" s="15">
        <v>90</v>
      </c>
      <c r="L7" s="2">
        <v>0</v>
      </c>
      <c r="M7" s="2">
        <v>0</v>
      </c>
      <c r="N7" s="2">
        <v>0</v>
      </c>
      <c r="O7" s="2">
        <v>11.700000000000001</v>
      </c>
      <c r="P7" s="2">
        <v>101.7</v>
      </c>
      <c r="Q7"/>
      <c r="R7" t="s">
        <v>8001</v>
      </c>
      <c r="S7" s="2">
        <v>0</v>
      </c>
      <c r="T7" s="2">
        <v>0</v>
      </c>
      <c r="U7" s="2"/>
    </row>
    <row r="8" spans="1:21" x14ac:dyDescent="0.25">
      <c r="A8" t="s">
        <v>8447</v>
      </c>
      <c r="B8" t="s">
        <v>9966</v>
      </c>
      <c r="C8" s="21" t="s">
        <v>10035</v>
      </c>
      <c r="D8" t="s">
        <v>0</v>
      </c>
      <c r="E8" t="s">
        <v>9993</v>
      </c>
      <c r="F8" t="s">
        <v>2360</v>
      </c>
      <c r="G8" t="s">
        <v>2361</v>
      </c>
      <c r="H8" s="2">
        <v>0</v>
      </c>
      <c r="I8" s="2">
        <v>0</v>
      </c>
      <c r="J8" s="2">
        <v>0</v>
      </c>
      <c r="K8" s="15">
        <v>4.7</v>
      </c>
      <c r="L8" s="2">
        <v>0</v>
      </c>
      <c r="M8" s="2">
        <v>0</v>
      </c>
      <c r="N8" s="2">
        <v>0</v>
      </c>
      <c r="O8" s="2">
        <v>0.6110000000000001</v>
      </c>
      <c r="P8" s="2">
        <v>5.3109999999999999</v>
      </c>
      <c r="Q8"/>
      <c r="R8" t="s">
        <v>8001</v>
      </c>
      <c r="S8" s="2">
        <v>0</v>
      </c>
      <c r="T8" s="2">
        <v>0</v>
      </c>
      <c r="U8" s="2"/>
    </row>
    <row r="9" spans="1:21" x14ac:dyDescent="0.25">
      <c r="A9" t="s">
        <v>8447</v>
      </c>
      <c r="B9" t="s">
        <v>9966</v>
      </c>
      <c r="C9" s="21" t="s">
        <v>10035</v>
      </c>
      <c r="D9" t="s">
        <v>0</v>
      </c>
      <c r="E9" t="s">
        <v>9967</v>
      </c>
      <c r="F9" t="s">
        <v>637</v>
      </c>
      <c r="G9" t="s">
        <v>9553</v>
      </c>
      <c r="H9" s="2">
        <v>0</v>
      </c>
      <c r="I9" s="2">
        <v>0</v>
      </c>
      <c r="J9" s="2">
        <v>0</v>
      </c>
      <c r="K9" s="15">
        <v>60.48</v>
      </c>
      <c r="L9" s="2">
        <v>0</v>
      </c>
      <c r="M9" s="2">
        <v>0</v>
      </c>
      <c r="N9" s="2">
        <v>0</v>
      </c>
      <c r="O9" s="2">
        <v>7.8624000000000001</v>
      </c>
      <c r="P9" s="2">
        <v>68.342399999999998</v>
      </c>
      <c r="Q9"/>
      <c r="R9" t="s">
        <v>8001</v>
      </c>
      <c r="S9" s="2">
        <v>0</v>
      </c>
      <c r="T9" s="2">
        <v>0</v>
      </c>
      <c r="U9" s="2"/>
    </row>
    <row r="10" spans="1:21" x14ac:dyDescent="0.25">
      <c r="A10" t="s">
        <v>8447</v>
      </c>
      <c r="B10" t="s">
        <v>9966</v>
      </c>
      <c r="C10" t="s">
        <v>7662</v>
      </c>
      <c r="D10" t="s">
        <v>0</v>
      </c>
      <c r="E10">
        <v>1496</v>
      </c>
      <c r="F10" t="s">
        <v>6088</v>
      </c>
      <c r="G10" t="s">
        <v>6089</v>
      </c>
      <c r="H10" s="2">
        <v>0</v>
      </c>
      <c r="I10" s="2">
        <v>0</v>
      </c>
      <c r="J10" s="2">
        <v>0</v>
      </c>
      <c r="K10" s="15">
        <v>249.55</v>
      </c>
      <c r="L10" s="2">
        <v>0</v>
      </c>
      <c r="M10" s="2">
        <v>0</v>
      </c>
      <c r="N10" s="2">
        <v>0</v>
      </c>
      <c r="O10" s="2">
        <v>32.441500000000005</v>
      </c>
      <c r="P10" s="2">
        <v>281.99150000000003</v>
      </c>
      <c r="Q10"/>
      <c r="R10" t="s">
        <v>8001</v>
      </c>
      <c r="S10" s="2">
        <v>0</v>
      </c>
      <c r="T10" s="2">
        <v>0</v>
      </c>
      <c r="U10" s="2"/>
    </row>
    <row r="11" spans="1:21" x14ac:dyDescent="0.25">
      <c r="A11" t="s">
        <v>8447</v>
      </c>
      <c r="B11" t="s">
        <v>9966</v>
      </c>
      <c r="C11" t="s">
        <v>7662</v>
      </c>
      <c r="D11" t="s">
        <v>0</v>
      </c>
      <c r="E11">
        <v>61343</v>
      </c>
      <c r="F11" t="s">
        <v>9604</v>
      </c>
      <c r="G11" t="s">
        <v>9605</v>
      </c>
      <c r="H11" s="2">
        <v>1.62</v>
      </c>
      <c r="I11" s="2">
        <v>0</v>
      </c>
      <c r="J11" s="2">
        <v>0</v>
      </c>
      <c r="K11" s="15">
        <v>16.260000000000002</v>
      </c>
      <c r="L11" s="2">
        <v>0</v>
      </c>
      <c r="M11" s="2">
        <v>0</v>
      </c>
      <c r="N11" s="2">
        <v>0</v>
      </c>
      <c r="O11" s="2">
        <v>2.1138000000000003</v>
      </c>
      <c r="P11" s="2">
        <v>19.993800000000004</v>
      </c>
      <c r="Q11"/>
      <c r="R11" t="s">
        <v>8001</v>
      </c>
      <c r="S11" s="2">
        <v>0</v>
      </c>
      <c r="T11" s="2">
        <v>0</v>
      </c>
      <c r="U11" s="2"/>
    </row>
    <row r="12" spans="1:21" x14ac:dyDescent="0.25">
      <c r="A12" t="s">
        <v>8447</v>
      </c>
      <c r="B12" t="s">
        <v>9966</v>
      </c>
      <c r="C12" t="s">
        <v>7662</v>
      </c>
      <c r="D12" t="s">
        <v>0</v>
      </c>
      <c r="E12">
        <v>1497</v>
      </c>
      <c r="F12" t="s">
        <v>6088</v>
      </c>
      <c r="G12" t="s">
        <v>6089</v>
      </c>
      <c r="H12" s="2">
        <v>0</v>
      </c>
      <c r="I12" s="2">
        <v>0</v>
      </c>
      <c r="J12" s="2">
        <v>0</v>
      </c>
      <c r="K12" s="15">
        <v>293.2</v>
      </c>
      <c r="L12" s="2">
        <v>0</v>
      </c>
      <c r="M12" s="2">
        <v>0</v>
      </c>
      <c r="N12" s="2">
        <v>0</v>
      </c>
      <c r="O12" s="2">
        <v>38.116</v>
      </c>
      <c r="P12" s="2">
        <v>331.31599999999997</v>
      </c>
      <c r="Q12"/>
      <c r="R12" t="s">
        <v>8001</v>
      </c>
      <c r="S12" s="2">
        <v>0</v>
      </c>
      <c r="T12" s="2">
        <v>0</v>
      </c>
      <c r="U12" s="2"/>
    </row>
    <row r="13" spans="1:21" x14ac:dyDescent="0.25">
      <c r="A13" t="s">
        <v>8447</v>
      </c>
      <c r="B13" t="s">
        <v>9966</v>
      </c>
      <c r="C13" t="s">
        <v>7662</v>
      </c>
      <c r="D13" t="s">
        <v>0</v>
      </c>
      <c r="E13">
        <v>18629</v>
      </c>
      <c r="F13" t="s">
        <v>9464</v>
      </c>
      <c r="G13" t="s">
        <v>9508</v>
      </c>
      <c r="H13" s="2">
        <v>0</v>
      </c>
      <c r="I13" s="2">
        <v>0</v>
      </c>
      <c r="J13" s="2">
        <v>0</v>
      </c>
      <c r="K13" s="15">
        <v>35</v>
      </c>
      <c r="L13" s="2">
        <v>0</v>
      </c>
      <c r="M13" s="2">
        <v>0</v>
      </c>
      <c r="N13" s="2">
        <v>0</v>
      </c>
      <c r="O13" s="2">
        <v>4.55</v>
      </c>
      <c r="P13" s="2">
        <v>39.549999999999997</v>
      </c>
      <c r="Q13"/>
      <c r="R13" t="s">
        <v>8001</v>
      </c>
      <c r="S13" s="2">
        <v>0</v>
      </c>
      <c r="T13" s="2">
        <v>0</v>
      </c>
      <c r="U13" s="2"/>
    </row>
    <row r="14" spans="1:21" x14ac:dyDescent="0.25">
      <c r="A14" t="s">
        <v>8447</v>
      </c>
      <c r="B14" t="s">
        <v>9966</v>
      </c>
      <c r="C14" t="s">
        <v>7662</v>
      </c>
      <c r="D14" t="s">
        <v>0</v>
      </c>
      <c r="E14">
        <v>41224</v>
      </c>
      <c r="F14" t="s">
        <v>1455</v>
      </c>
      <c r="G14" t="s">
        <v>1456</v>
      </c>
      <c r="H14" s="2">
        <v>1.1800000000000002</v>
      </c>
      <c r="I14" s="2">
        <v>0</v>
      </c>
      <c r="J14" s="2">
        <v>0</v>
      </c>
      <c r="K14" s="15">
        <v>12.23</v>
      </c>
      <c r="L14" s="2">
        <v>0</v>
      </c>
      <c r="M14" s="2">
        <v>0</v>
      </c>
      <c r="N14" s="2">
        <v>0</v>
      </c>
      <c r="O14" s="2">
        <v>1.5899000000000001</v>
      </c>
      <c r="P14" s="2">
        <v>14.9999</v>
      </c>
      <c r="Q14"/>
      <c r="R14" t="s">
        <v>8001</v>
      </c>
      <c r="S14" s="2">
        <v>0</v>
      </c>
      <c r="T14" s="2">
        <v>0</v>
      </c>
      <c r="U14" s="2"/>
    </row>
    <row r="15" spans="1:21" x14ac:dyDescent="0.25">
      <c r="A15" t="s">
        <v>8447</v>
      </c>
      <c r="B15" t="s">
        <v>9966</v>
      </c>
      <c r="C15" t="s">
        <v>7662</v>
      </c>
      <c r="D15" t="s">
        <v>0</v>
      </c>
      <c r="E15">
        <v>41319</v>
      </c>
      <c r="F15" t="s">
        <v>1455</v>
      </c>
      <c r="G15" t="s">
        <v>1456</v>
      </c>
      <c r="H15" s="2">
        <v>0.39</v>
      </c>
      <c r="I15" s="2">
        <v>0</v>
      </c>
      <c r="J15" s="2">
        <v>0</v>
      </c>
      <c r="K15" s="15">
        <v>4.08</v>
      </c>
      <c r="L15" s="2">
        <v>0</v>
      </c>
      <c r="M15" s="2">
        <v>0</v>
      </c>
      <c r="N15" s="2">
        <v>0</v>
      </c>
      <c r="O15" s="2">
        <v>0.53039999999999998</v>
      </c>
      <c r="P15" s="2">
        <v>5.0004</v>
      </c>
      <c r="Q15"/>
      <c r="R15" t="s">
        <v>8001</v>
      </c>
      <c r="S15" s="2">
        <v>0</v>
      </c>
      <c r="T15" s="2">
        <v>0</v>
      </c>
      <c r="U15" s="2"/>
    </row>
    <row r="16" spans="1:21" x14ac:dyDescent="0.25">
      <c r="A16" t="s">
        <v>8447</v>
      </c>
      <c r="B16" t="s">
        <v>9966</v>
      </c>
      <c r="C16" t="s">
        <v>7662</v>
      </c>
      <c r="D16" t="s">
        <v>0</v>
      </c>
      <c r="E16">
        <v>2986</v>
      </c>
      <c r="F16" t="s">
        <v>8959</v>
      </c>
      <c r="G16" t="s">
        <v>8960</v>
      </c>
      <c r="H16" s="2">
        <v>1.1099999999999999</v>
      </c>
      <c r="I16" s="2">
        <v>0</v>
      </c>
      <c r="J16" s="2">
        <v>0</v>
      </c>
      <c r="K16" s="15">
        <v>11.61</v>
      </c>
      <c r="L16" s="2">
        <v>0</v>
      </c>
      <c r="M16" s="2">
        <v>0</v>
      </c>
      <c r="N16" s="2">
        <v>0</v>
      </c>
      <c r="O16" s="2">
        <v>1.5093000000000001</v>
      </c>
      <c r="P16" s="2">
        <v>14.229299999999999</v>
      </c>
      <c r="Q16"/>
      <c r="R16" t="s">
        <v>8001</v>
      </c>
      <c r="S16" s="2">
        <v>0</v>
      </c>
      <c r="T16" s="2">
        <v>0</v>
      </c>
      <c r="U16" s="2"/>
    </row>
    <row r="17" spans="1:21" x14ac:dyDescent="0.25">
      <c r="A17" t="s">
        <v>8447</v>
      </c>
      <c r="B17" t="s">
        <v>9966</v>
      </c>
      <c r="C17" t="s">
        <v>7662</v>
      </c>
      <c r="D17" t="s">
        <v>0</v>
      </c>
      <c r="E17">
        <v>3089</v>
      </c>
      <c r="F17" t="s">
        <v>9467</v>
      </c>
      <c r="G17" t="s">
        <v>9509</v>
      </c>
      <c r="H17" s="2">
        <v>0</v>
      </c>
      <c r="I17" s="2">
        <v>0</v>
      </c>
      <c r="J17" s="2">
        <v>0</v>
      </c>
      <c r="K17" s="15">
        <v>1.9</v>
      </c>
      <c r="L17" s="2">
        <v>0</v>
      </c>
      <c r="M17" s="2">
        <v>0</v>
      </c>
      <c r="N17" s="2">
        <v>0</v>
      </c>
      <c r="O17" s="2">
        <v>0.247</v>
      </c>
      <c r="P17" s="2">
        <v>2.1469999999999998</v>
      </c>
      <c r="Q17"/>
      <c r="R17" t="s">
        <v>8001</v>
      </c>
      <c r="S17" s="2">
        <v>0</v>
      </c>
      <c r="T17" s="2">
        <v>0</v>
      </c>
      <c r="U17" s="2"/>
    </row>
    <row r="18" spans="1:21" x14ac:dyDescent="0.25">
      <c r="A18" t="s">
        <v>8447</v>
      </c>
      <c r="B18" t="s">
        <v>9966</v>
      </c>
      <c r="C18" t="s">
        <v>7662</v>
      </c>
      <c r="D18" t="s">
        <v>0</v>
      </c>
      <c r="E18">
        <v>27331</v>
      </c>
      <c r="F18" t="s">
        <v>9462</v>
      </c>
      <c r="G18" t="s">
        <v>9506</v>
      </c>
      <c r="H18" s="2">
        <v>0</v>
      </c>
      <c r="I18" s="2">
        <v>0</v>
      </c>
      <c r="J18" s="2">
        <v>0</v>
      </c>
      <c r="K18" s="15">
        <v>29.7</v>
      </c>
      <c r="L18" s="2">
        <v>0</v>
      </c>
      <c r="M18" s="2">
        <v>0</v>
      </c>
      <c r="N18" s="2">
        <v>0</v>
      </c>
      <c r="O18" s="2">
        <v>3.8610000000000002</v>
      </c>
      <c r="P18" s="2">
        <v>33.561</v>
      </c>
      <c r="Q18"/>
      <c r="R18" t="s">
        <v>8001</v>
      </c>
      <c r="S18" s="2">
        <v>0</v>
      </c>
      <c r="T18" s="2">
        <v>0</v>
      </c>
      <c r="U18" s="2"/>
    </row>
    <row r="19" spans="1:21" x14ac:dyDescent="0.25">
      <c r="A19" t="s">
        <v>8447</v>
      </c>
      <c r="B19" t="s">
        <v>9966</v>
      </c>
      <c r="C19" t="s">
        <v>7662</v>
      </c>
      <c r="D19" t="s">
        <v>0</v>
      </c>
      <c r="E19">
        <v>3088</v>
      </c>
      <c r="F19" t="s">
        <v>9467</v>
      </c>
      <c r="G19" t="s">
        <v>9509</v>
      </c>
      <c r="H19" s="2">
        <v>0</v>
      </c>
      <c r="I19" s="2">
        <v>0</v>
      </c>
      <c r="J19" s="2">
        <v>0</v>
      </c>
      <c r="K19" s="15">
        <v>4.5999999999999996</v>
      </c>
      <c r="L19" s="2">
        <v>0</v>
      </c>
      <c r="M19" s="2">
        <v>0</v>
      </c>
      <c r="N19" s="2">
        <v>0</v>
      </c>
      <c r="O19" s="2">
        <v>0.59799999999999998</v>
      </c>
      <c r="P19" s="2">
        <v>5.1979999999999995</v>
      </c>
      <c r="Q19"/>
      <c r="R19" t="s">
        <v>8001</v>
      </c>
      <c r="S19" s="2">
        <v>0</v>
      </c>
      <c r="T19" s="2">
        <v>0</v>
      </c>
      <c r="U19" s="2"/>
    </row>
    <row r="20" spans="1:21" x14ac:dyDescent="0.25">
      <c r="A20" t="s">
        <v>8447</v>
      </c>
      <c r="B20" t="s">
        <v>9966</v>
      </c>
      <c r="C20" t="s">
        <v>7662</v>
      </c>
      <c r="D20" t="s">
        <v>0</v>
      </c>
      <c r="E20">
        <v>27330</v>
      </c>
      <c r="F20" t="s">
        <v>9462</v>
      </c>
      <c r="G20" t="s">
        <v>9506</v>
      </c>
      <c r="H20" s="2">
        <v>0</v>
      </c>
      <c r="I20" s="2">
        <v>0</v>
      </c>
      <c r="J20" s="2">
        <v>0</v>
      </c>
      <c r="K20" s="15">
        <v>19.32</v>
      </c>
      <c r="L20" s="2">
        <v>0</v>
      </c>
      <c r="M20" s="2">
        <v>0</v>
      </c>
      <c r="N20" s="2">
        <v>0</v>
      </c>
      <c r="O20" s="2">
        <v>2.5116000000000001</v>
      </c>
      <c r="P20" s="2">
        <v>21.831600000000002</v>
      </c>
      <c r="Q20"/>
      <c r="R20" t="s">
        <v>8001</v>
      </c>
      <c r="S20" s="2">
        <v>0</v>
      </c>
      <c r="T20" s="2">
        <v>0</v>
      </c>
      <c r="U20" s="2"/>
    </row>
    <row r="21" spans="1:21" x14ac:dyDescent="0.25">
      <c r="A21" t="s">
        <v>8447</v>
      </c>
      <c r="B21" t="s">
        <v>9958</v>
      </c>
      <c r="C21" t="s">
        <v>10035</v>
      </c>
      <c r="D21" t="s">
        <v>0</v>
      </c>
      <c r="E21" t="s">
        <v>9965</v>
      </c>
      <c r="F21" t="s">
        <v>1315</v>
      </c>
      <c r="G21" t="s">
        <v>1316</v>
      </c>
      <c r="H21" s="2">
        <v>0</v>
      </c>
      <c r="I21" s="2">
        <v>0</v>
      </c>
      <c r="J21" s="2">
        <v>0</v>
      </c>
      <c r="K21" s="15">
        <v>30.4</v>
      </c>
      <c r="L21" s="2">
        <v>0</v>
      </c>
      <c r="M21" s="2">
        <v>0</v>
      </c>
      <c r="N21" s="2">
        <v>0</v>
      </c>
      <c r="O21" s="2">
        <v>3.952</v>
      </c>
      <c r="P21" s="2">
        <v>34.351999999999997</v>
      </c>
      <c r="Q21"/>
      <c r="R21" t="s">
        <v>8001</v>
      </c>
      <c r="S21" s="2">
        <v>0</v>
      </c>
      <c r="T21" s="2">
        <v>0</v>
      </c>
      <c r="U21" s="2"/>
    </row>
    <row r="22" spans="1:21" x14ac:dyDescent="0.25">
      <c r="A22" t="s">
        <v>8447</v>
      </c>
      <c r="B22" t="s">
        <v>9958</v>
      </c>
      <c r="C22" s="21" t="s">
        <v>10035</v>
      </c>
      <c r="D22" t="s">
        <v>0</v>
      </c>
      <c r="E22" t="s">
        <v>9991</v>
      </c>
      <c r="F22" t="s">
        <v>1332</v>
      </c>
      <c r="G22" t="s">
        <v>1333</v>
      </c>
      <c r="H22" s="2">
        <v>0</v>
      </c>
      <c r="I22" s="2">
        <v>0</v>
      </c>
      <c r="J22" s="2">
        <v>0</v>
      </c>
      <c r="K22" s="15">
        <v>99.56</v>
      </c>
      <c r="L22" s="2">
        <v>0</v>
      </c>
      <c r="M22" s="2">
        <v>0</v>
      </c>
      <c r="N22" s="2">
        <v>0</v>
      </c>
      <c r="O22" s="2">
        <v>12.9428</v>
      </c>
      <c r="P22" s="2">
        <v>112.50280000000001</v>
      </c>
      <c r="Q22"/>
      <c r="R22" t="s">
        <v>8001</v>
      </c>
      <c r="S22" s="2">
        <v>0</v>
      </c>
      <c r="T22" s="2">
        <v>0</v>
      </c>
      <c r="U22" s="2"/>
    </row>
    <row r="23" spans="1:21" x14ac:dyDescent="0.25">
      <c r="A23" t="s">
        <v>8447</v>
      </c>
      <c r="B23" t="s">
        <v>9958</v>
      </c>
      <c r="C23" s="21" t="s">
        <v>10035</v>
      </c>
      <c r="D23" t="s">
        <v>0</v>
      </c>
      <c r="E23" t="s">
        <v>9990</v>
      </c>
      <c r="F23" t="s">
        <v>1332</v>
      </c>
      <c r="G23" t="s">
        <v>1333</v>
      </c>
      <c r="H23" s="2">
        <v>0</v>
      </c>
      <c r="I23" s="2">
        <v>0</v>
      </c>
      <c r="J23" s="2">
        <v>0</v>
      </c>
      <c r="K23" s="15">
        <v>13.27</v>
      </c>
      <c r="L23" s="2">
        <v>0</v>
      </c>
      <c r="M23" s="2">
        <v>0</v>
      </c>
      <c r="N23" s="2">
        <v>0</v>
      </c>
      <c r="O23" s="2">
        <v>1.7251000000000001</v>
      </c>
      <c r="P23" s="2">
        <v>14.995099999999999</v>
      </c>
      <c r="Q23"/>
      <c r="R23" t="s">
        <v>8001</v>
      </c>
      <c r="S23" s="2">
        <v>0</v>
      </c>
      <c r="T23" s="2">
        <v>0</v>
      </c>
      <c r="U23" s="2"/>
    </row>
    <row r="24" spans="1:21" x14ac:dyDescent="0.25">
      <c r="A24" t="s">
        <v>8447</v>
      </c>
      <c r="B24" t="s">
        <v>9958</v>
      </c>
      <c r="C24" s="21" t="s">
        <v>7662</v>
      </c>
      <c r="D24" t="s">
        <v>0</v>
      </c>
      <c r="E24">
        <v>34423</v>
      </c>
      <c r="F24" t="s">
        <v>9463</v>
      </c>
      <c r="G24" t="s">
        <v>9503</v>
      </c>
      <c r="H24" s="2">
        <v>1.59</v>
      </c>
      <c r="I24" s="2">
        <v>0</v>
      </c>
      <c r="J24" s="2">
        <v>0</v>
      </c>
      <c r="K24" s="15">
        <v>16.29</v>
      </c>
      <c r="L24" s="2">
        <v>0</v>
      </c>
      <c r="M24" s="2">
        <v>0</v>
      </c>
      <c r="N24" s="2">
        <v>0</v>
      </c>
      <c r="O24" s="2">
        <v>2.1177000000000001</v>
      </c>
      <c r="P24" s="2">
        <v>19.997699999999998</v>
      </c>
      <c r="Q24"/>
      <c r="R24" t="s">
        <v>8001</v>
      </c>
      <c r="S24" s="2">
        <v>0</v>
      </c>
      <c r="T24" s="2">
        <v>0</v>
      </c>
      <c r="U24" s="2"/>
    </row>
    <row r="25" spans="1:21" x14ac:dyDescent="0.25">
      <c r="A25" t="s">
        <v>8447</v>
      </c>
      <c r="B25" t="s">
        <v>9958</v>
      </c>
      <c r="C25" t="s">
        <v>7662</v>
      </c>
      <c r="D25" t="s">
        <v>0</v>
      </c>
      <c r="E25">
        <v>40920</v>
      </c>
      <c r="F25" t="s">
        <v>6921</v>
      </c>
      <c r="G25" t="s">
        <v>6922</v>
      </c>
      <c r="H25" s="2">
        <v>0</v>
      </c>
      <c r="I25" s="2">
        <v>0</v>
      </c>
      <c r="J25" s="2">
        <v>0</v>
      </c>
      <c r="K25" s="15">
        <v>31.56</v>
      </c>
      <c r="L25" s="2">
        <v>0</v>
      </c>
      <c r="M25" s="2">
        <v>0</v>
      </c>
      <c r="N25" s="2">
        <v>0</v>
      </c>
      <c r="O25" s="2">
        <v>4.1028000000000002</v>
      </c>
      <c r="P25" s="2">
        <v>35.662799999999997</v>
      </c>
      <c r="Q25"/>
      <c r="R25" t="s">
        <v>8001</v>
      </c>
      <c r="S25" s="2">
        <v>0</v>
      </c>
      <c r="T25" s="2">
        <v>0</v>
      </c>
      <c r="U25" s="2"/>
    </row>
    <row r="26" spans="1:21" x14ac:dyDescent="0.25">
      <c r="A26" t="s">
        <v>8447</v>
      </c>
      <c r="B26" t="s">
        <v>9958</v>
      </c>
      <c r="C26" t="s">
        <v>7662</v>
      </c>
      <c r="D26" t="s">
        <v>0</v>
      </c>
      <c r="E26">
        <v>1653</v>
      </c>
      <c r="F26" t="s">
        <v>9468</v>
      </c>
      <c r="G26" t="s">
        <v>9516</v>
      </c>
      <c r="H26" s="2">
        <v>0</v>
      </c>
      <c r="I26" s="2">
        <v>0</v>
      </c>
      <c r="J26" s="2">
        <v>0</v>
      </c>
      <c r="K26" s="15">
        <v>74.34</v>
      </c>
      <c r="L26" s="2">
        <v>0</v>
      </c>
      <c r="M26" s="2">
        <v>0</v>
      </c>
      <c r="N26" s="2">
        <v>0</v>
      </c>
      <c r="O26" s="2">
        <v>9.664200000000001</v>
      </c>
      <c r="P26" s="2">
        <v>84.004199999999997</v>
      </c>
      <c r="Q26"/>
      <c r="R26" t="s">
        <v>8001</v>
      </c>
      <c r="S26" s="2">
        <v>0</v>
      </c>
      <c r="T26" s="2">
        <v>0</v>
      </c>
      <c r="U26" s="2"/>
    </row>
    <row r="27" spans="1:21" x14ac:dyDescent="0.25">
      <c r="A27" t="s">
        <v>8447</v>
      </c>
      <c r="B27" t="s">
        <v>9958</v>
      </c>
      <c r="C27" t="s">
        <v>7662</v>
      </c>
      <c r="D27" t="s">
        <v>0</v>
      </c>
      <c r="E27">
        <v>18603</v>
      </c>
      <c r="F27" t="s">
        <v>9464</v>
      </c>
      <c r="G27" t="s">
        <v>9508</v>
      </c>
      <c r="H27" s="2">
        <v>0</v>
      </c>
      <c r="I27" s="2">
        <v>0</v>
      </c>
      <c r="J27" s="2">
        <v>0</v>
      </c>
      <c r="K27" s="15">
        <v>38.85</v>
      </c>
      <c r="L27" s="2">
        <v>0</v>
      </c>
      <c r="M27" s="2">
        <v>0</v>
      </c>
      <c r="N27" s="2">
        <v>0</v>
      </c>
      <c r="O27" s="2">
        <v>5.0505000000000004</v>
      </c>
      <c r="P27" s="2">
        <v>43.900500000000001</v>
      </c>
      <c r="Q27"/>
      <c r="R27" t="s">
        <v>8001</v>
      </c>
      <c r="S27" s="2">
        <v>0</v>
      </c>
      <c r="T27" s="2">
        <v>0</v>
      </c>
      <c r="U27" s="2"/>
    </row>
    <row r="28" spans="1:21" x14ac:dyDescent="0.25">
      <c r="A28" t="s">
        <v>8447</v>
      </c>
      <c r="B28" t="s">
        <v>9958</v>
      </c>
      <c r="C28" t="s">
        <v>7662</v>
      </c>
      <c r="D28" t="s">
        <v>0</v>
      </c>
      <c r="E28">
        <v>18594</v>
      </c>
      <c r="F28" t="s">
        <v>9464</v>
      </c>
      <c r="G28" t="s">
        <v>9508</v>
      </c>
      <c r="H28" s="2">
        <v>0</v>
      </c>
      <c r="I28" s="2">
        <v>0</v>
      </c>
      <c r="J28" s="2">
        <v>0</v>
      </c>
      <c r="K28" s="15">
        <v>96</v>
      </c>
      <c r="L28" s="2">
        <v>0</v>
      </c>
      <c r="M28" s="2">
        <v>0</v>
      </c>
      <c r="N28" s="2">
        <v>0</v>
      </c>
      <c r="O28" s="2">
        <v>12.48</v>
      </c>
      <c r="P28" s="2">
        <v>108.48</v>
      </c>
      <c r="Q28"/>
      <c r="R28" t="s">
        <v>8001</v>
      </c>
      <c r="S28" s="2">
        <v>0</v>
      </c>
      <c r="T28" s="2">
        <v>0</v>
      </c>
      <c r="U28" s="2"/>
    </row>
    <row r="29" spans="1:21" x14ac:dyDescent="0.25">
      <c r="A29" t="s">
        <v>8447</v>
      </c>
      <c r="B29" t="s">
        <v>9958</v>
      </c>
      <c r="C29" t="s">
        <v>7662</v>
      </c>
      <c r="D29" t="s">
        <v>0</v>
      </c>
      <c r="E29">
        <v>40899</v>
      </c>
      <c r="F29" t="s">
        <v>6921</v>
      </c>
      <c r="G29" t="s">
        <v>6922</v>
      </c>
      <c r="H29" s="2">
        <v>0</v>
      </c>
      <c r="I29" s="2">
        <v>0</v>
      </c>
      <c r="J29" s="2">
        <v>0</v>
      </c>
      <c r="K29" s="15">
        <v>45.85</v>
      </c>
      <c r="L29" s="2">
        <v>0</v>
      </c>
      <c r="M29" s="2">
        <v>0</v>
      </c>
      <c r="N29" s="2">
        <v>0</v>
      </c>
      <c r="O29" s="2">
        <v>5.9605000000000006</v>
      </c>
      <c r="P29" s="2">
        <v>51.810500000000005</v>
      </c>
      <c r="Q29"/>
      <c r="R29" t="s">
        <v>8001</v>
      </c>
      <c r="S29" s="2">
        <v>0</v>
      </c>
      <c r="T29" s="2">
        <v>0</v>
      </c>
      <c r="U29" s="2"/>
    </row>
    <row r="30" spans="1:21" x14ac:dyDescent="0.25">
      <c r="A30" t="s">
        <v>8447</v>
      </c>
      <c r="B30" t="s">
        <v>9958</v>
      </c>
      <c r="C30" t="s">
        <v>7662</v>
      </c>
      <c r="D30" t="s">
        <v>0</v>
      </c>
      <c r="E30">
        <v>1655</v>
      </c>
      <c r="F30" t="s">
        <v>9468</v>
      </c>
      <c r="G30" t="s">
        <v>9516</v>
      </c>
      <c r="H30" s="2">
        <v>0</v>
      </c>
      <c r="I30" s="2">
        <v>0</v>
      </c>
      <c r="J30" s="2">
        <v>0</v>
      </c>
      <c r="K30" s="15">
        <v>10.199999999999999</v>
      </c>
      <c r="L30" s="2">
        <v>0</v>
      </c>
      <c r="M30" s="2">
        <v>0</v>
      </c>
      <c r="N30" s="2">
        <v>0</v>
      </c>
      <c r="O30" s="2">
        <v>1.3259999999999998</v>
      </c>
      <c r="P30" s="2">
        <v>11.526</v>
      </c>
      <c r="Q30"/>
      <c r="R30" t="s">
        <v>8001</v>
      </c>
      <c r="S30" s="2">
        <v>0</v>
      </c>
      <c r="T30" s="2">
        <v>0</v>
      </c>
      <c r="U30" s="2"/>
    </row>
    <row r="31" spans="1:21" x14ac:dyDescent="0.25">
      <c r="A31" t="s">
        <v>8447</v>
      </c>
      <c r="B31" t="s">
        <v>9958</v>
      </c>
      <c r="C31" t="s">
        <v>7662</v>
      </c>
      <c r="D31" t="s">
        <v>9959</v>
      </c>
      <c r="E31">
        <v>3959</v>
      </c>
      <c r="F31" t="s">
        <v>6921</v>
      </c>
      <c r="G31" t="s">
        <v>6922</v>
      </c>
      <c r="H31" s="2">
        <v>0</v>
      </c>
      <c r="I31" s="2">
        <v>0</v>
      </c>
      <c r="J31" s="2">
        <v>0</v>
      </c>
      <c r="K31" s="15">
        <v>58.58</v>
      </c>
      <c r="L31" s="2">
        <v>0</v>
      </c>
      <c r="M31" s="2">
        <v>0</v>
      </c>
      <c r="N31" s="2">
        <v>0</v>
      </c>
      <c r="O31" s="2">
        <v>7.6154000000000002</v>
      </c>
      <c r="P31" s="2">
        <v>66.195399999999992</v>
      </c>
      <c r="Q31"/>
      <c r="R31" t="s">
        <v>8001</v>
      </c>
      <c r="S31" s="2">
        <v>0</v>
      </c>
      <c r="T31" s="2">
        <v>0</v>
      </c>
      <c r="U31" s="2"/>
    </row>
    <row r="32" spans="1:21" x14ac:dyDescent="0.25">
      <c r="A32" t="s">
        <v>8447</v>
      </c>
      <c r="B32" t="s">
        <v>9964</v>
      </c>
      <c r="C32" t="s">
        <v>7662</v>
      </c>
      <c r="D32" s="21" t="s">
        <v>0</v>
      </c>
      <c r="E32">
        <v>61114</v>
      </c>
      <c r="F32" t="s">
        <v>9604</v>
      </c>
      <c r="G32" t="s">
        <v>9605</v>
      </c>
      <c r="H32" s="2">
        <v>0.81</v>
      </c>
      <c r="I32" s="2">
        <v>0</v>
      </c>
      <c r="J32" s="2">
        <v>0</v>
      </c>
      <c r="K32" s="15">
        <v>8.1300000000000008</v>
      </c>
      <c r="L32" s="2">
        <v>0</v>
      </c>
      <c r="M32" s="2">
        <v>0</v>
      </c>
      <c r="N32" s="2">
        <v>0</v>
      </c>
      <c r="O32" s="2">
        <v>1.0569000000000002</v>
      </c>
      <c r="P32" s="2">
        <v>9.9969000000000019</v>
      </c>
      <c r="Q32"/>
      <c r="R32" t="s">
        <v>8001</v>
      </c>
      <c r="S32" s="2">
        <v>0</v>
      </c>
      <c r="T32" s="2">
        <v>0</v>
      </c>
      <c r="U32" s="2"/>
    </row>
    <row r="33" spans="1:21" x14ac:dyDescent="0.25">
      <c r="A33" t="s">
        <v>8447</v>
      </c>
      <c r="B33" t="s">
        <v>9964</v>
      </c>
      <c r="C33" t="s">
        <v>7662</v>
      </c>
      <c r="D33" t="s">
        <v>0</v>
      </c>
      <c r="E33">
        <v>40951</v>
      </c>
      <c r="F33" t="s">
        <v>1455</v>
      </c>
      <c r="G33" t="s">
        <v>1456</v>
      </c>
      <c r="H33" s="2">
        <v>1.58</v>
      </c>
      <c r="I33" s="2">
        <v>0</v>
      </c>
      <c r="J33" s="2">
        <v>0</v>
      </c>
      <c r="K33" s="15">
        <v>16.3</v>
      </c>
      <c r="L33" s="2">
        <v>0</v>
      </c>
      <c r="M33" s="2">
        <v>0</v>
      </c>
      <c r="N33" s="2">
        <v>0</v>
      </c>
      <c r="O33" s="2">
        <v>2.1190000000000002</v>
      </c>
      <c r="P33" s="2">
        <v>19.999000000000002</v>
      </c>
      <c r="Q33"/>
      <c r="R33" t="s">
        <v>8001</v>
      </c>
      <c r="S33" s="2">
        <v>0</v>
      </c>
      <c r="T33" s="2">
        <v>0</v>
      </c>
      <c r="U33" s="2"/>
    </row>
    <row r="34" spans="1:21" x14ac:dyDescent="0.25">
      <c r="A34" t="s">
        <v>8447</v>
      </c>
      <c r="B34" t="s">
        <v>9963</v>
      </c>
      <c r="C34" t="s">
        <v>10035</v>
      </c>
      <c r="D34" t="s">
        <v>0</v>
      </c>
      <c r="E34" t="s">
        <v>9995</v>
      </c>
      <c r="F34" t="s">
        <v>2360</v>
      </c>
      <c r="G34" t="s">
        <v>2361</v>
      </c>
      <c r="H34" s="2">
        <v>0</v>
      </c>
      <c r="I34" s="2">
        <v>0</v>
      </c>
      <c r="J34" s="2">
        <v>0</v>
      </c>
      <c r="K34" s="15">
        <v>0.8</v>
      </c>
      <c r="L34" s="2">
        <v>0</v>
      </c>
      <c r="M34" s="2">
        <v>0</v>
      </c>
      <c r="N34" s="2">
        <v>0</v>
      </c>
      <c r="O34" s="2">
        <v>0.10400000000000001</v>
      </c>
      <c r="P34" s="2">
        <v>0.90400000000000003</v>
      </c>
      <c r="Q34"/>
      <c r="R34" t="s">
        <v>8001</v>
      </c>
      <c r="S34" s="2">
        <v>0</v>
      </c>
      <c r="T34" s="2">
        <v>0</v>
      </c>
      <c r="U34" s="2"/>
    </row>
    <row r="35" spans="1:21" x14ac:dyDescent="0.25">
      <c r="A35" t="s">
        <v>8447</v>
      </c>
      <c r="B35" t="s">
        <v>9963</v>
      </c>
      <c r="C35" s="21" t="s">
        <v>7662</v>
      </c>
      <c r="D35" t="s">
        <v>0</v>
      </c>
      <c r="E35">
        <v>25</v>
      </c>
      <c r="F35" t="s">
        <v>9810</v>
      </c>
      <c r="G35" t="s">
        <v>9811</v>
      </c>
      <c r="H35" s="2">
        <v>0</v>
      </c>
      <c r="I35" s="2">
        <v>0</v>
      </c>
      <c r="J35" s="2">
        <v>0</v>
      </c>
      <c r="K35" s="15">
        <v>16.5</v>
      </c>
      <c r="L35" s="2">
        <v>0</v>
      </c>
      <c r="M35" s="2">
        <v>0</v>
      </c>
      <c r="N35" s="2">
        <v>0</v>
      </c>
      <c r="O35" s="2">
        <v>2.145</v>
      </c>
      <c r="P35" s="2">
        <v>18.645</v>
      </c>
      <c r="Q35"/>
      <c r="R35" t="s">
        <v>8001</v>
      </c>
      <c r="S35" s="2">
        <v>0</v>
      </c>
      <c r="T35" s="2">
        <v>0</v>
      </c>
      <c r="U35" s="2"/>
    </row>
    <row r="36" spans="1:21" x14ac:dyDescent="0.25">
      <c r="A36" t="s">
        <v>8447</v>
      </c>
      <c r="B36" t="s">
        <v>9963</v>
      </c>
      <c r="C36" t="s">
        <v>7662</v>
      </c>
      <c r="D36" t="s">
        <v>0</v>
      </c>
      <c r="E36">
        <v>61054</v>
      </c>
      <c r="F36" t="s">
        <v>9604</v>
      </c>
      <c r="G36" t="s">
        <v>9605</v>
      </c>
      <c r="H36" s="2">
        <v>0.5</v>
      </c>
      <c r="I36" s="2">
        <v>0</v>
      </c>
      <c r="J36" s="2">
        <v>0</v>
      </c>
      <c r="K36" s="15">
        <v>4.87</v>
      </c>
      <c r="L36" s="2">
        <v>0</v>
      </c>
      <c r="M36" s="2">
        <v>0</v>
      </c>
      <c r="N36" s="2">
        <v>0</v>
      </c>
      <c r="O36" s="2">
        <v>0.6331</v>
      </c>
      <c r="P36" s="2">
        <v>6.0030999999999999</v>
      </c>
      <c r="Q36"/>
      <c r="R36" t="s">
        <v>8001</v>
      </c>
      <c r="S36" s="2">
        <v>0</v>
      </c>
      <c r="T36" s="2">
        <v>0</v>
      </c>
      <c r="U36" s="2"/>
    </row>
    <row r="37" spans="1:21" x14ac:dyDescent="0.25">
      <c r="A37" t="s">
        <v>8447</v>
      </c>
      <c r="B37" t="s">
        <v>9963</v>
      </c>
      <c r="C37" t="s">
        <v>7662</v>
      </c>
      <c r="D37" t="s">
        <v>0</v>
      </c>
      <c r="E37">
        <v>3718</v>
      </c>
      <c r="F37" t="s">
        <v>9475</v>
      </c>
      <c r="G37" t="s">
        <v>9507</v>
      </c>
      <c r="H37" s="2">
        <v>0</v>
      </c>
      <c r="I37" s="2">
        <v>0</v>
      </c>
      <c r="J37" s="2">
        <v>0</v>
      </c>
      <c r="K37" s="15">
        <v>44.69</v>
      </c>
      <c r="L37" s="2">
        <v>0</v>
      </c>
      <c r="M37" s="2">
        <v>0</v>
      </c>
      <c r="N37" s="2">
        <v>0</v>
      </c>
      <c r="O37" s="2">
        <v>5.8097000000000003</v>
      </c>
      <c r="P37" s="2">
        <v>50.499699999999997</v>
      </c>
      <c r="Q37"/>
      <c r="R37" t="s">
        <v>8001</v>
      </c>
      <c r="S37" s="2">
        <v>0</v>
      </c>
      <c r="T37" s="2">
        <v>0</v>
      </c>
      <c r="U37" s="2"/>
    </row>
    <row r="38" spans="1:21" x14ac:dyDescent="0.25">
      <c r="A38" t="s">
        <v>8447</v>
      </c>
      <c r="B38" t="s">
        <v>9962</v>
      </c>
      <c r="C38" t="s">
        <v>10035</v>
      </c>
      <c r="D38" t="s">
        <v>0</v>
      </c>
      <c r="E38" t="s">
        <v>9996</v>
      </c>
      <c r="F38" t="s">
        <v>2360</v>
      </c>
      <c r="G38" t="s">
        <v>2361</v>
      </c>
      <c r="H38" s="2">
        <v>0</v>
      </c>
      <c r="I38" s="2">
        <v>0</v>
      </c>
      <c r="J38" s="2">
        <v>0</v>
      </c>
      <c r="K38" s="15">
        <v>1.35</v>
      </c>
      <c r="L38" s="2">
        <v>0</v>
      </c>
      <c r="M38" s="2">
        <v>0</v>
      </c>
      <c r="N38" s="2">
        <v>0</v>
      </c>
      <c r="O38" s="2">
        <v>0.17550000000000002</v>
      </c>
      <c r="P38" s="2">
        <v>1.5255000000000001</v>
      </c>
      <c r="Q38"/>
      <c r="R38" t="s">
        <v>8001</v>
      </c>
      <c r="S38" s="2">
        <v>0</v>
      </c>
      <c r="T38" s="2">
        <v>0</v>
      </c>
      <c r="U38" s="2"/>
    </row>
    <row r="39" spans="1:21" x14ac:dyDescent="0.25">
      <c r="A39" t="s">
        <v>8447</v>
      </c>
      <c r="B39" t="s">
        <v>9962</v>
      </c>
      <c r="C39" s="21" t="s">
        <v>7662</v>
      </c>
      <c r="D39" t="s">
        <v>0</v>
      </c>
      <c r="E39">
        <v>40834</v>
      </c>
      <c r="F39" t="s">
        <v>6921</v>
      </c>
      <c r="G39" t="s">
        <v>6922</v>
      </c>
      <c r="H39" s="2">
        <v>0</v>
      </c>
      <c r="I39" s="2">
        <v>0</v>
      </c>
      <c r="J39" s="2">
        <v>0</v>
      </c>
      <c r="K39" s="15">
        <v>61.11</v>
      </c>
      <c r="L39" s="2">
        <v>0</v>
      </c>
      <c r="M39" s="2">
        <v>0</v>
      </c>
      <c r="N39" s="2">
        <v>0</v>
      </c>
      <c r="O39" s="2">
        <v>7.9443000000000001</v>
      </c>
      <c r="P39" s="2">
        <v>69.054299999999998</v>
      </c>
      <c r="Q39"/>
      <c r="R39" t="s">
        <v>8001</v>
      </c>
      <c r="S39" s="2">
        <v>0</v>
      </c>
      <c r="T39" s="2">
        <v>0</v>
      </c>
      <c r="U39" s="2"/>
    </row>
    <row r="40" spans="1:21" x14ac:dyDescent="0.25">
      <c r="A40" t="s">
        <v>8447</v>
      </c>
      <c r="B40" t="s">
        <v>9962</v>
      </c>
      <c r="C40" t="s">
        <v>7662</v>
      </c>
      <c r="D40" t="s">
        <v>0</v>
      </c>
      <c r="E40">
        <v>18575</v>
      </c>
      <c r="F40" t="s">
        <v>9464</v>
      </c>
      <c r="G40" t="s">
        <v>9508</v>
      </c>
      <c r="H40" s="2">
        <v>0</v>
      </c>
      <c r="I40" s="2">
        <v>0</v>
      </c>
      <c r="J40" s="2">
        <v>0</v>
      </c>
      <c r="K40" s="15">
        <v>55</v>
      </c>
      <c r="L40" s="2">
        <v>0</v>
      </c>
      <c r="M40" s="2">
        <v>0</v>
      </c>
      <c r="N40" s="2">
        <v>0</v>
      </c>
      <c r="O40" s="2">
        <v>7.15</v>
      </c>
      <c r="P40" s="2">
        <v>62.15</v>
      </c>
      <c r="Q40"/>
      <c r="R40" t="s">
        <v>8001</v>
      </c>
      <c r="S40" s="2">
        <v>0</v>
      </c>
      <c r="T40" s="2">
        <v>0</v>
      </c>
      <c r="U40" s="2"/>
    </row>
    <row r="41" spans="1:21" x14ac:dyDescent="0.25">
      <c r="A41" t="s">
        <v>8447</v>
      </c>
      <c r="B41" t="s">
        <v>9962</v>
      </c>
      <c r="C41" t="s">
        <v>7662</v>
      </c>
      <c r="D41" t="s">
        <v>0</v>
      </c>
      <c r="E41">
        <v>18566</v>
      </c>
      <c r="F41" t="s">
        <v>9464</v>
      </c>
      <c r="G41" t="s">
        <v>9508</v>
      </c>
      <c r="H41" s="2">
        <v>0</v>
      </c>
      <c r="I41" s="2">
        <v>0</v>
      </c>
      <c r="J41" s="2">
        <v>0</v>
      </c>
      <c r="K41" s="15">
        <v>180.6</v>
      </c>
      <c r="L41" s="2">
        <v>0</v>
      </c>
      <c r="M41" s="2">
        <v>0</v>
      </c>
      <c r="N41" s="2">
        <v>0</v>
      </c>
      <c r="O41" s="2">
        <v>23.478000000000002</v>
      </c>
      <c r="P41" s="2">
        <v>204.078</v>
      </c>
      <c r="Q41"/>
      <c r="R41" t="s">
        <v>8001</v>
      </c>
      <c r="S41" s="2">
        <v>0</v>
      </c>
      <c r="T41" s="2">
        <v>0</v>
      </c>
      <c r="U41" s="2"/>
    </row>
    <row r="42" spans="1:21" x14ac:dyDescent="0.25">
      <c r="A42" t="s">
        <v>8447</v>
      </c>
      <c r="B42" t="s">
        <v>9962</v>
      </c>
      <c r="C42" t="s">
        <v>7662</v>
      </c>
      <c r="D42" t="s">
        <v>0</v>
      </c>
      <c r="E42">
        <v>18577</v>
      </c>
      <c r="F42" t="s">
        <v>9464</v>
      </c>
      <c r="G42" t="s">
        <v>9508</v>
      </c>
      <c r="H42" s="2">
        <v>0</v>
      </c>
      <c r="I42" s="2">
        <v>0</v>
      </c>
      <c r="J42" s="2">
        <v>0</v>
      </c>
      <c r="K42" s="15">
        <v>29.5</v>
      </c>
      <c r="L42" s="2">
        <v>0</v>
      </c>
      <c r="M42" s="2">
        <v>0</v>
      </c>
      <c r="N42" s="2">
        <v>0</v>
      </c>
      <c r="O42" s="2">
        <v>3.835</v>
      </c>
      <c r="P42" s="2">
        <v>33.335000000000001</v>
      </c>
      <c r="Q42"/>
      <c r="R42" t="s">
        <v>8001</v>
      </c>
      <c r="S42" s="2">
        <v>0</v>
      </c>
      <c r="T42" s="2">
        <v>0</v>
      </c>
      <c r="U42" s="2"/>
    </row>
    <row r="43" spans="1:21" x14ac:dyDescent="0.25">
      <c r="A43" t="s">
        <v>8447</v>
      </c>
      <c r="B43" t="s">
        <v>9962</v>
      </c>
      <c r="C43" t="s">
        <v>7662</v>
      </c>
      <c r="D43" t="s">
        <v>0</v>
      </c>
      <c r="E43">
        <v>40798</v>
      </c>
      <c r="F43" t="s">
        <v>6921</v>
      </c>
      <c r="G43" t="s">
        <v>6922</v>
      </c>
      <c r="H43" s="2">
        <v>0</v>
      </c>
      <c r="I43" s="2">
        <v>0</v>
      </c>
      <c r="J43" s="2">
        <v>0</v>
      </c>
      <c r="K43" s="15">
        <v>24.98</v>
      </c>
      <c r="L43" s="2">
        <v>0</v>
      </c>
      <c r="M43" s="2">
        <v>0</v>
      </c>
      <c r="N43" s="2">
        <v>0</v>
      </c>
      <c r="O43" s="2">
        <v>3.2474000000000003</v>
      </c>
      <c r="P43" s="2">
        <v>28.227399999999999</v>
      </c>
      <c r="Q43"/>
      <c r="R43" t="s">
        <v>8001</v>
      </c>
      <c r="S43" s="2">
        <v>0</v>
      </c>
      <c r="T43" s="2">
        <v>0</v>
      </c>
      <c r="U43" s="2"/>
    </row>
    <row r="44" spans="1:21" x14ac:dyDescent="0.25">
      <c r="A44" t="s">
        <v>8447</v>
      </c>
      <c r="B44" t="s">
        <v>9962</v>
      </c>
      <c r="C44" t="s">
        <v>7662</v>
      </c>
      <c r="D44" t="s">
        <v>0</v>
      </c>
      <c r="E44">
        <v>27057</v>
      </c>
      <c r="F44" t="s">
        <v>9462</v>
      </c>
      <c r="G44" t="s">
        <v>9506</v>
      </c>
      <c r="H44" s="2">
        <v>0</v>
      </c>
      <c r="I44" s="2">
        <v>0</v>
      </c>
      <c r="J44" s="2">
        <v>0</v>
      </c>
      <c r="K44" s="15">
        <v>23</v>
      </c>
      <c r="L44" s="2">
        <v>0</v>
      </c>
      <c r="M44" s="2">
        <v>0</v>
      </c>
      <c r="N44" s="2">
        <v>0</v>
      </c>
      <c r="O44" s="2">
        <v>2.99</v>
      </c>
      <c r="P44" s="2">
        <v>25.990000000000002</v>
      </c>
      <c r="Q44"/>
      <c r="R44" t="s">
        <v>8001</v>
      </c>
      <c r="S44" s="2">
        <v>0</v>
      </c>
      <c r="T44" s="2">
        <v>0</v>
      </c>
      <c r="U44" s="2"/>
    </row>
    <row r="45" spans="1:21" x14ac:dyDescent="0.25">
      <c r="A45" t="s">
        <v>8447</v>
      </c>
      <c r="B45" t="s">
        <v>9962</v>
      </c>
      <c r="C45" t="s">
        <v>7662</v>
      </c>
      <c r="D45" t="s">
        <v>9959</v>
      </c>
      <c r="E45">
        <v>212</v>
      </c>
      <c r="F45" t="s">
        <v>9462</v>
      </c>
      <c r="G45" t="s">
        <v>9506</v>
      </c>
      <c r="H45" s="2">
        <v>0</v>
      </c>
      <c r="I45" s="2">
        <v>0</v>
      </c>
      <c r="J45" s="2">
        <v>0</v>
      </c>
      <c r="K45" s="15">
        <v>23</v>
      </c>
      <c r="L45" s="2">
        <v>0</v>
      </c>
      <c r="M45" s="2">
        <v>0</v>
      </c>
      <c r="N45" s="2">
        <v>0</v>
      </c>
      <c r="O45" s="2">
        <v>2.99</v>
      </c>
      <c r="P45" s="2">
        <v>25.990000000000002</v>
      </c>
      <c r="Q45"/>
      <c r="R45" t="s">
        <v>8001</v>
      </c>
      <c r="S45" s="2">
        <v>0</v>
      </c>
      <c r="T45" s="2">
        <v>0</v>
      </c>
      <c r="U45" s="2"/>
    </row>
    <row r="46" spans="1:21" x14ac:dyDescent="0.25">
      <c r="A46" t="s">
        <v>8447</v>
      </c>
      <c r="B46" t="s">
        <v>9962</v>
      </c>
      <c r="C46" t="s">
        <v>7662</v>
      </c>
      <c r="D46" s="21" t="s">
        <v>0</v>
      </c>
      <c r="E46">
        <v>27230</v>
      </c>
      <c r="F46" t="s">
        <v>9462</v>
      </c>
      <c r="G46" t="s">
        <v>9506</v>
      </c>
      <c r="H46" s="2">
        <v>0</v>
      </c>
      <c r="I46" s="2">
        <v>0</v>
      </c>
      <c r="J46" s="2">
        <v>0</v>
      </c>
      <c r="K46" s="15">
        <v>6.5</v>
      </c>
      <c r="L46" s="2">
        <v>0</v>
      </c>
      <c r="M46" s="2">
        <v>0</v>
      </c>
      <c r="N46" s="2">
        <v>0</v>
      </c>
      <c r="O46" s="2">
        <v>0.84499999999999997</v>
      </c>
      <c r="P46" s="2">
        <v>7.3449999999999998</v>
      </c>
      <c r="Q46"/>
      <c r="R46" t="s">
        <v>8001</v>
      </c>
      <c r="S46" s="2">
        <v>0</v>
      </c>
      <c r="T46" s="2">
        <v>0</v>
      </c>
      <c r="U46" s="2"/>
    </row>
    <row r="47" spans="1:21" x14ac:dyDescent="0.25">
      <c r="A47" t="s">
        <v>8447</v>
      </c>
      <c r="B47" t="s">
        <v>9962</v>
      </c>
      <c r="C47" t="s">
        <v>7662</v>
      </c>
      <c r="D47" t="s">
        <v>0</v>
      </c>
      <c r="E47">
        <v>27229</v>
      </c>
      <c r="F47" t="s">
        <v>9462</v>
      </c>
      <c r="G47" t="s">
        <v>9506</v>
      </c>
      <c r="H47" s="2">
        <v>0</v>
      </c>
      <c r="I47" s="2">
        <v>0</v>
      </c>
      <c r="J47" s="2">
        <v>0</v>
      </c>
      <c r="K47" s="15">
        <v>40.5</v>
      </c>
      <c r="L47" s="2">
        <v>0</v>
      </c>
      <c r="M47" s="2">
        <v>0</v>
      </c>
      <c r="N47" s="2">
        <v>0</v>
      </c>
      <c r="O47" s="2">
        <v>5.2650000000000006</v>
      </c>
      <c r="P47" s="2">
        <v>45.765000000000001</v>
      </c>
      <c r="Q47"/>
      <c r="R47" t="s">
        <v>8001</v>
      </c>
      <c r="S47" s="2">
        <v>0</v>
      </c>
      <c r="T47" s="2">
        <v>0</v>
      </c>
      <c r="U47" s="2"/>
    </row>
    <row r="48" spans="1:21" x14ac:dyDescent="0.25">
      <c r="A48" t="s">
        <v>8447</v>
      </c>
      <c r="B48" t="s">
        <v>9962</v>
      </c>
      <c r="C48" t="s">
        <v>7662</v>
      </c>
      <c r="D48" t="s">
        <v>0</v>
      </c>
      <c r="E48">
        <v>3046</v>
      </c>
      <c r="F48" t="s">
        <v>9467</v>
      </c>
      <c r="G48" t="s">
        <v>9509</v>
      </c>
      <c r="H48" s="2">
        <v>0</v>
      </c>
      <c r="I48" s="2">
        <v>0</v>
      </c>
      <c r="J48" s="2">
        <v>0</v>
      </c>
      <c r="K48" s="15">
        <v>13.54</v>
      </c>
      <c r="L48" s="2">
        <v>0</v>
      </c>
      <c r="M48" s="2">
        <v>0</v>
      </c>
      <c r="N48" s="2">
        <v>0</v>
      </c>
      <c r="O48" s="2">
        <v>1.7602</v>
      </c>
      <c r="P48" s="2">
        <v>15.300199999999998</v>
      </c>
      <c r="Q48"/>
      <c r="R48" t="s">
        <v>8001</v>
      </c>
      <c r="S48" s="2">
        <v>0</v>
      </c>
      <c r="T48" s="2">
        <v>0</v>
      </c>
      <c r="U48" s="2"/>
    </row>
    <row r="49" spans="1:21" x14ac:dyDescent="0.25">
      <c r="A49" t="s">
        <v>8447</v>
      </c>
      <c r="B49" t="s">
        <v>9962</v>
      </c>
      <c r="C49" t="s">
        <v>7662</v>
      </c>
      <c r="D49" t="s">
        <v>0</v>
      </c>
      <c r="E49">
        <v>3044</v>
      </c>
      <c r="F49" t="s">
        <v>9467</v>
      </c>
      <c r="G49" t="s">
        <v>9509</v>
      </c>
      <c r="H49" s="2">
        <v>0</v>
      </c>
      <c r="I49" s="2">
        <v>0</v>
      </c>
      <c r="J49" s="2">
        <v>0</v>
      </c>
      <c r="K49" s="15">
        <v>2.21</v>
      </c>
      <c r="L49" s="2">
        <v>0</v>
      </c>
      <c r="M49" s="2">
        <v>0</v>
      </c>
      <c r="N49" s="2">
        <v>0</v>
      </c>
      <c r="O49" s="2">
        <v>0.2873</v>
      </c>
      <c r="P49" s="2">
        <v>2.4973000000000001</v>
      </c>
      <c r="Q49"/>
      <c r="R49" t="s">
        <v>8001</v>
      </c>
      <c r="S49" s="2">
        <v>0</v>
      </c>
      <c r="T49" s="2">
        <v>0</v>
      </c>
      <c r="U49" s="2"/>
    </row>
    <row r="50" spans="1:21" x14ac:dyDescent="0.25">
      <c r="A50" t="s">
        <v>8447</v>
      </c>
      <c r="B50" t="s">
        <v>9961</v>
      </c>
      <c r="C50" t="s">
        <v>10035</v>
      </c>
      <c r="D50" t="s">
        <v>0</v>
      </c>
      <c r="E50" t="s">
        <v>9997</v>
      </c>
      <c r="F50" t="s">
        <v>2360</v>
      </c>
      <c r="G50" t="s">
        <v>2361</v>
      </c>
      <c r="H50" s="2">
        <v>0</v>
      </c>
      <c r="I50" s="2">
        <v>0</v>
      </c>
      <c r="J50" s="2">
        <v>0</v>
      </c>
      <c r="K50" s="15">
        <v>12.34</v>
      </c>
      <c r="L50" s="2">
        <v>0</v>
      </c>
      <c r="M50" s="2">
        <v>0</v>
      </c>
      <c r="N50" s="2">
        <v>0</v>
      </c>
      <c r="O50" s="2">
        <v>1.6042000000000001</v>
      </c>
      <c r="P50" s="2">
        <v>13.9442</v>
      </c>
      <c r="Q50"/>
      <c r="R50" t="s">
        <v>8001</v>
      </c>
      <c r="S50" s="2">
        <v>0</v>
      </c>
      <c r="T50" s="2">
        <v>0</v>
      </c>
      <c r="U50" s="2"/>
    </row>
    <row r="51" spans="1:21" x14ac:dyDescent="0.25">
      <c r="A51" t="s">
        <v>8447</v>
      </c>
      <c r="B51" t="s">
        <v>9961</v>
      </c>
      <c r="C51" s="21" t="s">
        <v>10035</v>
      </c>
      <c r="D51" t="s">
        <v>0</v>
      </c>
      <c r="E51" t="s">
        <v>9992</v>
      </c>
      <c r="F51" t="s">
        <v>1754</v>
      </c>
      <c r="G51" t="s">
        <v>1755</v>
      </c>
      <c r="H51" s="2">
        <v>259.91000000000003</v>
      </c>
      <c r="I51" s="2">
        <v>0</v>
      </c>
      <c r="J51" s="2">
        <v>0</v>
      </c>
      <c r="K51" s="15">
        <v>27.92</v>
      </c>
      <c r="L51" s="2">
        <v>0</v>
      </c>
      <c r="M51" s="2">
        <v>0</v>
      </c>
      <c r="N51" s="2">
        <v>0</v>
      </c>
      <c r="O51" s="2">
        <v>3.6296000000000004</v>
      </c>
      <c r="P51" s="2">
        <v>291.45960000000002</v>
      </c>
      <c r="Q51"/>
      <c r="R51" t="s">
        <v>8001</v>
      </c>
      <c r="S51" s="2">
        <v>0</v>
      </c>
      <c r="T51" s="2">
        <v>0</v>
      </c>
      <c r="U51" s="2"/>
    </row>
    <row r="52" spans="1:21" x14ac:dyDescent="0.25">
      <c r="A52" t="s">
        <v>8447</v>
      </c>
      <c r="B52" t="s">
        <v>9961</v>
      </c>
      <c r="C52" s="21" t="s">
        <v>10035</v>
      </c>
      <c r="D52" t="s">
        <v>0</v>
      </c>
      <c r="E52" t="s">
        <v>9968</v>
      </c>
      <c r="F52" t="s">
        <v>637</v>
      </c>
      <c r="G52" t="s">
        <v>9553</v>
      </c>
      <c r="H52" s="2">
        <v>0</v>
      </c>
      <c r="I52" s="2">
        <v>0</v>
      </c>
      <c r="J52" s="2">
        <v>0</v>
      </c>
      <c r="K52" s="15">
        <v>18.75</v>
      </c>
      <c r="L52" s="2">
        <v>0</v>
      </c>
      <c r="M52" s="2">
        <v>0</v>
      </c>
      <c r="N52" s="2">
        <v>0</v>
      </c>
      <c r="O52" s="2">
        <v>2.4375</v>
      </c>
      <c r="P52" s="2">
        <v>21.1875</v>
      </c>
      <c r="Q52"/>
      <c r="R52" t="s">
        <v>8001</v>
      </c>
      <c r="S52" s="2">
        <v>0</v>
      </c>
      <c r="T52" s="2">
        <v>0</v>
      </c>
      <c r="U52" s="2"/>
    </row>
    <row r="53" spans="1:21" x14ac:dyDescent="0.25">
      <c r="A53" t="s">
        <v>8447</v>
      </c>
      <c r="B53" t="s">
        <v>9961</v>
      </c>
      <c r="C53" s="21" t="s">
        <v>7662</v>
      </c>
      <c r="D53" t="s">
        <v>0</v>
      </c>
      <c r="E53">
        <v>62</v>
      </c>
      <c r="F53" t="s">
        <v>9473</v>
      </c>
      <c r="G53" t="s">
        <v>9515</v>
      </c>
      <c r="H53" s="2">
        <v>0</v>
      </c>
      <c r="I53" s="2">
        <v>0</v>
      </c>
      <c r="J53" s="2">
        <v>0</v>
      </c>
      <c r="K53" s="15">
        <v>35.58</v>
      </c>
      <c r="L53" s="2">
        <v>0</v>
      </c>
      <c r="M53" s="2">
        <v>0</v>
      </c>
      <c r="N53" s="2">
        <v>0</v>
      </c>
      <c r="O53" s="2">
        <v>4.6254</v>
      </c>
      <c r="P53" s="2">
        <v>40.205399999999997</v>
      </c>
      <c r="Q53"/>
      <c r="R53" t="s">
        <v>8001</v>
      </c>
      <c r="S53" s="2">
        <v>0</v>
      </c>
      <c r="T53" s="2">
        <v>0</v>
      </c>
      <c r="U53" s="2"/>
    </row>
    <row r="54" spans="1:21" x14ac:dyDescent="0.25">
      <c r="A54" t="s">
        <v>8447</v>
      </c>
      <c r="B54" t="s">
        <v>9961</v>
      </c>
      <c r="C54" t="s">
        <v>7662</v>
      </c>
      <c r="D54" t="s">
        <v>0</v>
      </c>
      <c r="E54">
        <v>525</v>
      </c>
      <c r="F54" t="s">
        <v>9477</v>
      </c>
      <c r="G54" t="s">
        <v>9478</v>
      </c>
      <c r="H54" s="2">
        <v>0</v>
      </c>
      <c r="I54" s="2">
        <v>0</v>
      </c>
      <c r="J54" s="2">
        <v>0</v>
      </c>
      <c r="K54" s="15">
        <v>7.43</v>
      </c>
      <c r="L54" s="2">
        <v>0</v>
      </c>
      <c r="M54" s="2">
        <v>0</v>
      </c>
      <c r="N54" s="2">
        <v>0</v>
      </c>
      <c r="O54" s="2">
        <v>0.96589999999999998</v>
      </c>
      <c r="P54" s="2">
        <v>8.3958999999999993</v>
      </c>
      <c r="Q54"/>
      <c r="R54" t="s">
        <v>8001</v>
      </c>
      <c r="S54" s="2">
        <v>0</v>
      </c>
      <c r="T54" s="2">
        <v>0</v>
      </c>
      <c r="U54" s="2"/>
    </row>
    <row r="55" spans="1:21" x14ac:dyDescent="0.25">
      <c r="A55" t="s">
        <v>8447</v>
      </c>
      <c r="B55" t="s">
        <v>9961</v>
      </c>
      <c r="C55" t="s">
        <v>7662</v>
      </c>
      <c r="D55" t="s">
        <v>0</v>
      </c>
      <c r="E55">
        <v>34043</v>
      </c>
      <c r="F55" t="s">
        <v>9463</v>
      </c>
      <c r="G55" t="s">
        <v>9503</v>
      </c>
      <c r="H55" s="2">
        <v>0.61</v>
      </c>
      <c r="I55" s="2">
        <v>0</v>
      </c>
      <c r="J55" s="2">
        <v>0</v>
      </c>
      <c r="K55" s="15">
        <v>6.32</v>
      </c>
      <c r="L55" s="2">
        <v>0</v>
      </c>
      <c r="M55" s="2">
        <v>0</v>
      </c>
      <c r="N55" s="2">
        <v>0</v>
      </c>
      <c r="O55" s="2">
        <v>0.82160000000000011</v>
      </c>
      <c r="P55" s="2">
        <v>7.7516000000000007</v>
      </c>
      <c r="Q55"/>
      <c r="R55" t="s">
        <v>8001</v>
      </c>
      <c r="S55" s="2">
        <v>0</v>
      </c>
      <c r="T55" s="2">
        <v>0</v>
      </c>
      <c r="U55" s="2"/>
    </row>
    <row r="56" spans="1:21" x14ac:dyDescent="0.25">
      <c r="A56" t="s">
        <v>8447</v>
      </c>
      <c r="B56" t="s">
        <v>9961</v>
      </c>
      <c r="C56" t="s">
        <v>7662</v>
      </c>
      <c r="D56" t="s">
        <v>0</v>
      </c>
      <c r="E56">
        <v>42080</v>
      </c>
      <c r="F56" t="s">
        <v>1453</v>
      </c>
      <c r="G56" t="s">
        <v>1454</v>
      </c>
      <c r="H56" s="2">
        <v>1.1800000000000002</v>
      </c>
      <c r="I56" s="2">
        <v>0</v>
      </c>
      <c r="J56" s="2">
        <v>0</v>
      </c>
      <c r="K56" s="15">
        <v>12.23</v>
      </c>
      <c r="L56" s="2">
        <v>0</v>
      </c>
      <c r="M56" s="2">
        <v>0</v>
      </c>
      <c r="N56" s="2">
        <v>0</v>
      </c>
      <c r="O56" s="2">
        <v>1.5899000000000001</v>
      </c>
      <c r="P56" s="2">
        <v>14.9999</v>
      </c>
      <c r="Q56"/>
      <c r="R56" t="s">
        <v>8001</v>
      </c>
      <c r="S56" s="2">
        <v>0</v>
      </c>
      <c r="T56" s="2">
        <v>0</v>
      </c>
      <c r="U56" s="2"/>
    </row>
    <row r="57" spans="1:21" x14ac:dyDescent="0.25">
      <c r="A57" t="s">
        <v>8447</v>
      </c>
      <c r="B57" t="s">
        <v>9960</v>
      </c>
      <c r="C57" t="s">
        <v>10035</v>
      </c>
      <c r="D57" t="s">
        <v>0</v>
      </c>
      <c r="E57" t="s">
        <v>9999</v>
      </c>
      <c r="F57" t="s">
        <v>2360</v>
      </c>
      <c r="G57" t="s">
        <v>2361</v>
      </c>
      <c r="H57" s="2">
        <v>0</v>
      </c>
      <c r="I57" s="2">
        <v>0</v>
      </c>
      <c r="J57" s="2">
        <v>0</v>
      </c>
      <c r="K57" s="15">
        <v>1.6</v>
      </c>
      <c r="L57" s="2">
        <v>0</v>
      </c>
      <c r="M57" s="2">
        <v>0</v>
      </c>
      <c r="N57" s="2">
        <v>0</v>
      </c>
      <c r="O57" s="2">
        <v>0.20800000000000002</v>
      </c>
      <c r="P57" s="2">
        <v>1.8080000000000001</v>
      </c>
      <c r="Q57"/>
      <c r="R57" t="s">
        <v>8001</v>
      </c>
      <c r="S57" s="2">
        <v>0</v>
      </c>
      <c r="T57" s="2">
        <v>0</v>
      </c>
      <c r="U57" s="2"/>
    </row>
    <row r="58" spans="1:21" x14ac:dyDescent="0.25">
      <c r="A58" t="s">
        <v>8447</v>
      </c>
      <c r="B58" t="s">
        <v>9960</v>
      </c>
      <c r="C58" s="21" t="s">
        <v>10035</v>
      </c>
      <c r="D58" t="s">
        <v>0</v>
      </c>
      <c r="E58" t="s">
        <v>9998</v>
      </c>
      <c r="F58" t="s">
        <v>2360</v>
      </c>
      <c r="G58" t="s">
        <v>2361</v>
      </c>
      <c r="H58" s="2">
        <v>0</v>
      </c>
      <c r="I58" s="2">
        <v>0</v>
      </c>
      <c r="J58" s="2">
        <v>0</v>
      </c>
      <c r="K58" s="15">
        <v>13.57</v>
      </c>
      <c r="L58" s="2">
        <v>0</v>
      </c>
      <c r="M58" s="2">
        <v>0</v>
      </c>
      <c r="N58" s="2">
        <v>0</v>
      </c>
      <c r="O58" s="2">
        <v>1.7641</v>
      </c>
      <c r="P58" s="2">
        <v>15.334099999999999</v>
      </c>
      <c r="Q58"/>
      <c r="R58" t="s">
        <v>8001</v>
      </c>
      <c r="S58" s="2">
        <v>0</v>
      </c>
      <c r="T58" s="2">
        <v>0</v>
      </c>
      <c r="U58" s="2"/>
    </row>
    <row r="59" spans="1:21" x14ac:dyDescent="0.25">
      <c r="A59" t="s">
        <v>8447</v>
      </c>
      <c r="B59" t="s">
        <v>9960</v>
      </c>
      <c r="C59" s="21" t="s">
        <v>7662</v>
      </c>
      <c r="D59" t="s">
        <v>0</v>
      </c>
      <c r="E59">
        <v>3810</v>
      </c>
      <c r="F59" t="s">
        <v>9602</v>
      </c>
      <c r="G59" t="s">
        <v>9603</v>
      </c>
      <c r="H59" s="2">
        <v>0</v>
      </c>
      <c r="I59" s="2">
        <v>0</v>
      </c>
      <c r="J59" s="2">
        <v>0</v>
      </c>
      <c r="K59" s="15">
        <v>18</v>
      </c>
      <c r="L59" s="2">
        <v>0</v>
      </c>
      <c r="M59" s="2">
        <v>0</v>
      </c>
      <c r="N59" s="2">
        <v>0</v>
      </c>
      <c r="O59" s="2">
        <v>2.34</v>
      </c>
      <c r="P59" s="2">
        <v>20.34</v>
      </c>
      <c r="Q59"/>
      <c r="R59" t="s">
        <v>8001</v>
      </c>
      <c r="S59" s="2">
        <v>0</v>
      </c>
      <c r="T59" s="2">
        <v>0</v>
      </c>
      <c r="U59" s="2"/>
    </row>
    <row r="60" spans="1:21" x14ac:dyDescent="0.25">
      <c r="A60" t="s">
        <v>8447</v>
      </c>
      <c r="B60" t="s">
        <v>9960</v>
      </c>
      <c r="C60" t="s">
        <v>7662</v>
      </c>
      <c r="D60" t="s">
        <v>0</v>
      </c>
      <c r="E60">
        <v>27185</v>
      </c>
      <c r="F60" t="s">
        <v>9462</v>
      </c>
      <c r="G60" t="s">
        <v>9506</v>
      </c>
      <c r="H60" s="2">
        <v>0</v>
      </c>
      <c r="I60" s="2">
        <v>0</v>
      </c>
      <c r="J60" s="2">
        <v>0</v>
      </c>
      <c r="K60" s="15">
        <v>9.6</v>
      </c>
      <c r="L60" s="2">
        <v>0</v>
      </c>
      <c r="M60" s="2">
        <v>0</v>
      </c>
      <c r="N60" s="2">
        <v>0</v>
      </c>
      <c r="O60" s="2">
        <v>1.248</v>
      </c>
      <c r="P60" s="2">
        <v>10.847999999999999</v>
      </c>
      <c r="Q60"/>
      <c r="R60" t="s">
        <v>8001</v>
      </c>
      <c r="S60" s="2">
        <v>0</v>
      </c>
      <c r="T60" s="2">
        <v>0</v>
      </c>
      <c r="U60" s="2"/>
    </row>
    <row r="61" spans="1:21" x14ac:dyDescent="0.25">
      <c r="A61" t="s">
        <v>8447</v>
      </c>
      <c r="B61" t="s">
        <v>9960</v>
      </c>
      <c r="C61" t="s">
        <v>7662</v>
      </c>
      <c r="D61" t="s">
        <v>0</v>
      </c>
      <c r="E61">
        <v>27189</v>
      </c>
      <c r="F61" t="s">
        <v>9462</v>
      </c>
      <c r="G61" t="s">
        <v>9506</v>
      </c>
      <c r="H61" s="2">
        <v>0</v>
      </c>
      <c r="I61" s="2">
        <v>0</v>
      </c>
      <c r="J61" s="2">
        <v>0</v>
      </c>
      <c r="K61" s="15">
        <v>16</v>
      </c>
      <c r="L61" s="2">
        <v>0</v>
      </c>
      <c r="M61" s="2">
        <v>0</v>
      </c>
      <c r="N61" s="2">
        <v>0</v>
      </c>
      <c r="O61" s="2">
        <v>2.08</v>
      </c>
      <c r="P61" s="2">
        <v>18.079999999999998</v>
      </c>
      <c r="Q61"/>
      <c r="R61" t="s">
        <v>8001</v>
      </c>
      <c r="S61" s="2">
        <v>0</v>
      </c>
      <c r="T61" s="2">
        <v>0</v>
      </c>
      <c r="U61" s="2"/>
    </row>
    <row r="62" spans="1:21" x14ac:dyDescent="0.25">
      <c r="A62" t="s">
        <v>8447</v>
      </c>
      <c r="B62" t="s">
        <v>9960</v>
      </c>
      <c r="C62" t="s">
        <v>7662</v>
      </c>
      <c r="D62" t="s">
        <v>0</v>
      </c>
      <c r="E62">
        <v>18523</v>
      </c>
      <c r="F62" t="s">
        <v>9464</v>
      </c>
      <c r="G62" t="s">
        <v>9508</v>
      </c>
      <c r="H62" s="2">
        <v>0</v>
      </c>
      <c r="I62" s="2">
        <v>0</v>
      </c>
      <c r="J62" s="2">
        <v>0</v>
      </c>
      <c r="K62" s="15">
        <v>105.4</v>
      </c>
      <c r="L62" s="2">
        <v>0</v>
      </c>
      <c r="M62" s="2">
        <v>0</v>
      </c>
      <c r="N62" s="2">
        <v>0</v>
      </c>
      <c r="O62" s="2">
        <v>13.702000000000002</v>
      </c>
      <c r="P62" s="2">
        <v>119.102</v>
      </c>
      <c r="Q62"/>
      <c r="R62" t="s">
        <v>8001</v>
      </c>
      <c r="S62" s="2">
        <v>0</v>
      </c>
      <c r="T62" s="2">
        <v>0</v>
      </c>
      <c r="U62" s="2"/>
    </row>
    <row r="63" spans="1:21" x14ac:dyDescent="0.25">
      <c r="A63" t="s">
        <v>8447</v>
      </c>
      <c r="B63" t="s">
        <v>9960</v>
      </c>
      <c r="C63" t="s">
        <v>7662</v>
      </c>
      <c r="D63" t="s">
        <v>0</v>
      </c>
      <c r="E63">
        <v>18524</v>
      </c>
      <c r="F63" t="s">
        <v>9464</v>
      </c>
      <c r="G63" t="s">
        <v>9508</v>
      </c>
      <c r="H63" s="2">
        <v>0</v>
      </c>
      <c r="I63" s="2">
        <v>0</v>
      </c>
      <c r="J63" s="2">
        <v>0</v>
      </c>
      <c r="K63" s="15">
        <v>39.799999999999997</v>
      </c>
      <c r="L63" s="2">
        <v>0</v>
      </c>
      <c r="M63" s="2">
        <v>0</v>
      </c>
      <c r="N63" s="2">
        <v>0</v>
      </c>
      <c r="O63" s="2">
        <v>5.1739999999999995</v>
      </c>
      <c r="P63" s="2">
        <v>44.973999999999997</v>
      </c>
      <c r="Q63"/>
      <c r="R63" t="s">
        <v>8001</v>
      </c>
      <c r="S63" s="2">
        <v>0</v>
      </c>
      <c r="T63" s="2">
        <v>0</v>
      </c>
      <c r="U63" s="2"/>
    </row>
    <row r="64" spans="1:21" x14ac:dyDescent="0.25">
      <c r="A64" t="s">
        <v>8447</v>
      </c>
      <c r="B64" t="s">
        <v>9960</v>
      </c>
      <c r="C64" t="s">
        <v>7662</v>
      </c>
      <c r="D64" t="s">
        <v>0</v>
      </c>
      <c r="E64">
        <v>27130</v>
      </c>
      <c r="F64" t="s">
        <v>9462</v>
      </c>
      <c r="G64" t="s">
        <v>9506</v>
      </c>
      <c r="H64" s="2">
        <v>0</v>
      </c>
      <c r="I64" s="2">
        <v>0</v>
      </c>
      <c r="J64" s="2">
        <v>0</v>
      </c>
      <c r="K64" s="15">
        <v>25.76</v>
      </c>
      <c r="L64" s="2">
        <v>0</v>
      </c>
      <c r="M64" s="2">
        <v>0</v>
      </c>
      <c r="N64" s="2">
        <v>0</v>
      </c>
      <c r="O64" s="2">
        <v>3.3488000000000002</v>
      </c>
      <c r="P64" s="2">
        <v>29.108800000000002</v>
      </c>
      <c r="Q64"/>
      <c r="R64" t="s">
        <v>8001</v>
      </c>
      <c r="S64" s="2">
        <v>0</v>
      </c>
      <c r="T64" s="2">
        <v>0</v>
      </c>
      <c r="U64" s="2"/>
    </row>
    <row r="65" spans="1:21" x14ac:dyDescent="0.25">
      <c r="A65" t="s">
        <v>8447</v>
      </c>
      <c r="B65" t="s">
        <v>9960</v>
      </c>
      <c r="C65" t="s">
        <v>7662</v>
      </c>
      <c r="D65" t="s">
        <v>0</v>
      </c>
      <c r="E65">
        <v>40720</v>
      </c>
      <c r="F65" t="s">
        <v>6921</v>
      </c>
      <c r="G65" t="s">
        <v>6922</v>
      </c>
      <c r="H65" s="2">
        <v>0</v>
      </c>
      <c r="I65" s="2">
        <v>0</v>
      </c>
      <c r="J65" s="2">
        <v>0</v>
      </c>
      <c r="K65" s="15">
        <v>13.06</v>
      </c>
      <c r="L65" s="2">
        <v>0</v>
      </c>
      <c r="M65" s="2">
        <v>0</v>
      </c>
      <c r="N65" s="2">
        <v>0</v>
      </c>
      <c r="O65" s="2">
        <v>1.6978000000000002</v>
      </c>
      <c r="P65" s="2">
        <v>14.757800000000001</v>
      </c>
      <c r="Q65"/>
      <c r="R65" t="s">
        <v>8001</v>
      </c>
      <c r="S65" s="2">
        <v>0</v>
      </c>
      <c r="T65" s="2">
        <v>0</v>
      </c>
      <c r="U65" s="2"/>
    </row>
    <row r="66" spans="1:21" x14ac:dyDescent="0.25">
      <c r="A66" t="s">
        <v>8447</v>
      </c>
      <c r="B66" t="s">
        <v>9960</v>
      </c>
      <c r="C66" t="s">
        <v>7662</v>
      </c>
      <c r="D66" t="s">
        <v>0</v>
      </c>
      <c r="E66">
        <v>27139</v>
      </c>
      <c r="F66" t="s">
        <v>9462</v>
      </c>
      <c r="G66" t="s">
        <v>9506</v>
      </c>
      <c r="H66" s="2">
        <v>0</v>
      </c>
      <c r="I66" s="2">
        <v>0</v>
      </c>
      <c r="J66" s="2">
        <v>0</v>
      </c>
      <c r="K66" s="15">
        <v>22.5</v>
      </c>
      <c r="L66" s="2">
        <v>0</v>
      </c>
      <c r="M66" s="2">
        <v>0</v>
      </c>
      <c r="N66" s="2">
        <v>0</v>
      </c>
      <c r="O66" s="2">
        <v>2.9250000000000003</v>
      </c>
      <c r="P66" s="2">
        <v>25.425000000000001</v>
      </c>
      <c r="Q66"/>
      <c r="R66" t="s">
        <v>8001</v>
      </c>
      <c r="S66" s="2">
        <v>0</v>
      </c>
      <c r="T66" s="2">
        <v>0</v>
      </c>
      <c r="U66" s="2"/>
    </row>
    <row r="67" spans="1:21" x14ac:dyDescent="0.25">
      <c r="A67" t="s">
        <v>8447</v>
      </c>
      <c r="B67" t="s">
        <v>9960</v>
      </c>
      <c r="C67" t="s">
        <v>7662</v>
      </c>
      <c r="D67" t="s">
        <v>0</v>
      </c>
      <c r="E67">
        <v>27137</v>
      </c>
      <c r="F67" t="s">
        <v>9462</v>
      </c>
      <c r="G67" t="s">
        <v>9506</v>
      </c>
      <c r="H67" s="2">
        <v>0</v>
      </c>
      <c r="I67" s="2">
        <v>0</v>
      </c>
      <c r="J67" s="2">
        <v>0</v>
      </c>
      <c r="K67" s="15">
        <v>57</v>
      </c>
      <c r="L67" s="2">
        <v>0</v>
      </c>
      <c r="M67" s="2">
        <v>0</v>
      </c>
      <c r="N67" s="2">
        <v>0</v>
      </c>
      <c r="O67" s="2">
        <v>7.41</v>
      </c>
      <c r="P67" s="2">
        <v>64.41</v>
      </c>
      <c r="Q67"/>
      <c r="R67" t="s">
        <v>8001</v>
      </c>
      <c r="S67" s="2">
        <v>0</v>
      </c>
      <c r="T67" s="2">
        <v>0</v>
      </c>
      <c r="U67" s="2"/>
    </row>
    <row r="68" spans="1:21" x14ac:dyDescent="0.25">
      <c r="A68" t="s">
        <v>8447</v>
      </c>
      <c r="B68" t="s">
        <v>9955</v>
      </c>
      <c r="C68" t="s">
        <v>10035</v>
      </c>
      <c r="D68" t="s">
        <v>0</v>
      </c>
      <c r="E68" t="s">
        <v>10002</v>
      </c>
      <c r="F68" t="s">
        <v>2360</v>
      </c>
      <c r="G68" t="s">
        <v>2361</v>
      </c>
      <c r="H68" s="2">
        <v>0</v>
      </c>
      <c r="I68" s="2">
        <v>0</v>
      </c>
      <c r="J68" s="2">
        <v>0</v>
      </c>
      <c r="K68" s="15">
        <v>10.56</v>
      </c>
      <c r="L68" s="2">
        <v>0</v>
      </c>
      <c r="M68" s="2">
        <v>0</v>
      </c>
      <c r="N68" s="2">
        <v>0</v>
      </c>
      <c r="O68" s="2">
        <v>1.3728</v>
      </c>
      <c r="P68" s="2">
        <v>11.9328</v>
      </c>
      <c r="Q68"/>
      <c r="R68" t="s">
        <v>8001</v>
      </c>
      <c r="S68" s="2">
        <v>0</v>
      </c>
      <c r="T68" s="2">
        <v>0</v>
      </c>
      <c r="U68" s="2"/>
    </row>
    <row r="69" spans="1:21" x14ac:dyDescent="0.25">
      <c r="A69" t="s">
        <v>8447</v>
      </c>
      <c r="B69" t="s">
        <v>9955</v>
      </c>
      <c r="C69" s="21" t="s">
        <v>10035</v>
      </c>
      <c r="D69" t="s">
        <v>0</v>
      </c>
      <c r="E69" t="s">
        <v>10001</v>
      </c>
      <c r="F69" t="s">
        <v>2360</v>
      </c>
      <c r="G69" t="s">
        <v>2361</v>
      </c>
      <c r="H69" s="2">
        <v>0</v>
      </c>
      <c r="I69" s="2">
        <v>0</v>
      </c>
      <c r="J69" s="2">
        <v>0</v>
      </c>
      <c r="K69" s="15">
        <v>0.96</v>
      </c>
      <c r="L69" s="2">
        <v>0</v>
      </c>
      <c r="M69" s="2">
        <v>0</v>
      </c>
      <c r="N69" s="2">
        <v>0</v>
      </c>
      <c r="O69" s="2">
        <v>0.12479999999999999</v>
      </c>
      <c r="P69" s="2">
        <v>1.0848</v>
      </c>
      <c r="Q69"/>
      <c r="R69" t="s">
        <v>8001</v>
      </c>
      <c r="S69" s="2">
        <v>0</v>
      </c>
      <c r="T69" s="2">
        <v>0</v>
      </c>
      <c r="U69" s="2"/>
    </row>
    <row r="70" spans="1:21" x14ac:dyDescent="0.25">
      <c r="A70" t="s">
        <v>8447</v>
      </c>
      <c r="B70" t="s">
        <v>9955</v>
      </c>
      <c r="C70" s="21" t="s">
        <v>10035</v>
      </c>
      <c r="D70" t="s">
        <v>0</v>
      </c>
      <c r="E70" t="s">
        <v>10000</v>
      </c>
      <c r="F70" t="s">
        <v>2360</v>
      </c>
      <c r="G70" t="s">
        <v>2361</v>
      </c>
      <c r="H70" s="2">
        <v>0</v>
      </c>
      <c r="I70" s="2">
        <v>0</v>
      </c>
      <c r="J70" s="2">
        <v>0</v>
      </c>
      <c r="K70" s="15">
        <v>2.33</v>
      </c>
      <c r="L70" s="2">
        <v>0</v>
      </c>
      <c r="M70" s="2">
        <v>0</v>
      </c>
      <c r="N70" s="2">
        <v>0</v>
      </c>
      <c r="O70" s="2">
        <v>0.3029</v>
      </c>
      <c r="P70" s="2">
        <v>2.6329000000000002</v>
      </c>
      <c r="Q70"/>
      <c r="R70" t="s">
        <v>8001</v>
      </c>
      <c r="S70" s="2">
        <v>0</v>
      </c>
      <c r="T70" s="2">
        <v>0</v>
      </c>
      <c r="U70" s="2"/>
    </row>
    <row r="71" spans="1:21" x14ac:dyDescent="0.25">
      <c r="A71" t="s">
        <v>8447</v>
      </c>
      <c r="B71" t="s">
        <v>9955</v>
      </c>
      <c r="C71" s="21" t="s">
        <v>10035</v>
      </c>
      <c r="D71" t="s">
        <v>0</v>
      </c>
      <c r="E71" t="s">
        <v>9989</v>
      </c>
      <c r="F71" t="s">
        <v>2657</v>
      </c>
      <c r="G71" t="s">
        <v>1408</v>
      </c>
      <c r="H71" s="2">
        <v>0</v>
      </c>
      <c r="I71" s="2">
        <v>0</v>
      </c>
      <c r="J71" s="2">
        <v>0</v>
      </c>
      <c r="K71" s="15">
        <v>36</v>
      </c>
      <c r="L71" s="2">
        <v>0</v>
      </c>
      <c r="M71" s="2">
        <v>0</v>
      </c>
      <c r="N71" s="2">
        <v>0</v>
      </c>
      <c r="O71" s="2">
        <v>4.68</v>
      </c>
      <c r="P71" s="2">
        <v>40.68</v>
      </c>
      <c r="Q71"/>
      <c r="R71" t="s">
        <v>8001</v>
      </c>
      <c r="S71" s="2">
        <v>0</v>
      </c>
      <c r="T71" s="2">
        <v>0</v>
      </c>
      <c r="U71" s="2"/>
    </row>
    <row r="72" spans="1:21" x14ac:dyDescent="0.25">
      <c r="A72" t="s">
        <v>8447</v>
      </c>
      <c r="B72" t="s">
        <v>9955</v>
      </c>
      <c r="C72" s="21" t="s">
        <v>7662</v>
      </c>
      <c r="D72" t="s">
        <v>0</v>
      </c>
      <c r="E72">
        <v>18478</v>
      </c>
      <c r="F72" t="s">
        <v>9464</v>
      </c>
      <c r="G72" t="s">
        <v>9508</v>
      </c>
      <c r="H72" s="2">
        <v>0</v>
      </c>
      <c r="I72" s="2">
        <v>0</v>
      </c>
      <c r="J72" s="2">
        <v>0</v>
      </c>
      <c r="K72" s="15">
        <v>15</v>
      </c>
      <c r="L72" s="2">
        <v>0</v>
      </c>
      <c r="M72" s="2">
        <v>0</v>
      </c>
      <c r="N72" s="2">
        <v>0</v>
      </c>
      <c r="O72" s="2">
        <v>1.9500000000000002</v>
      </c>
      <c r="P72" s="2">
        <v>16.95</v>
      </c>
      <c r="Q72"/>
      <c r="R72" t="s">
        <v>8001</v>
      </c>
      <c r="S72" s="2">
        <v>0</v>
      </c>
      <c r="T72" s="2">
        <v>0</v>
      </c>
      <c r="U72" s="2"/>
    </row>
    <row r="73" spans="1:21" x14ac:dyDescent="0.25">
      <c r="A73" t="s">
        <v>8447</v>
      </c>
      <c r="B73" t="s">
        <v>9955</v>
      </c>
      <c r="C73" t="s">
        <v>7662</v>
      </c>
      <c r="D73" t="s">
        <v>0</v>
      </c>
      <c r="E73">
        <v>27109</v>
      </c>
      <c r="F73" t="s">
        <v>9462</v>
      </c>
      <c r="G73" t="s">
        <v>9506</v>
      </c>
      <c r="H73" s="2">
        <v>0</v>
      </c>
      <c r="I73" s="2">
        <v>0</v>
      </c>
      <c r="J73" s="2">
        <v>0</v>
      </c>
      <c r="K73" s="15">
        <v>33</v>
      </c>
      <c r="L73" s="2">
        <v>0</v>
      </c>
      <c r="M73" s="2">
        <v>0</v>
      </c>
      <c r="N73" s="2">
        <v>0</v>
      </c>
      <c r="O73" s="2">
        <v>4.29</v>
      </c>
      <c r="P73" s="2">
        <v>37.29</v>
      </c>
      <c r="Q73"/>
      <c r="R73" t="s">
        <v>8001</v>
      </c>
      <c r="S73" s="2">
        <v>0</v>
      </c>
      <c r="T73" s="2">
        <v>0</v>
      </c>
      <c r="U73" s="2"/>
    </row>
    <row r="74" spans="1:21" x14ac:dyDescent="0.25">
      <c r="A74" t="s">
        <v>8447</v>
      </c>
      <c r="B74" t="s">
        <v>9955</v>
      </c>
      <c r="C74" t="s">
        <v>7662</v>
      </c>
      <c r="D74" t="s">
        <v>0</v>
      </c>
      <c r="E74">
        <v>2975</v>
      </c>
      <c r="F74" t="s">
        <v>9467</v>
      </c>
      <c r="G74" t="s">
        <v>9509</v>
      </c>
      <c r="H74" s="2">
        <v>0</v>
      </c>
      <c r="I74" s="2">
        <v>0</v>
      </c>
      <c r="J74" s="2">
        <v>0</v>
      </c>
      <c r="K74" s="15">
        <v>6.73</v>
      </c>
      <c r="L74" s="2">
        <v>0</v>
      </c>
      <c r="M74" s="2">
        <v>0</v>
      </c>
      <c r="N74" s="2">
        <v>0</v>
      </c>
      <c r="O74" s="2">
        <v>0.87490000000000012</v>
      </c>
      <c r="P74" s="2">
        <v>7.6049000000000007</v>
      </c>
      <c r="Q74"/>
      <c r="R74" t="s">
        <v>8001</v>
      </c>
      <c r="S74" s="2">
        <v>0</v>
      </c>
      <c r="T74" s="2">
        <v>0</v>
      </c>
      <c r="U74" s="2"/>
    </row>
    <row r="75" spans="1:21" x14ac:dyDescent="0.25">
      <c r="A75" t="s">
        <v>8447</v>
      </c>
      <c r="B75" t="s">
        <v>9955</v>
      </c>
      <c r="C75" t="s">
        <v>7662</v>
      </c>
      <c r="D75" t="s">
        <v>0</v>
      </c>
      <c r="E75">
        <v>33879</v>
      </c>
      <c r="F75" t="s">
        <v>9463</v>
      </c>
      <c r="G75" t="s">
        <v>9503</v>
      </c>
      <c r="H75" s="2">
        <v>1.57</v>
      </c>
      <c r="I75" s="2">
        <v>0</v>
      </c>
      <c r="J75" s="2">
        <v>0</v>
      </c>
      <c r="K75" s="15">
        <v>16.309999999999999</v>
      </c>
      <c r="L75" s="2">
        <v>0</v>
      </c>
      <c r="M75" s="2">
        <v>0</v>
      </c>
      <c r="N75" s="2">
        <v>0</v>
      </c>
      <c r="O75" s="2">
        <v>2.1202999999999999</v>
      </c>
      <c r="P75" s="2">
        <v>20.000299999999999</v>
      </c>
      <c r="Q75"/>
      <c r="R75" t="s">
        <v>8001</v>
      </c>
      <c r="S75" s="2">
        <v>0</v>
      </c>
      <c r="T75" s="2">
        <v>0</v>
      </c>
      <c r="U75" s="2"/>
    </row>
    <row r="76" spans="1:21" x14ac:dyDescent="0.25">
      <c r="A76" t="s">
        <v>8447</v>
      </c>
      <c r="B76" t="s">
        <v>9955</v>
      </c>
      <c r="C76" t="s">
        <v>7662</v>
      </c>
      <c r="D76" t="s">
        <v>0</v>
      </c>
      <c r="E76">
        <v>40621</v>
      </c>
      <c r="F76" t="s">
        <v>6921</v>
      </c>
      <c r="G76" t="s">
        <v>6922</v>
      </c>
      <c r="H76" s="2">
        <v>0</v>
      </c>
      <c r="I76" s="2">
        <v>0</v>
      </c>
      <c r="J76" s="2">
        <v>0</v>
      </c>
      <c r="K76" s="15">
        <v>105.78</v>
      </c>
      <c r="L76" s="2">
        <v>0</v>
      </c>
      <c r="M76" s="2">
        <v>0</v>
      </c>
      <c r="N76" s="2">
        <v>0</v>
      </c>
      <c r="O76" s="2">
        <v>13.7514</v>
      </c>
      <c r="P76" s="2">
        <v>119.5314</v>
      </c>
      <c r="Q76"/>
      <c r="R76" t="s">
        <v>8001</v>
      </c>
      <c r="S76" s="2">
        <v>0</v>
      </c>
      <c r="T76" s="2">
        <v>0</v>
      </c>
      <c r="U76" s="2"/>
    </row>
    <row r="77" spans="1:21" x14ac:dyDescent="0.25">
      <c r="A77" t="s">
        <v>8447</v>
      </c>
      <c r="B77" t="s">
        <v>9955</v>
      </c>
      <c r="C77" t="s">
        <v>10035</v>
      </c>
      <c r="D77" t="s">
        <v>0</v>
      </c>
      <c r="E77" t="s">
        <v>9956</v>
      </c>
      <c r="F77" t="s">
        <v>2657</v>
      </c>
      <c r="G77" t="s">
        <v>1408</v>
      </c>
      <c r="H77" s="2">
        <v>0</v>
      </c>
      <c r="I77" s="2">
        <v>0</v>
      </c>
      <c r="J77" s="2">
        <v>0</v>
      </c>
      <c r="K77" s="15">
        <v>36</v>
      </c>
      <c r="L77" s="2">
        <v>0</v>
      </c>
      <c r="M77" s="2">
        <v>0</v>
      </c>
      <c r="N77" s="2">
        <v>0</v>
      </c>
      <c r="O77" s="2">
        <v>4.68</v>
      </c>
      <c r="P77" s="2">
        <v>40.68</v>
      </c>
      <c r="Q77"/>
      <c r="R77" t="s">
        <v>8001</v>
      </c>
      <c r="S77" s="2">
        <v>0</v>
      </c>
      <c r="T77" s="2">
        <v>0</v>
      </c>
      <c r="U77" s="2"/>
    </row>
    <row r="78" spans="1:21" x14ac:dyDescent="0.25">
      <c r="A78" t="s">
        <v>8447</v>
      </c>
      <c r="B78" t="s">
        <v>9957</v>
      </c>
      <c r="C78" s="21" t="s">
        <v>10035</v>
      </c>
      <c r="D78" t="s">
        <v>0</v>
      </c>
      <c r="E78" t="s">
        <v>9988</v>
      </c>
      <c r="F78" t="s">
        <v>1332</v>
      </c>
      <c r="G78" t="s">
        <v>1333</v>
      </c>
      <c r="H78" s="2">
        <v>0</v>
      </c>
      <c r="I78" s="2">
        <v>0</v>
      </c>
      <c r="J78" s="2">
        <v>0</v>
      </c>
      <c r="K78" s="15">
        <v>10.62</v>
      </c>
      <c r="L78" s="2">
        <v>0</v>
      </c>
      <c r="M78" s="2">
        <v>0</v>
      </c>
      <c r="N78" s="2">
        <v>0</v>
      </c>
      <c r="O78" s="2">
        <v>1.3806</v>
      </c>
      <c r="P78" s="2">
        <v>12.000599999999999</v>
      </c>
      <c r="Q78"/>
      <c r="R78" t="s">
        <v>8001</v>
      </c>
      <c r="S78" s="2">
        <v>0</v>
      </c>
      <c r="T78" s="2">
        <v>0</v>
      </c>
      <c r="U78" s="2"/>
    </row>
    <row r="79" spans="1:21" x14ac:dyDescent="0.25">
      <c r="A79" t="s">
        <v>8447</v>
      </c>
      <c r="B79" t="s">
        <v>9957</v>
      </c>
      <c r="C79" t="s">
        <v>7662</v>
      </c>
      <c r="D79" t="s">
        <v>0</v>
      </c>
      <c r="E79">
        <v>3338</v>
      </c>
      <c r="F79" t="s">
        <v>9461</v>
      </c>
      <c r="G79" t="s">
        <v>9514</v>
      </c>
      <c r="H79" s="2">
        <v>0</v>
      </c>
      <c r="I79" s="2">
        <v>0</v>
      </c>
      <c r="J79" s="2">
        <v>0</v>
      </c>
      <c r="K79" s="15">
        <v>34.96</v>
      </c>
      <c r="L79" s="2">
        <v>0</v>
      </c>
      <c r="M79" s="2">
        <v>0</v>
      </c>
      <c r="N79" s="2">
        <v>0</v>
      </c>
      <c r="O79" s="2">
        <v>4.5448000000000004</v>
      </c>
      <c r="P79" s="2">
        <v>39.504800000000003</v>
      </c>
      <c r="Q79"/>
      <c r="R79" t="s">
        <v>8001</v>
      </c>
      <c r="S79" s="2">
        <v>0</v>
      </c>
      <c r="T79" s="2">
        <v>0</v>
      </c>
      <c r="U79" s="2"/>
    </row>
    <row r="80" spans="1:21" x14ac:dyDescent="0.25">
      <c r="A80" t="s">
        <v>8447</v>
      </c>
      <c r="B80" t="s">
        <v>9957</v>
      </c>
      <c r="C80" t="s">
        <v>7662</v>
      </c>
      <c r="D80" t="s">
        <v>0</v>
      </c>
      <c r="E80">
        <v>2493</v>
      </c>
      <c r="F80" t="s">
        <v>9465</v>
      </c>
      <c r="G80" t="s">
        <v>9552</v>
      </c>
      <c r="H80" s="2">
        <v>0</v>
      </c>
      <c r="I80" s="2">
        <v>0</v>
      </c>
      <c r="J80" s="2">
        <v>0</v>
      </c>
      <c r="K80" s="15">
        <v>38.520000000000003</v>
      </c>
      <c r="L80" s="2">
        <v>0</v>
      </c>
      <c r="M80" s="2">
        <v>0</v>
      </c>
      <c r="N80" s="2">
        <v>0</v>
      </c>
      <c r="O80" s="2">
        <v>5.0076000000000009</v>
      </c>
      <c r="P80" s="2">
        <v>43.527600000000007</v>
      </c>
      <c r="Q80"/>
      <c r="R80" t="s">
        <v>8001</v>
      </c>
      <c r="S80" s="2">
        <v>0</v>
      </c>
      <c r="T80" s="2">
        <v>0</v>
      </c>
      <c r="U80" s="2"/>
    </row>
    <row r="81" spans="1:21" x14ac:dyDescent="0.25">
      <c r="A81" t="s">
        <v>8447</v>
      </c>
      <c r="B81" t="s">
        <v>9957</v>
      </c>
      <c r="C81" s="21" t="s">
        <v>7662</v>
      </c>
      <c r="D81" t="s">
        <v>0</v>
      </c>
      <c r="E81">
        <v>4862</v>
      </c>
      <c r="F81" t="s">
        <v>6815</v>
      </c>
      <c r="G81" t="s">
        <v>6816</v>
      </c>
      <c r="H81" s="2">
        <v>0</v>
      </c>
      <c r="I81" s="2">
        <v>0</v>
      </c>
      <c r="J81" s="2">
        <v>0</v>
      </c>
      <c r="K81" s="15">
        <v>26.9</v>
      </c>
      <c r="L81" s="2">
        <v>0</v>
      </c>
      <c r="M81" s="2">
        <v>0</v>
      </c>
      <c r="N81" s="2">
        <v>0</v>
      </c>
      <c r="O81" s="2">
        <v>3.4969999999999999</v>
      </c>
      <c r="P81" s="2">
        <v>30.396999999999998</v>
      </c>
      <c r="Q81"/>
      <c r="R81" t="s">
        <v>8001</v>
      </c>
      <c r="S81" s="2">
        <v>0</v>
      </c>
      <c r="T81" s="2">
        <v>0</v>
      </c>
      <c r="U81" s="2"/>
    </row>
    <row r="82" spans="1:21" x14ac:dyDescent="0.25">
      <c r="A82" t="s">
        <v>8447</v>
      </c>
      <c r="B82" t="s">
        <v>10036</v>
      </c>
      <c r="C82" t="s">
        <v>7662</v>
      </c>
      <c r="D82" t="s">
        <v>0</v>
      </c>
      <c r="E82">
        <v>406149</v>
      </c>
      <c r="F82" t="s">
        <v>2156</v>
      </c>
      <c r="G82" t="s">
        <v>2157</v>
      </c>
      <c r="H82" s="2">
        <v>0</v>
      </c>
      <c r="I82" s="2">
        <v>0</v>
      </c>
      <c r="J82" s="2">
        <v>0</v>
      </c>
      <c r="K82" s="15">
        <v>54.85</v>
      </c>
      <c r="L82" s="2">
        <v>0</v>
      </c>
      <c r="M82" s="2">
        <v>0</v>
      </c>
      <c r="N82" s="2">
        <v>0</v>
      </c>
      <c r="O82" s="2">
        <v>7.1305000000000005</v>
      </c>
      <c r="P82" s="2">
        <v>61.980499999999999</v>
      </c>
      <c r="Q82"/>
      <c r="R82" t="s">
        <v>8001</v>
      </c>
      <c r="S82" s="2">
        <v>0</v>
      </c>
      <c r="T82" s="2">
        <v>0</v>
      </c>
      <c r="U82" s="2"/>
    </row>
    <row r="83" spans="1:21" x14ac:dyDescent="0.25">
      <c r="A83" t="s">
        <v>8447</v>
      </c>
      <c r="B83" t="s">
        <v>9930</v>
      </c>
      <c r="C83" t="s">
        <v>7662</v>
      </c>
      <c r="D83" t="s">
        <v>0</v>
      </c>
      <c r="E83">
        <v>33708</v>
      </c>
      <c r="F83" t="s">
        <v>9463</v>
      </c>
      <c r="G83" t="s">
        <v>9503</v>
      </c>
      <c r="H83" s="2">
        <v>2.02</v>
      </c>
      <c r="I83" s="2">
        <v>0</v>
      </c>
      <c r="J83" s="2">
        <v>0</v>
      </c>
      <c r="K83" s="15">
        <v>20.34</v>
      </c>
      <c r="L83" s="2">
        <v>0</v>
      </c>
      <c r="M83" s="2">
        <v>0</v>
      </c>
      <c r="N83" s="2">
        <v>0</v>
      </c>
      <c r="O83" s="2">
        <v>2.6442000000000001</v>
      </c>
      <c r="P83" s="2">
        <v>25.004200000000001</v>
      </c>
      <c r="Q83"/>
      <c r="R83" t="s">
        <v>8001</v>
      </c>
      <c r="S83" s="2">
        <v>0</v>
      </c>
      <c r="T83" s="2">
        <v>0</v>
      </c>
      <c r="U83" s="2"/>
    </row>
    <row r="84" spans="1:21" x14ac:dyDescent="0.25">
      <c r="A84" t="s">
        <v>8447</v>
      </c>
      <c r="B84" t="s">
        <v>9954</v>
      </c>
      <c r="C84" t="s">
        <v>10035</v>
      </c>
      <c r="D84" t="s">
        <v>0</v>
      </c>
      <c r="E84" t="s">
        <v>10003</v>
      </c>
      <c r="F84" t="s">
        <v>2360</v>
      </c>
      <c r="G84" t="s">
        <v>2361</v>
      </c>
      <c r="H84" s="2">
        <v>0</v>
      </c>
      <c r="I84" s="2">
        <v>0</v>
      </c>
      <c r="J84" s="2">
        <v>0</v>
      </c>
      <c r="K84" s="15">
        <v>9.3000000000000007</v>
      </c>
      <c r="L84" s="2">
        <v>0</v>
      </c>
      <c r="M84" s="2">
        <v>0</v>
      </c>
      <c r="N84" s="2">
        <v>0</v>
      </c>
      <c r="O84" s="2">
        <v>1.2090000000000001</v>
      </c>
      <c r="P84" s="2">
        <v>10.509</v>
      </c>
      <c r="Q84"/>
      <c r="R84" t="s">
        <v>8001</v>
      </c>
      <c r="S84" s="2">
        <v>0</v>
      </c>
      <c r="T84" s="2">
        <v>0</v>
      </c>
      <c r="U84" s="2"/>
    </row>
    <row r="85" spans="1:21" x14ac:dyDescent="0.25">
      <c r="A85" t="s">
        <v>8447</v>
      </c>
      <c r="B85" s="130" t="s">
        <v>9954</v>
      </c>
      <c r="C85" t="s">
        <v>10035</v>
      </c>
      <c r="D85" t="s">
        <v>0</v>
      </c>
      <c r="E85" t="s">
        <v>9987</v>
      </c>
      <c r="F85" t="s">
        <v>2657</v>
      </c>
      <c r="G85" t="s">
        <v>1408</v>
      </c>
      <c r="H85" s="2">
        <v>0</v>
      </c>
      <c r="I85" s="2">
        <v>0</v>
      </c>
      <c r="J85" s="2">
        <v>0</v>
      </c>
      <c r="K85" s="15">
        <v>13.82</v>
      </c>
      <c r="L85" s="2">
        <v>0</v>
      </c>
      <c r="M85" s="2">
        <v>0</v>
      </c>
      <c r="N85" s="2">
        <v>0</v>
      </c>
      <c r="O85" s="2">
        <v>1.7966000000000002</v>
      </c>
      <c r="P85" s="2">
        <v>15.6166</v>
      </c>
      <c r="Q85"/>
      <c r="R85" t="s">
        <v>8001</v>
      </c>
      <c r="S85" s="2">
        <v>0</v>
      </c>
      <c r="T85" s="2">
        <v>0</v>
      </c>
      <c r="U85" s="2"/>
    </row>
    <row r="86" spans="1:21" x14ac:dyDescent="0.25">
      <c r="A86" t="s">
        <v>8447</v>
      </c>
      <c r="B86" t="s">
        <v>9954</v>
      </c>
      <c r="C86" t="s">
        <v>7662</v>
      </c>
      <c r="D86" t="s">
        <v>0</v>
      </c>
      <c r="E86">
        <v>27024</v>
      </c>
      <c r="F86" t="s">
        <v>9462</v>
      </c>
      <c r="G86" t="s">
        <v>9506</v>
      </c>
      <c r="H86" s="2">
        <v>0</v>
      </c>
      <c r="I86" s="2">
        <v>0</v>
      </c>
      <c r="J86" s="2">
        <v>0</v>
      </c>
      <c r="K86" s="15">
        <v>13.5</v>
      </c>
      <c r="L86" s="2">
        <v>0</v>
      </c>
      <c r="M86" s="2">
        <v>0</v>
      </c>
      <c r="N86" s="2">
        <v>0</v>
      </c>
      <c r="O86" s="2">
        <v>1.7550000000000001</v>
      </c>
      <c r="P86" s="2">
        <v>15.255000000000001</v>
      </c>
      <c r="Q86"/>
      <c r="R86" t="s">
        <v>8001</v>
      </c>
      <c r="S86" s="2">
        <v>0</v>
      </c>
      <c r="T86" s="2">
        <v>0</v>
      </c>
      <c r="U86" s="2"/>
    </row>
    <row r="87" spans="1:21" x14ac:dyDescent="0.25">
      <c r="A87" t="s">
        <v>8447</v>
      </c>
      <c r="B87" t="s">
        <v>9954</v>
      </c>
      <c r="C87" s="21" t="s">
        <v>7662</v>
      </c>
      <c r="D87" t="s">
        <v>0</v>
      </c>
      <c r="E87">
        <v>40526</v>
      </c>
      <c r="F87" t="s">
        <v>6921</v>
      </c>
      <c r="G87" t="s">
        <v>6922</v>
      </c>
      <c r="H87" s="2">
        <v>0</v>
      </c>
      <c r="I87" s="2">
        <v>0</v>
      </c>
      <c r="J87" s="2">
        <v>0</v>
      </c>
      <c r="K87" s="15">
        <v>96.12</v>
      </c>
      <c r="L87" s="2">
        <v>0</v>
      </c>
      <c r="M87" s="2">
        <v>0</v>
      </c>
      <c r="N87" s="2">
        <v>0</v>
      </c>
      <c r="O87" s="2">
        <v>12.495600000000001</v>
      </c>
      <c r="P87" s="2">
        <v>108.6156</v>
      </c>
      <c r="Q87"/>
      <c r="R87" t="s">
        <v>8001</v>
      </c>
      <c r="S87" s="2">
        <v>0</v>
      </c>
      <c r="T87" s="2">
        <v>0</v>
      </c>
      <c r="U87" s="2"/>
    </row>
    <row r="88" spans="1:21" x14ac:dyDescent="0.25">
      <c r="A88" t="s">
        <v>8447</v>
      </c>
      <c r="B88" t="s">
        <v>9954</v>
      </c>
      <c r="C88" s="21" t="s">
        <v>7662</v>
      </c>
      <c r="D88" t="s">
        <v>0</v>
      </c>
      <c r="E88">
        <v>39502</v>
      </c>
      <c r="F88" t="s">
        <v>1455</v>
      </c>
      <c r="G88" t="s">
        <v>1456</v>
      </c>
      <c r="H88" s="2">
        <v>1.2000000000000002</v>
      </c>
      <c r="I88" s="2">
        <v>0</v>
      </c>
      <c r="J88" s="2">
        <v>0</v>
      </c>
      <c r="K88" s="15">
        <v>12.21</v>
      </c>
      <c r="L88" s="2">
        <v>0</v>
      </c>
      <c r="M88" s="2">
        <v>0</v>
      </c>
      <c r="N88" s="2">
        <v>0</v>
      </c>
      <c r="O88" s="2">
        <v>1.5873000000000002</v>
      </c>
      <c r="P88" s="2">
        <v>14.997300000000001</v>
      </c>
      <c r="Q88"/>
      <c r="R88" t="s">
        <v>8001</v>
      </c>
      <c r="S88" s="2">
        <v>0</v>
      </c>
      <c r="T88" s="2">
        <v>0</v>
      </c>
      <c r="U88" s="2"/>
    </row>
    <row r="89" spans="1:21" x14ac:dyDescent="0.25">
      <c r="A89" t="s">
        <v>8447</v>
      </c>
      <c r="B89" t="s">
        <v>9951</v>
      </c>
      <c r="C89" t="s">
        <v>10035</v>
      </c>
      <c r="D89" t="s">
        <v>0</v>
      </c>
      <c r="E89" t="s">
        <v>9986</v>
      </c>
      <c r="F89" t="s">
        <v>1332</v>
      </c>
      <c r="G89" t="s">
        <v>1333</v>
      </c>
      <c r="H89" s="2">
        <v>0</v>
      </c>
      <c r="I89" s="2">
        <v>0</v>
      </c>
      <c r="J89" s="2">
        <v>0</v>
      </c>
      <c r="K89" s="15">
        <v>102.21</v>
      </c>
      <c r="L89" s="2">
        <v>0</v>
      </c>
      <c r="M89" s="2">
        <v>0</v>
      </c>
      <c r="N89" s="2">
        <v>0</v>
      </c>
      <c r="O89" s="2">
        <v>13.2873</v>
      </c>
      <c r="P89" s="2">
        <v>115.4973</v>
      </c>
      <c r="Q89"/>
      <c r="R89" t="s">
        <v>8001</v>
      </c>
      <c r="S89" s="2">
        <v>0</v>
      </c>
      <c r="T89" s="2">
        <v>0</v>
      </c>
      <c r="U89" s="2"/>
    </row>
    <row r="90" spans="1:21" x14ac:dyDescent="0.25">
      <c r="A90" t="s">
        <v>8447</v>
      </c>
      <c r="B90" t="s">
        <v>9951</v>
      </c>
      <c r="C90" t="s">
        <v>10035</v>
      </c>
      <c r="D90" t="s">
        <v>0</v>
      </c>
      <c r="E90" t="s">
        <v>9985</v>
      </c>
      <c r="F90" t="s">
        <v>1332</v>
      </c>
      <c r="G90" t="s">
        <v>1333</v>
      </c>
      <c r="H90" s="2">
        <v>0</v>
      </c>
      <c r="I90" s="2">
        <v>0</v>
      </c>
      <c r="J90" s="2">
        <v>0</v>
      </c>
      <c r="K90" s="15">
        <v>7.3</v>
      </c>
      <c r="L90" s="2">
        <v>0</v>
      </c>
      <c r="M90" s="2">
        <v>0</v>
      </c>
      <c r="N90" s="2">
        <v>0</v>
      </c>
      <c r="O90" s="2">
        <v>0.94899999999999995</v>
      </c>
      <c r="P90" s="2">
        <v>8.2490000000000006</v>
      </c>
      <c r="Q90"/>
      <c r="R90" t="s">
        <v>8001</v>
      </c>
      <c r="S90" s="2">
        <v>0</v>
      </c>
      <c r="T90" s="2">
        <v>0</v>
      </c>
      <c r="U90" s="2"/>
    </row>
    <row r="91" spans="1:21" x14ac:dyDescent="0.25">
      <c r="A91" t="s">
        <v>8447</v>
      </c>
      <c r="B91" t="s">
        <v>9951</v>
      </c>
      <c r="C91" t="s">
        <v>10035</v>
      </c>
      <c r="D91" t="s">
        <v>0</v>
      </c>
      <c r="E91" t="s">
        <v>9984</v>
      </c>
      <c r="F91" t="s">
        <v>1332</v>
      </c>
      <c r="G91" t="s">
        <v>1333</v>
      </c>
      <c r="H91" s="2">
        <v>0</v>
      </c>
      <c r="I91" s="2">
        <v>0</v>
      </c>
      <c r="J91" s="2">
        <v>0</v>
      </c>
      <c r="K91" s="15">
        <v>2.04</v>
      </c>
      <c r="L91" s="2">
        <v>0</v>
      </c>
      <c r="M91" s="2">
        <v>0</v>
      </c>
      <c r="N91" s="2">
        <v>0</v>
      </c>
      <c r="O91" s="2">
        <v>0.26519999999999999</v>
      </c>
      <c r="P91" s="2">
        <v>2.3052000000000001</v>
      </c>
      <c r="Q91"/>
      <c r="R91" t="s">
        <v>8001</v>
      </c>
      <c r="S91" s="2">
        <v>0</v>
      </c>
      <c r="T91" s="2">
        <v>0</v>
      </c>
      <c r="U91" s="2"/>
    </row>
    <row r="92" spans="1:21" x14ac:dyDescent="0.25">
      <c r="A92" t="s">
        <v>8447</v>
      </c>
      <c r="B92" t="s">
        <v>9951</v>
      </c>
      <c r="C92" s="21" t="s">
        <v>7662</v>
      </c>
      <c r="D92" t="s">
        <v>0</v>
      </c>
      <c r="E92">
        <v>134</v>
      </c>
      <c r="F92" t="s">
        <v>9869</v>
      </c>
      <c r="G92" t="s">
        <v>9727</v>
      </c>
      <c r="H92" s="2">
        <v>0</v>
      </c>
      <c r="I92" s="2">
        <v>0</v>
      </c>
      <c r="J92" s="2">
        <v>0</v>
      </c>
      <c r="K92" s="15">
        <v>15</v>
      </c>
      <c r="L92" s="2">
        <v>0</v>
      </c>
      <c r="M92" s="2">
        <v>0</v>
      </c>
      <c r="N92" s="2">
        <v>0</v>
      </c>
      <c r="O92" s="2">
        <v>1.9500000000000002</v>
      </c>
      <c r="P92" s="2">
        <v>16.95</v>
      </c>
      <c r="Q92"/>
      <c r="R92" t="s">
        <v>8001</v>
      </c>
      <c r="S92" s="2">
        <v>0</v>
      </c>
      <c r="T92" s="2">
        <v>0</v>
      </c>
      <c r="U92" s="2"/>
    </row>
    <row r="93" spans="1:21" x14ac:dyDescent="0.25">
      <c r="A93" t="s">
        <v>8447</v>
      </c>
      <c r="B93" t="s">
        <v>9951</v>
      </c>
      <c r="C93" s="21" t="s">
        <v>10035</v>
      </c>
      <c r="D93" t="s">
        <v>0</v>
      </c>
      <c r="E93" t="s">
        <v>9953</v>
      </c>
      <c r="F93" t="s">
        <v>2657</v>
      </c>
      <c r="G93" t="s">
        <v>1408</v>
      </c>
      <c r="H93" s="2">
        <v>0</v>
      </c>
      <c r="I93" s="2">
        <v>0</v>
      </c>
      <c r="J93" s="2">
        <v>0</v>
      </c>
      <c r="K93" s="15">
        <v>13.82</v>
      </c>
      <c r="L93" s="2">
        <v>0</v>
      </c>
      <c r="M93" s="2">
        <v>0</v>
      </c>
      <c r="N93" s="2">
        <v>0</v>
      </c>
      <c r="O93" s="2">
        <v>1.7966000000000002</v>
      </c>
      <c r="P93" s="2">
        <v>15.6166</v>
      </c>
      <c r="Q93"/>
      <c r="R93" t="s">
        <v>8001</v>
      </c>
      <c r="S93" s="2">
        <v>0</v>
      </c>
      <c r="T93" s="2">
        <v>0</v>
      </c>
      <c r="U93" s="2"/>
    </row>
    <row r="94" spans="1:21" x14ac:dyDescent="0.25">
      <c r="A94" t="s">
        <v>8447</v>
      </c>
      <c r="B94" t="s">
        <v>9951</v>
      </c>
      <c r="C94" s="21" t="s">
        <v>7662</v>
      </c>
      <c r="D94" t="s">
        <v>0</v>
      </c>
      <c r="E94">
        <v>3264</v>
      </c>
      <c r="F94" t="s">
        <v>9461</v>
      </c>
      <c r="G94" t="s">
        <v>9514</v>
      </c>
      <c r="H94" s="2">
        <v>0</v>
      </c>
      <c r="I94" s="2">
        <v>0</v>
      </c>
      <c r="J94" s="2">
        <v>0</v>
      </c>
      <c r="K94" s="15">
        <v>25.66</v>
      </c>
      <c r="L94" s="2">
        <v>0</v>
      </c>
      <c r="M94" s="2">
        <v>0</v>
      </c>
      <c r="N94" s="2">
        <v>0</v>
      </c>
      <c r="O94" s="2">
        <v>3.3358000000000003</v>
      </c>
      <c r="P94" s="2">
        <v>28.995799999999999</v>
      </c>
      <c r="Q94"/>
      <c r="R94" t="s">
        <v>8001</v>
      </c>
      <c r="S94" s="2">
        <v>0</v>
      </c>
      <c r="T94" s="2">
        <v>0</v>
      </c>
      <c r="U94" s="2"/>
    </row>
    <row r="95" spans="1:21" x14ac:dyDescent="0.25">
      <c r="A95" t="s">
        <v>8447</v>
      </c>
      <c r="B95" t="s">
        <v>9951</v>
      </c>
      <c r="C95" t="s">
        <v>7662</v>
      </c>
      <c r="D95" t="s">
        <v>0</v>
      </c>
      <c r="E95">
        <v>3379</v>
      </c>
      <c r="F95" t="s">
        <v>9475</v>
      </c>
      <c r="G95" t="s">
        <v>9507</v>
      </c>
      <c r="H95" s="2">
        <v>0</v>
      </c>
      <c r="I95" s="2">
        <v>0</v>
      </c>
      <c r="J95" s="2">
        <v>0</v>
      </c>
      <c r="K95" s="15">
        <v>61.94</v>
      </c>
      <c r="L95" s="2">
        <v>0</v>
      </c>
      <c r="M95" s="2">
        <v>0</v>
      </c>
      <c r="N95" s="2">
        <v>0</v>
      </c>
      <c r="O95" s="2">
        <v>8.0521999999999991</v>
      </c>
      <c r="P95" s="2">
        <v>69.992199999999997</v>
      </c>
      <c r="Q95"/>
      <c r="R95" t="s">
        <v>8001</v>
      </c>
      <c r="S95" s="2">
        <v>0</v>
      </c>
      <c r="T95" s="2">
        <v>0</v>
      </c>
      <c r="U95" s="2"/>
    </row>
    <row r="96" spans="1:21" x14ac:dyDescent="0.25">
      <c r="A96" t="s">
        <v>8447</v>
      </c>
      <c r="B96" t="s">
        <v>9951</v>
      </c>
      <c r="C96" s="21" t="s">
        <v>10035</v>
      </c>
      <c r="D96" t="s">
        <v>0</v>
      </c>
      <c r="E96" t="s">
        <v>9952</v>
      </c>
      <c r="F96" t="s">
        <v>637</v>
      </c>
      <c r="G96" t="s">
        <v>9553</v>
      </c>
      <c r="H96" s="2">
        <v>0</v>
      </c>
      <c r="I96" s="2">
        <v>0</v>
      </c>
      <c r="J96" s="2">
        <v>0</v>
      </c>
      <c r="K96" s="15">
        <v>69.19</v>
      </c>
      <c r="L96" s="2">
        <v>0</v>
      </c>
      <c r="M96" s="2">
        <v>0</v>
      </c>
      <c r="N96" s="2">
        <v>0</v>
      </c>
      <c r="O96" s="2">
        <v>8.9946999999999999</v>
      </c>
      <c r="P96" s="2">
        <v>78.184699999999992</v>
      </c>
      <c r="Q96"/>
      <c r="R96" t="s">
        <v>8001</v>
      </c>
      <c r="S96" s="2">
        <v>0</v>
      </c>
      <c r="T96" s="2">
        <v>0</v>
      </c>
      <c r="U96" s="2"/>
    </row>
    <row r="97" spans="1:21" x14ac:dyDescent="0.25">
      <c r="A97" t="s">
        <v>8447</v>
      </c>
      <c r="B97" t="s">
        <v>9951</v>
      </c>
      <c r="C97" t="s">
        <v>7662</v>
      </c>
      <c r="D97" t="s">
        <v>0</v>
      </c>
      <c r="E97">
        <v>26996</v>
      </c>
      <c r="F97" t="s">
        <v>9462</v>
      </c>
      <c r="G97" t="s">
        <v>9506</v>
      </c>
      <c r="H97" s="2">
        <v>0</v>
      </c>
      <c r="I97" s="2">
        <v>0</v>
      </c>
      <c r="J97" s="2">
        <v>0</v>
      </c>
      <c r="K97" s="15">
        <v>46.88</v>
      </c>
      <c r="L97" s="2">
        <v>0</v>
      </c>
      <c r="M97" s="2">
        <v>0</v>
      </c>
      <c r="N97" s="2">
        <v>0</v>
      </c>
      <c r="O97" s="2">
        <v>6.0944000000000003</v>
      </c>
      <c r="P97" s="2">
        <v>52.974400000000003</v>
      </c>
      <c r="Q97"/>
      <c r="R97" t="s">
        <v>8001</v>
      </c>
      <c r="S97" s="2">
        <v>0</v>
      </c>
      <c r="T97" s="2">
        <v>0</v>
      </c>
      <c r="U97" s="2"/>
    </row>
    <row r="98" spans="1:21" x14ac:dyDescent="0.25">
      <c r="A98" t="s">
        <v>8447</v>
      </c>
      <c r="B98" t="s">
        <v>9951</v>
      </c>
      <c r="C98" t="s">
        <v>7662</v>
      </c>
      <c r="D98" t="s">
        <v>0</v>
      </c>
      <c r="E98">
        <v>24</v>
      </c>
      <c r="F98" t="s">
        <v>9810</v>
      </c>
      <c r="G98" t="s">
        <v>9811</v>
      </c>
      <c r="H98" s="2">
        <v>0</v>
      </c>
      <c r="I98" s="2">
        <v>0</v>
      </c>
      <c r="J98" s="2">
        <v>0</v>
      </c>
      <c r="K98" s="15">
        <v>13.5</v>
      </c>
      <c r="L98" s="2">
        <v>0</v>
      </c>
      <c r="M98" s="2">
        <v>0</v>
      </c>
      <c r="N98" s="2">
        <v>0</v>
      </c>
      <c r="O98" s="2">
        <v>1.7550000000000001</v>
      </c>
      <c r="P98" s="2">
        <v>15.255000000000001</v>
      </c>
      <c r="Q98"/>
      <c r="R98" t="s">
        <v>8001</v>
      </c>
      <c r="S98" s="2">
        <v>0</v>
      </c>
      <c r="T98" s="2">
        <v>0</v>
      </c>
      <c r="U98" s="2"/>
    </row>
    <row r="99" spans="1:21" x14ac:dyDescent="0.25">
      <c r="A99" t="s">
        <v>8447</v>
      </c>
      <c r="B99" t="s">
        <v>9951</v>
      </c>
      <c r="C99" s="21" t="s">
        <v>7662</v>
      </c>
      <c r="D99" t="s">
        <v>0</v>
      </c>
      <c r="E99">
        <v>2930</v>
      </c>
      <c r="F99" t="s">
        <v>9467</v>
      </c>
      <c r="G99" t="s">
        <v>9509</v>
      </c>
      <c r="H99" s="2">
        <v>0</v>
      </c>
      <c r="I99" s="2">
        <v>0</v>
      </c>
      <c r="J99" s="2">
        <v>0</v>
      </c>
      <c r="K99" s="15">
        <v>8.67</v>
      </c>
      <c r="L99" s="2">
        <v>0</v>
      </c>
      <c r="M99" s="2">
        <v>0</v>
      </c>
      <c r="N99" s="2">
        <v>0</v>
      </c>
      <c r="O99" s="2">
        <v>1.1271</v>
      </c>
      <c r="P99" s="2">
        <v>9.7971000000000004</v>
      </c>
      <c r="Q99"/>
      <c r="R99" t="s">
        <v>8001</v>
      </c>
      <c r="S99" s="2">
        <v>0</v>
      </c>
      <c r="T99" s="2">
        <v>0</v>
      </c>
      <c r="U99" s="2"/>
    </row>
    <row r="100" spans="1:21" x14ac:dyDescent="0.25">
      <c r="A100" t="s">
        <v>8447</v>
      </c>
      <c r="B100" t="s">
        <v>9951</v>
      </c>
      <c r="C100" t="s">
        <v>7662</v>
      </c>
      <c r="D100" t="s">
        <v>0</v>
      </c>
      <c r="E100">
        <v>857</v>
      </c>
      <c r="F100" t="s">
        <v>9469</v>
      </c>
      <c r="G100" t="s">
        <v>9470</v>
      </c>
      <c r="H100" s="2">
        <v>0</v>
      </c>
      <c r="I100" s="2">
        <v>0</v>
      </c>
      <c r="J100" s="2">
        <v>0</v>
      </c>
      <c r="K100" s="15">
        <v>23.01</v>
      </c>
      <c r="L100" s="2">
        <v>0</v>
      </c>
      <c r="M100" s="2">
        <v>0</v>
      </c>
      <c r="N100" s="2">
        <v>0</v>
      </c>
      <c r="O100" s="2">
        <v>2.9913000000000003</v>
      </c>
      <c r="P100" s="2">
        <v>26.001300000000001</v>
      </c>
      <c r="Q100"/>
      <c r="R100" t="s">
        <v>8001</v>
      </c>
      <c r="S100" s="2">
        <v>0</v>
      </c>
      <c r="T100" s="2">
        <v>0</v>
      </c>
      <c r="U100" s="2"/>
    </row>
    <row r="101" spans="1:21" x14ac:dyDescent="0.25">
      <c r="A101" t="s">
        <v>8447</v>
      </c>
      <c r="B101" t="s">
        <v>9951</v>
      </c>
      <c r="C101" t="s">
        <v>7662</v>
      </c>
      <c r="D101" t="s">
        <v>0</v>
      </c>
      <c r="E101">
        <v>15976</v>
      </c>
      <c r="F101" t="s">
        <v>2186</v>
      </c>
      <c r="G101" t="s">
        <v>2187</v>
      </c>
      <c r="H101" s="2">
        <v>0</v>
      </c>
      <c r="I101" s="2">
        <v>0</v>
      </c>
      <c r="J101" s="2">
        <v>0</v>
      </c>
      <c r="K101" s="15">
        <v>3.54</v>
      </c>
      <c r="L101" s="2">
        <v>0</v>
      </c>
      <c r="M101" s="2">
        <v>0</v>
      </c>
      <c r="N101" s="2">
        <v>0</v>
      </c>
      <c r="O101" s="2">
        <v>0.4602</v>
      </c>
      <c r="P101" s="2">
        <v>4.0002000000000004</v>
      </c>
      <c r="Q101"/>
      <c r="R101" t="s">
        <v>8001</v>
      </c>
      <c r="S101" s="2">
        <v>0</v>
      </c>
      <c r="T101" s="2">
        <v>0</v>
      </c>
      <c r="U101" s="2"/>
    </row>
    <row r="102" spans="1:21" x14ac:dyDescent="0.25">
      <c r="A102" t="s">
        <v>8447</v>
      </c>
      <c r="B102" t="s">
        <v>9951</v>
      </c>
      <c r="C102" t="s">
        <v>7662</v>
      </c>
      <c r="D102" t="s">
        <v>0</v>
      </c>
      <c r="E102">
        <v>39384</v>
      </c>
      <c r="F102" t="s">
        <v>1455</v>
      </c>
      <c r="G102" t="s">
        <v>1456</v>
      </c>
      <c r="H102" s="2">
        <v>0.60000000000000009</v>
      </c>
      <c r="I102" s="2">
        <v>0</v>
      </c>
      <c r="J102" s="2">
        <v>0</v>
      </c>
      <c r="K102" s="15">
        <v>5.93</v>
      </c>
      <c r="L102" s="2">
        <v>0</v>
      </c>
      <c r="M102" s="2">
        <v>0</v>
      </c>
      <c r="N102" s="2">
        <v>0</v>
      </c>
      <c r="O102" s="2">
        <v>0.77090000000000003</v>
      </c>
      <c r="P102" s="2">
        <v>7.3008999999999995</v>
      </c>
      <c r="Q102"/>
      <c r="R102" t="s">
        <v>8001</v>
      </c>
      <c r="S102" s="2">
        <v>0</v>
      </c>
      <c r="T102" s="2">
        <v>0</v>
      </c>
      <c r="U102" s="2"/>
    </row>
    <row r="103" spans="1:21" x14ac:dyDescent="0.25">
      <c r="A103" t="s">
        <v>8447</v>
      </c>
      <c r="B103" t="s">
        <v>10037</v>
      </c>
      <c r="C103" t="s">
        <v>7662</v>
      </c>
      <c r="D103" t="s">
        <v>0</v>
      </c>
      <c r="E103">
        <v>3769</v>
      </c>
      <c r="F103" t="s">
        <v>9602</v>
      </c>
      <c r="G103" t="s">
        <v>9603</v>
      </c>
      <c r="H103" s="2">
        <v>0</v>
      </c>
      <c r="I103" s="2">
        <v>0</v>
      </c>
      <c r="J103" s="2">
        <v>0</v>
      </c>
      <c r="K103" s="15">
        <v>60</v>
      </c>
      <c r="L103" s="2">
        <v>0</v>
      </c>
      <c r="M103" s="2">
        <v>0</v>
      </c>
      <c r="N103" s="2">
        <v>0</v>
      </c>
      <c r="O103" s="2">
        <v>7.8000000000000007</v>
      </c>
      <c r="P103" s="2">
        <v>67.8</v>
      </c>
      <c r="Q103"/>
      <c r="R103" t="s">
        <v>8001</v>
      </c>
      <c r="S103" s="2">
        <v>0</v>
      </c>
      <c r="T103" s="2">
        <v>0</v>
      </c>
      <c r="U103" s="2"/>
    </row>
    <row r="104" spans="1:21" x14ac:dyDescent="0.25">
      <c r="A104" t="s">
        <v>8447</v>
      </c>
      <c r="B104" t="s">
        <v>10037</v>
      </c>
      <c r="C104" t="s">
        <v>7662</v>
      </c>
      <c r="D104" t="s">
        <v>0</v>
      </c>
      <c r="E104">
        <v>55</v>
      </c>
      <c r="F104" t="s">
        <v>9473</v>
      </c>
      <c r="G104" t="s">
        <v>9515</v>
      </c>
      <c r="H104" s="2">
        <v>0</v>
      </c>
      <c r="I104" s="2">
        <v>0</v>
      </c>
      <c r="J104" s="2">
        <v>0</v>
      </c>
      <c r="K104" s="15">
        <v>99.06</v>
      </c>
      <c r="L104" s="2">
        <v>0</v>
      </c>
      <c r="M104" s="2">
        <v>0</v>
      </c>
      <c r="N104" s="2">
        <v>0</v>
      </c>
      <c r="O104" s="2">
        <v>12.877800000000001</v>
      </c>
      <c r="P104" s="2">
        <v>111.93780000000001</v>
      </c>
      <c r="Q104"/>
      <c r="R104" t="s">
        <v>8001</v>
      </c>
      <c r="S104" s="2">
        <v>0</v>
      </c>
      <c r="T104" s="2">
        <v>0</v>
      </c>
      <c r="U104" s="2"/>
    </row>
    <row r="105" spans="1:21" x14ac:dyDescent="0.25">
      <c r="A105" t="s">
        <v>8447</v>
      </c>
      <c r="B105" t="s">
        <v>10037</v>
      </c>
      <c r="C105" t="s">
        <v>7662</v>
      </c>
      <c r="D105" t="s">
        <v>0</v>
      </c>
      <c r="E105">
        <v>3331</v>
      </c>
      <c r="F105" t="s">
        <v>9475</v>
      </c>
      <c r="G105" t="s">
        <v>9507</v>
      </c>
      <c r="H105" s="2">
        <v>0</v>
      </c>
      <c r="I105" s="2">
        <v>0</v>
      </c>
      <c r="J105" s="2">
        <v>0</v>
      </c>
      <c r="K105" s="15">
        <v>6.42</v>
      </c>
      <c r="L105" s="2">
        <v>0</v>
      </c>
      <c r="M105" s="2">
        <v>0</v>
      </c>
      <c r="N105" s="2">
        <v>0</v>
      </c>
      <c r="O105" s="2">
        <v>0.83460000000000001</v>
      </c>
      <c r="P105" s="2">
        <v>7.2545999999999999</v>
      </c>
      <c r="Q105"/>
      <c r="R105" t="s">
        <v>8001</v>
      </c>
      <c r="S105" s="2">
        <v>0</v>
      </c>
      <c r="T105" s="2">
        <v>0</v>
      </c>
      <c r="U105" s="2"/>
    </row>
    <row r="106" spans="1:21" x14ac:dyDescent="0.25">
      <c r="A106" t="s">
        <v>8447</v>
      </c>
      <c r="B106" s="130" t="s">
        <v>10037</v>
      </c>
      <c r="C106" t="s">
        <v>7662</v>
      </c>
      <c r="D106" t="s">
        <v>0</v>
      </c>
      <c r="E106">
        <v>26971</v>
      </c>
      <c r="F106" t="s">
        <v>9462</v>
      </c>
      <c r="G106" t="s">
        <v>9506</v>
      </c>
      <c r="H106" s="2">
        <v>0</v>
      </c>
      <c r="I106" s="2">
        <v>0</v>
      </c>
      <c r="J106" s="2">
        <v>0</v>
      </c>
      <c r="K106" s="15">
        <v>20.14</v>
      </c>
      <c r="L106" s="2">
        <v>0</v>
      </c>
      <c r="M106" s="2">
        <v>0</v>
      </c>
      <c r="N106" s="2">
        <v>0</v>
      </c>
      <c r="O106" s="2">
        <v>2.6182000000000003</v>
      </c>
      <c r="P106" s="2">
        <v>22.758200000000002</v>
      </c>
      <c r="Q106"/>
      <c r="R106" t="s">
        <v>8001</v>
      </c>
      <c r="S106" s="2">
        <v>0</v>
      </c>
      <c r="T106" s="2">
        <v>0</v>
      </c>
      <c r="U106" s="2"/>
    </row>
    <row r="107" spans="1:21" x14ac:dyDescent="0.25">
      <c r="A107" t="s">
        <v>8447</v>
      </c>
      <c r="B107" s="130" t="s">
        <v>9983</v>
      </c>
      <c r="C107" t="s">
        <v>10035</v>
      </c>
      <c r="D107" t="s">
        <v>0</v>
      </c>
      <c r="E107" t="s">
        <v>10006</v>
      </c>
      <c r="F107" t="s">
        <v>2360</v>
      </c>
      <c r="G107" t="s">
        <v>2361</v>
      </c>
      <c r="H107" s="2">
        <v>0</v>
      </c>
      <c r="I107" s="2">
        <v>0</v>
      </c>
      <c r="J107" s="2">
        <v>0</v>
      </c>
      <c r="K107" s="15">
        <v>0.44</v>
      </c>
      <c r="L107" s="2">
        <v>0</v>
      </c>
      <c r="M107" s="2">
        <v>0</v>
      </c>
      <c r="N107" s="2">
        <v>0</v>
      </c>
      <c r="O107" s="2">
        <v>5.7200000000000001E-2</v>
      </c>
      <c r="P107" s="2">
        <v>0.49719999999999998</v>
      </c>
      <c r="Q107"/>
      <c r="R107" t="s">
        <v>8001</v>
      </c>
      <c r="S107" s="2">
        <v>0</v>
      </c>
      <c r="T107" s="2">
        <v>0</v>
      </c>
      <c r="U107" s="2"/>
    </row>
    <row r="108" spans="1:21" x14ac:dyDescent="0.25">
      <c r="A108" t="s">
        <v>8447</v>
      </c>
      <c r="B108" s="130" t="s">
        <v>9983</v>
      </c>
      <c r="C108" t="s">
        <v>10035</v>
      </c>
      <c r="D108" t="s">
        <v>0</v>
      </c>
      <c r="E108" t="s">
        <v>10005</v>
      </c>
      <c r="F108" t="s">
        <v>2360</v>
      </c>
      <c r="G108" t="s">
        <v>2361</v>
      </c>
      <c r="H108" s="2">
        <v>0</v>
      </c>
      <c r="I108" s="2">
        <v>0</v>
      </c>
      <c r="J108" s="2">
        <v>0</v>
      </c>
      <c r="K108" s="15">
        <v>0.32</v>
      </c>
      <c r="L108" s="2">
        <v>0</v>
      </c>
      <c r="M108" s="2">
        <v>0</v>
      </c>
      <c r="N108" s="2">
        <v>0</v>
      </c>
      <c r="O108" s="2">
        <v>4.1600000000000005E-2</v>
      </c>
      <c r="P108" s="2">
        <v>0.36160000000000003</v>
      </c>
      <c r="Q108"/>
      <c r="R108" t="s">
        <v>8001</v>
      </c>
      <c r="S108" s="2">
        <v>0</v>
      </c>
      <c r="T108" s="2">
        <v>0</v>
      </c>
      <c r="U108" s="2"/>
    </row>
    <row r="109" spans="1:21" x14ac:dyDescent="0.25">
      <c r="A109" t="s">
        <v>8447</v>
      </c>
      <c r="B109" s="130" t="s">
        <v>9983</v>
      </c>
      <c r="C109" t="s">
        <v>10035</v>
      </c>
      <c r="D109" t="s">
        <v>0</v>
      </c>
      <c r="E109" t="s">
        <v>10004</v>
      </c>
      <c r="F109" t="s">
        <v>2360</v>
      </c>
      <c r="G109" t="s">
        <v>2361</v>
      </c>
      <c r="H109" s="2">
        <v>0</v>
      </c>
      <c r="I109" s="2">
        <v>0</v>
      </c>
      <c r="J109" s="2">
        <v>0</v>
      </c>
      <c r="K109" s="15">
        <v>12</v>
      </c>
      <c r="L109" s="2">
        <v>0</v>
      </c>
      <c r="M109" s="2">
        <v>0</v>
      </c>
      <c r="N109" s="2">
        <v>0</v>
      </c>
      <c r="O109" s="2">
        <v>1.56</v>
      </c>
      <c r="P109" s="2">
        <v>13.56</v>
      </c>
      <c r="Q109"/>
      <c r="R109" t="s">
        <v>8001</v>
      </c>
      <c r="S109" s="2">
        <v>0</v>
      </c>
      <c r="T109" s="2">
        <v>0</v>
      </c>
      <c r="U109" s="2"/>
    </row>
    <row r="110" spans="1:21" x14ac:dyDescent="0.25">
      <c r="A110" t="s">
        <v>8447</v>
      </c>
      <c r="B110" t="s">
        <v>9983</v>
      </c>
      <c r="C110" s="21" t="s">
        <v>10035</v>
      </c>
      <c r="D110" t="s">
        <v>0</v>
      </c>
      <c r="E110" t="s">
        <v>9950</v>
      </c>
      <c r="F110" t="s">
        <v>2657</v>
      </c>
      <c r="G110" t="s">
        <v>1408</v>
      </c>
      <c r="H110" s="2">
        <v>0</v>
      </c>
      <c r="I110" s="2">
        <v>0</v>
      </c>
      <c r="J110" s="2">
        <v>0</v>
      </c>
      <c r="K110" s="15">
        <v>57.44</v>
      </c>
      <c r="L110" s="2">
        <v>0</v>
      </c>
      <c r="M110" s="2">
        <v>0</v>
      </c>
      <c r="N110" s="2">
        <v>0</v>
      </c>
      <c r="O110" s="2">
        <v>7.4672000000000001</v>
      </c>
      <c r="P110" s="2">
        <v>64.907200000000003</v>
      </c>
      <c r="Q110"/>
      <c r="R110" t="s">
        <v>8001</v>
      </c>
      <c r="S110" s="2">
        <v>0</v>
      </c>
      <c r="T110" s="2">
        <v>0</v>
      </c>
      <c r="U110" s="2"/>
    </row>
    <row r="111" spans="1:21" x14ac:dyDescent="0.25">
      <c r="A111" t="s">
        <v>8447</v>
      </c>
      <c r="B111" t="s">
        <v>9949</v>
      </c>
      <c r="C111" s="21" t="s">
        <v>10035</v>
      </c>
      <c r="D111" t="s">
        <v>0</v>
      </c>
      <c r="E111" t="s">
        <v>10007</v>
      </c>
      <c r="F111" t="s">
        <v>1415</v>
      </c>
      <c r="G111" t="s">
        <v>1416</v>
      </c>
      <c r="H111" s="2">
        <v>0.57000000000000006</v>
      </c>
      <c r="I111" s="2">
        <v>0</v>
      </c>
      <c r="J111" s="2">
        <v>0</v>
      </c>
      <c r="K111" s="15">
        <v>5.37</v>
      </c>
      <c r="L111" s="2">
        <v>0</v>
      </c>
      <c r="M111" s="2">
        <v>0</v>
      </c>
      <c r="N111" s="2">
        <v>0</v>
      </c>
      <c r="O111" s="2">
        <v>0.69810000000000005</v>
      </c>
      <c r="P111" s="2">
        <v>6.6381000000000006</v>
      </c>
      <c r="Q111"/>
      <c r="R111" t="s">
        <v>8001</v>
      </c>
      <c r="S111" s="2">
        <v>0</v>
      </c>
      <c r="T111" s="2">
        <v>0</v>
      </c>
      <c r="U111" s="2"/>
    </row>
    <row r="112" spans="1:21" x14ac:dyDescent="0.25">
      <c r="A112" t="s">
        <v>8447</v>
      </c>
      <c r="B112" t="s">
        <v>9949</v>
      </c>
      <c r="C112" s="21" t="s">
        <v>7662</v>
      </c>
      <c r="D112" t="s">
        <v>0</v>
      </c>
      <c r="E112">
        <v>2469</v>
      </c>
      <c r="F112" t="s">
        <v>9465</v>
      </c>
      <c r="G112" t="s">
        <v>9552</v>
      </c>
      <c r="H112" s="2">
        <v>0</v>
      </c>
      <c r="I112" s="2">
        <v>0</v>
      </c>
      <c r="J112" s="2">
        <v>0</v>
      </c>
      <c r="K112" s="15">
        <v>24.3</v>
      </c>
      <c r="L112" s="2">
        <v>0</v>
      </c>
      <c r="M112" s="2">
        <v>0</v>
      </c>
      <c r="N112" s="2">
        <v>0</v>
      </c>
      <c r="O112" s="2">
        <v>3.1590000000000003</v>
      </c>
      <c r="P112" s="2">
        <v>27.459</v>
      </c>
      <c r="Q112"/>
      <c r="R112" t="s">
        <v>8001</v>
      </c>
      <c r="S112" s="2">
        <v>0</v>
      </c>
      <c r="T112" s="2">
        <v>0</v>
      </c>
      <c r="U112" s="2"/>
    </row>
    <row r="113" spans="1:21" x14ac:dyDescent="0.25">
      <c r="A113" t="s">
        <v>8447</v>
      </c>
      <c r="B113" t="s">
        <v>9949</v>
      </c>
      <c r="C113" s="21" t="s">
        <v>7662</v>
      </c>
      <c r="D113" t="s">
        <v>0</v>
      </c>
      <c r="E113">
        <v>40325</v>
      </c>
      <c r="F113" t="s">
        <v>6921</v>
      </c>
      <c r="G113" t="s">
        <v>6922</v>
      </c>
      <c r="H113" s="2">
        <v>0</v>
      </c>
      <c r="I113" s="2">
        <v>0</v>
      </c>
      <c r="J113" s="2">
        <v>0</v>
      </c>
      <c r="K113" s="15">
        <v>39.200000000000003</v>
      </c>
      <c r="L113" s="2">
        <v>0</v>
      </c>
      <c r="M113" s="2">
        <v>0</v>
      </c>
      <c r="N113" s="2">
        <v>0</v>
      </c>
      <c r="O113" s="2">
        <v>5.096000000000001</v>
      </c>
      <c r="P113" s="2">
        <v>44.296000000000006</v>
      </c>
      <c r="Q113"/>
      <c r="R113" t="s">
        <v>8001</v>
      </c>
      <c r="S113" s="2">
        <v>0</v>
      </c>
      <c r="T113" s="2">
        <v>0</v>
      </c>
      <c r="U113" s="2"/>
    </row>
    <row r="114" spans="1:21" x14ac:dyDescent="0.25">
      <c r="A114" t="s">
        <v>8447</v>
      </c>
      <c r="B114" t="s">
        <v>9981</v>
      </c>
      <c r="C114" s="21" t="s">
        <v>10035</v>
      </c>
      <c r="D114" t="s">
        <v>0</v>
      </c>
      <c r="E114" t="s">
        <v>10008</v>
      </c>
      <c r="F114" t="s">
        <v>2360</v>
      </c>
      <c r="G114" t="s">
        <v>2361</v>
      </c>
      <c r="H114" s="2">
        <v>0</v>
      </c>
      <c r="I114" s="2">
        <v>0</v>
      </c>
      <c r="J114" s="2">
        <v>0</v>
      </c>
      <c r="K114" s="15">
        <v>3</v>
      </c>
      <c r="L114" s="2">
        <v>0</v>
      </c>
      <c r="M114" s="2">
        <v>0</v>
      </c>
      <c r="N114" s="2">
        <v>0</v>
      </c>
      <c r="O114" s="2">
        <v>0.39</v>
      </c>
      <c r="P114" s="2">
        <v>3.39</v>
      </c>
      <c r="Q114"/>
      <c r="R114" t="s">
        <v>8001</v>
      </c>
      <c r="S114" s="2">
        <v>0</v>
      </c>
      <c r="T114" s="2">
        <v>0</v>
      </c>
      <c r="U114" s="2"/>
    </row>
    <row r="115" spans="1:21" x14ac:dyDescent="0.25">
      <c r="A115" t="s">
        <v>8447</v>
      </c>
      <c r="B115" t="s">
        <v>9981</v>
      </c>
      <c r="C115" t="s">
        <v>10035</v>
      </c>
      <c r="D115" t="s">
        <v>0</v>
      </c>
      <c r="E115" t="s">
        <v>9982</v>
      </c>
      <c r="F115" t="s">
        <v>1332</v>
      </c>
      <c r="G115" t="s">
        <v>1333</v>
      </c>
      <c r="H115" s="2">
        <v>0</v>
      </c>
      <c r="I115" s="2">
        <v>0</v>
      </c>
      <c r="J115" s="2">
        <v>0</v>
      </c>
      <c r="K115" s="15">
        <v>51.11</v>
      </c>
      <c r="L115" s="2">
        <v>0</v>
      </c>
      <c r="M115" s="2">
        <v>0</v>
      </c>
      <c r="N115" s="2">
        <v>0</v>
      </c>
      <c r="O115" s="2">
        <v>6.6443000000000003</v>
      </c>
      <c r="P115" s="2">
        <v>57.754300000000001</v>
      </c>
      <c r="Q115"/>
      <c r="R115" t="s">
        <v>8001</v>
      </c>
      <c r="S115" s="2">
        <v>0</v>
      </c>
      <c r="T115" s="2">
        <v>0</v>
      </c>
      <c r="U115" s="2"/>
    </row>
    <row r="116" spans="1:21" x14ac:dyDescent="0.25">
      <c r="A116" t="s">
        <v>8447</v>
      </c>
      <c r="B116" t="s">
        <v>9981</v>
      </c>
      <c r="C116" t="s">
        <v>10035</v>
      </c>
      <c r="D116" t="s">
        <v>0</v>
      </c>
      <c r="E116" t="s">
        <v>9980</v>
      </c>
      <c r="F116" t="s">
        <v>1332</v>
      </c>
      <c r="G116" t="s">
        <v>1333</v>
      </c>
      <c r="H116" s="2">
        <v>0</v>
      </c>
      <c r="I116" s="2">
        <v>0</v>
      </c>
      <c r="J116" s="2">
        <v>0</v>
      </c>
      <c r="K116" s="15">
        <v>72.040000000000006</v>
      </c>
      <c r="L116" s="2">
        <v>0</v>
      </c>
      <c r="M116" s="2">
        <v>0</v>
      </c>
      <c r="N116" s="2">
        <v>0</v>
      </c>
      <c r="O116" s="2">
        <v>9.3652000000000015</v>
      </c>
      <c r="P116" s="2">
        <v>81.405200000000008</v>
      </c>
      <c r="Q116"/>
      <c r="R116" t="s">
        <v>8001</v>
      </c>
      <c r="S116" s="2">
        <v>0</v>
      </c>
      <c r="T116" s="2">
        <v>0</v>
      </c>
      <c r="U116" s="2"/>
    </row>
    <row r="117" spans="1:21" x14ac:dyDescent="0.25">
      <c r="A117" t="s">
        <v>8447</v>
      </c>
      <c r="B117" t="s">
        <v>9948</v>
      </c>
      <c r="C117" s="21" t="s">
        <v>10035</v>
      </c>
      <c r="D117" t="s">
        <v>0</v>
      </c>
      <c r="E117" t="s">
        <v>10009</v>
      </c>
      <c r="F117" t="s">
        <v>2360</v>
      </c>
      <c r="G117" t="s">
        <v>2361</v>
      </c>
      <c r="H117" s="2">
        <v>0</v>
      </c>
      <c r="I117" s="2">
        <v>0</v>
      </c>
      <c r="J117" s="2">
        <v>0</v>
      </c>
      <c r="K117" s="15">
        <v>12</v>
      </c>
      <c r="L117" s="2">
        <v>0</v>
      </c>
      <c r="M117" s="2">
        <v>0</v>
      </c>
      <c r="N117" s="2">
        <v>0</v>
      </c>
      <c r="O117" s="2">
        <v>1.56</v>
      </c>
      <c r="P117" s="2">
        <v>13.56</v>
      </c>
      <c r="Q117"/>
      <c r="R117" t="s">
        <v>8001</v>
      </c>
      <c r="S117" s="2">
        <v>0</v>
      </c>
      <c r="T117" s="2">
        <v>0</v>
      </c>
      <c r="U117" s="2"/>
    </row>
    <row r="118" spans="1:21" x14ac:dyDescent="0.25">
      <c r="A118" t="s">
        <v>8447</v>
      </c>
      <c r="B118" t="s">
        <v>9948</v>
      </c>
      <c r="C118" s="21" t="s">
        <v>10035</v>
      </c>
      <c r="D118" t="s">
        <v>0</v>
      </c>
      <c r="E118" t="s">
        <v>9979</v>
      </c>
      <c r="F118" t="s">
        <v>1332</v>
      </c>
      <c r="G118" t="s">
        <v>1333</v>
      </c>
      <c r="H118" s="2">
        <v>0</v>
      </c>
      <c r="I118" s="2">
        <v>0</v>
      </c>
      <c r="J118" s="2">
        <v>0</v>
      </c>
      <c r="K118" s="15">
        <v>102.21</v>
      </c>
      <c r="L118" s="2">
        <v>0</v>
      </c>
      <c r="M118" s="2">
        <v>0</v>
      </c>
      <c r="N118" s="2">
        <v>0</v>
      </c>
      <c r="O118" s="2">
        <v>13.2873</v>
      </c>
      <c r="P118" s="2">
        <v>115.4973</v>
      </c>
      <c r="Q118"/>
      <c r="R118" t="s">
        <v>8001</v>
      </c>
      <c r="S118" s="2">
        <v>0</v>
      </c>
      <c r="T118" s="2">
        <v>0</v>
      </c>
      <c r="U118" s="2"/>
    </row>
    <row r="119" spans="1:21" x14ac:dyDescent="0.25">
      <c r="A119" t="s">
        <v>8447</v>
      </c>
      <c r="B119" t="s">
        <v>9948</v>
      </c>
      <c r="C119" s="21" t="s">
        <v>7662</v>
      </c>
      <c r="D119" t="s">
        <v>0</v>
      </c>
      <c r="E119">
        <v>710522</v>
      </c>
      <c r="F119" t="s">
        <v>1364</v>
      </c>
      <c r="G119" t="s">
        <v>1365</v>
      </c>
      <c r="H119" s="2">
        <v>1.63</v>
      </c>
      <c r="I119" s="2">
        <v>0</v>
      </c>
      <c r="J119" s="2">
        <v>0</v>
      </c>
      <c r="K119" s="15">
        <v>16.260000000000002</v>
      </c>
      <c r="L119" s="2">
        <v>0</v>
      </c>
      <c r="M119" s="2">
        <v>0</v>
      </c>
      <c r="N119" s="2">
        <v>0</v>
      </c>
      <c r="O119" s="2">
        <v>2.1138000000000003</v>
      </c>
      <c r="P119" s="2">
        <v>20.003800000000002</v>
      </c>
      <c r="Q119"/>
      <c r="R119" t="s">
        <v>8001</v>
      </c>
      <c r="S119" s="2">
        <v>0</v>
      </c>
      <c r="T119" s="2">
        <v>0</v>
      </c>
      <c r="U119" s="2"/>
    </row>
    <row r="120" spans="1:21" x14ac:dyDescent="0.25">
      <c r="A120" t="s">
        <v>8447</v>
      </c>
      <c r="B120" t="s">
        <v>9948</v>
      </c>
      <c r="C120" s="21" t="s">
        <v>7662</v>
      </c>
      <c r="D120" t="s">
        <v>0</v>
      </c>
      <c r="E120">
        <v>18346</v>
      </c>
      <c r="F120" t="s">
        <v>9464</v>
      </c>
      <c r="G120" t="s">
        <v>9508</v>
      </c>
      <c r="H120" s="2">
        <v>0</v>
      </c>
      <c r="I120" s="2">
        <v>0</v>
      </c>
      <c r="J120" s="2">
        <v>0</v>
      </c>
      <c r="K120" s="15">
        <v>21.8</v>
      </c>
      <c r="L120" s="2">
        <v>0</v>
      </c>
      <c r="M120" s="2">
        <v>0</v>
      </c>
      <c r="N120" s="2">
        <v>0</v>
      </c>
      <c r="O120" s="2">
        <v>2.8340000000000001</v>
      </c>
      <c r="P120" s="2">
        <v>24.634</v>
      </c>
      <c r="Q120"/>
      <c r="R120" t="s">
        <v>8001</v>
      </c>
      <c r="S120" s="2">
        <v>0</v>
      </c>
      <c r="T120" s="2">
        <v>0</v>
      </c>
      <c r="U120" s="2"/>
    </row>
    <row r="121" spans="1:21" x14ac:dyDescent="0.25">
      <c r="A121" t="s">
        <v>8447</v>
      </c>
      <c r="B121" t="s">
        <v>9948</v>
      </c>
      <c r="C121" s="21" t="s">
        <v>7662</v>
      </c>
      <c r="D121" t="s">
        <v>0</v>
      </c>
      <c r="E121">
        <v>26855</v>
      </c>
      <c r="F121" t="s">
        <v>9462</v>
      </c>
      <c r="G121" t="s">
        <v>9506</v>
      </c>
      <c r="H121" s="2">
        <v>0</v>
      </c>
      <c r="I121" s="2">
        <v>0</v>
      </c>
      <c r="J121" s="2">
        <v>0</v>
      </c>
      <c r="K121" s="15">
        <v>96.73</v>
      </c>
      <c r="L121" s="2">
        <v>0</v>
      </c>
      <c r="M121" s="2">
        <v>0</v>
      </c>
      <c r="N121" s="2">
        <v>0</v>
      </c>
      <c r="O121" s="2">
        <v>12.574900000000001</v>
      </c>
      <c r="P121" s="2">
        <v>109.3049</v>
      </c>
      <c r="Q121"/>
      <c r="R121" t="s">
        <v>8001</v>
      </c>
      <c r="S121" s="2">
        <v>0</v>
      </c>
      <c r="T121" s="2">
        <v>0</v>
      </c>
      <c r="U121" s="2"/>
    </row>
    <row r="122" spans="1:21" x14ac:dyDescent="0.25">
      <c r="A122" t="s">
        <v>8447</v>
      </c>
      <c r="B122" t="s">
        <v>9948</v>
      </c>
      <c r="C122" t="s">
        <v>7662</v>
      </c>
      <c r="D122" t="s">
        <v>0</v>
      </c>
      <c r="E122">
        <v>40222</v>
      </c>
      <c r="F122" t="s">
        <v>6921</v>
      </c>
      <c r="G122" t="s">
        <v>6922</v>
      </c>
      <c r="H122" s="2">
        <v>0</v>
      </c>
      <c r="I122" s="2">
        <v>0</v>
      </c>
      <c r="J122" s="2">
        <v>0</v>
      </c>
      <c r="K122" s="15">
        <v>55.18</v>
      </c>
      <c r="L122" s="2">
        <v>0</v>
      </c>
      <c r="M122" s="2">
        <v>0</v>
      </c>
      <c r="N122" s="2">
        <v>0</v>
      </c>
      <c r="O122" s="2">
        <v>7.1734</v>
      </c>
      <c r="P122" s="2">
        <v>62.353400000000001</v>
      </c>
      <c r="Q122"/>
      <c r="R122" t="s">
        <v>8001</v>
      </c>
      <c r="S122" s="2">
        <v>0</v>
      </c>
      <c r="T122" s="2">
        <v>0</v>
      </c>
      <c r="U122" s="2"/>
    </row>
    <row r="123" spans="1:21" x14ac:dyDescent="0.25">
      <c r="A123" t="s">
        <v>8447</v>
      </c>
      <c r="B123" t="s">
        <v>9948</v>
      </c>
      <c r="C123" t="s">
        <v>7662</v>
      </c>
      <c r="D123" t="s">
        <v>0</v>
      </c>
      <c r="E123">
        <v>38738</v>
      </c>
      <c r="F123" t="s">
        <v>1455</v>
      </c>
      <c r="G123" t="s">
        <v>1456</v>
      </c>
      <c r="H123" s="2">
        <v>0.81</v>
      </c>
      <c r="I123" s="2">
        <v>0</v>
      </c>
      <c r="J123" s="2">
        <v>0</v>
      </c>
      <c r="K123" s="15">
        <v>8.1300000000000008</v>
      </c>
      <c r="L123" s="2">
        <v>0</v>
      </c>
      <c r="M123" s="2">
        <v>0</v>
      </c>
      <c r="N123" s="2">
        <v>0</v>
      </c>
      <c r="O123" s="2">
        <v>1.0569000000000002</v>
      </c>
      <c r="P123" s="2">
        <v>9.9969000000000019</v>
      </c>
      <c r="Q123"/>
      <c r="R123" t="s">
        <v>8001</v>
      </c>
      <c r="S123" s="2">
        <v>0</v>
      </c>
      <c r="T123" s="2">
        <v>0</v>
      </c>
      <c r="U123" s="2"/>
    </row>
    <row r="124" spans="1:21" x14ac:dyDescent="0.25">
      <c r="A124" t="s">
        <v>8447</v>
      </c>
      <c r="B124" t="s">
        <v>9948</v>
      </c>
      <c r="C124" t="s">
        <v>7662</v>
      </c>
      <c r="D124" t="s">
        <v>0</v>
      </c>
      <c r="E124">
        <v>26818</v>
      </c>
      <c r="F124" t="s">
        <v>9462</v>
      </c>
      <c r="G124" t="s">
        <v>9506</v>
      </c>
      <c r="H124" s="2">
        <v>0</v>
      </c>
      <c r="I124" s="2">
        <v>0</v>
      </c>
      <c r="J124" s="2">
        <v>0</v>
      </c>
      <c r="K124" s="15">
        <v>25</v>
      </c>
      <c r="L124" s="2">
        <v>0</v>
      </c>
      <c r="M124" s="2">
        <v>0</v>
      </c>
      <c r="N124" s="2">
        <v>0</v>
      </c>
      <c r="O124" s="2">
        <v>3.25</v>
      </c>
      <c r="P124" s="2">
        <v>28.25</v>
      </c>
      <c r="Q124"/>
      <c r="R124" t="s">
        <v>8001</v>
      </c>
      <c r="S124" s="2">
        <v>0</v>
      </c>
      <c r="T124" s="2">
        <v>0</v>
      </c>
      <c r="U124" s="2"/>
    </row>
    <row r="125" spans="1:21" x14ac:dyDescent="0.25">
      <c r="A125" t="s">
        <v>8447</v>
      </c>
      <c r="B125" t="s">
        <v>9946</v>
      </c>
      <c r="C125" t="s">
        <v>7662</v>
      </c>
      <c r="D125" t="s">
        <v>0</v>
      </c>
      <c r="E125">
        <v>135</v>
      </c>
      <c r="F125" t="s">
        <v>9476</v>
      </c>
      <c r="G125" t="s">
        <v>9947</v>
      </c>
      <c r="H125" s="2">
        <v>0</v>
      </c>
      <c r="I125" s="2">
        <v>0</v>
      </c>
      <c r="J125" s="2">
        <v>0</v>
      </c>
      <c r="K125" s="15">
        <v>99.11</v>
      </c>
      <c r="L125" s="2">
        <v>0</v>
      </c>
      <c r="M125" s="2">
        <v>0</v>
      </c>
      <c r="N125" s="2">
        <v>0</v>
      </c>
      <c r="O125" s="2">
        <v>12.8843</v>
      </c>
      <c r="P125" s="2">
        <v>111.9943</v>
      </c>
      <c r="Q125"/>
      <c r="R125" t="s">
        <v>8001</v>
      </c>
      <c r="S125" s="2">
        <v>0</v>
      </c>
      <c r="T125" s="2">
        <v>0</v>
      </c>
      <c r="U125" s="2"/>
    </row>
    <row r="126" spans="1:21" x14ac:dyDescent="0.25">
      <c r="A126" t="s">
        <v>8447</v>
      </c>
      <c r="B126" t="s">
        <v>9946</v>
      </c>
      <c r="C126" t="s">
        <v>7662</v>
      </c>
      <c r="D126" t="s">
        <v>0</v>
      </c>
      <c r="E126">
        <v>33149</v>
      </c>
      <c r="F126" t="s">
        <v>9463</v>
      </c>
      <c r="G126" t="s">
        <v>9503</v>
      </c>
      <c r="H126" s="2">
        <v>1.6500000000000001</v>
      </c>
      <c r="I126" s="2">
        <v>0</v>
      </c>
      <c r="J126" s="2">
        <v>0</v>
      </c>
      <c r="K126" s="15">
        <v>16.239999999999998</v>
      </c>
      <c r="L126" s="2">
        <v>0</v>
      </c>
      <c r="M126" s="2">
        <v>0</v>
      </c>
      <c r="N126" s="2">
        <v>0</v>
      </c>
      <c r="O126" s="2">
        <v>2.1111999999999997</v>
      </c>
      <c r="P126" s="2">
        <v>20.001199999999997</v>
      </c>
      <c r="Q126"/>
      <c r="R126" t="s">
        <v>8001</v>
      </c>
      <c r="S126" s="2">
        <v>0</v>
      </c>
      <c r="T126" s="2">
        <v>0</v>
      </c>
      <c r="U126" s="2"/>
    </row>
    <row r="127" spans="1:21" x14ac:dyDescent="0.25">
      <c r="A127" t="s">
        <v>8447</v>
      </c>
      <c r="B127" t="s">
        <v>9945</v>
      </c>
      <c r="C127" t="s">
        <v>10035</v>
      </c>
      <c r="D127" t="s">
        <v>0</v>
      </c>
      <c r="E127" t="s">
        <v>10010</v>
      </c>
      <c r="F127" t="s">
        <v>2360</v>
      </c>
      <c r="G127" t="s">
        <v>2361</v>
      </c>
      <c r="H127" s="2">
        <v>0</v>
      </c>
      <c r="I127" s="2">
        <v>0</v>
      </c>
      <c r="J127" s="2">
        <v>0</v>
      </c>
      <c r="K127" s="15">
        <v>3.2</v>
      </c>
      <c r="L127" s="2">
        <v>0</v>
      </c>
      <c r="M127" s="2">
        <v>0</v>
      </c>
      <c r="N127" s="2">
        <v>0</v>
      </c>
      <c r="O127" s="2">
        <v>0.41600000000000004</v>
      </c>
      <c r="P127" s="2">
        <v>3.6160000000000001</v>
      </c>
      <c r="Q127"/>
      <c r="R127" t="s">
        <v>8001</v>
      </c>
      <c r="S127" s="2">
        <v>0</v>
      </c>
      <c r="T127" s="2">
        <v>0</v>
      </c>
      <c r="U127" s="2"/>
    </row>
    <row r="128" spans="1:21" x14ac:dyDescent="0.25">
      <c r="A128" t="s">
        <v>8447</v>
      </c>
      <c r="B128" t="s">
        <v>9945</v>
      </c>
      <c r="C128" t="s">
        <v>7662</v>
      </c>
      <c r="D128" t="s">
        <v>0</v>
      </c>
      <c r="E128">
        <v>26800</v>
      </c>
      <c r="F128" t="s">
        <v>9462</v>
      </c>
      <c r="G128" t="s">
        <v>9506</v>
      </c>
      <c r="H128" s="2">
        <v>0</v>
      </c>
      <c r="I128" s="2">
        <v>0</v>
      </c>
      <c r="J128" s="2">
        <v>0</v>
      </c>
      <c r="K128" s="15">
        <v>16.2</v>
      </c>
      <c r="L128" s="2">
        <v>0</v>
      </c>
      <c r="M128" s="2">
        <v>0</v>
      </c>
      <c r="N128" s="2">
        <v>0</v>
      </c>
      <c r="O128" s="2">
        <v>2.1059999999999999</v>
      </c>
      <c r="P128" s="2">
        <v>18.305999999999997</v>
      </c>
      <c r="Q128"/>
      <c r="R128" t="s">
        <v>8001</v>
      </c>
      <c r="S128" s="2">
        <v>0</v>
      </c>
      <c r="T128" s="2">
        <v>0</v>
      </c>
      <c r="U128" s="2"/>
    </row>
    <row r="129" spans="1:21" x14ac:dyDescent="0.25">
      <c r="A129" t="s">
        <v>8447</v>
      </c>
      <c r="B129" t="s">
        <v>9945</v>
      </c>
      <c r="C129" t="s">
        <v>7662</v>
      </c>
      <c r="D129" t="s">
        <v>0</v>
      </c>
      <c r="E129">
        <v>33076</v>
      </c>
      <c r="F129" t="s">
        <v>9463</v>
      </c>
      <c r="G129" t="s">
        <v>9503</v>
      </c>
      <c r="H129" s="2">
        <v>1.62</v>
      </c>
      <c r="I129" s="2">
        <v>0</v>
      </c>
      <c r="J129" s="2">
        <v>0</v>
      </c>
      <c r="K129" s="15">
        <v>16.27</v>
      </c>
      <c r="L129" s="2">
        <v>0</v>
      </c>
      <c r="M129" s="2">
        <v>0</v>
      </c>
      <c r="N129" s="2">
        <v>0</v>
      </c>
      <c r="O129" s="2">
        <v>2.1151</v>
      </c>
      <c r="P129" s="2">
        <v>20.005099999999999</v>
      </c>
      <c r="Q129"/>
      <c r="R129" t="s">
        <v>8001</v>
      </c>
      <c r="S129" s="2">
        <v>0</v>
      </c>
      <c r="T129" s="2">
        <v>0</v>
      </c>
      <c r="U129" s="2"/>
    </row>
    <row r="130" spans="1:21" x14ac:dyDescent="0.25">
      <c r="A130" t="s">
        <v>8447</v>
      </c>
      <c r="B130" t="s">
        <v>9945</v>
      </c>
      <c r="C130" s="21" t="s">
        <v>7662</v>
      </c>
      <c r="D130" t="s">
        <v>0</v>
      </c>
      <c r="E130">
        <v>40154</v>
      </c>
      <c r="F130" t="s">
        <v>6921</v>
      </c>
      <c r="G130" t="s">
        <v>6922</v>
      </c>
      <c r="H130" s="2">
        <v>0</v>
      </c>
      <c r="I130" s="2">
        <v>0</v>
      </c>
      <c r="J130" s="2">
        <v>0</v>
      </c>
      <c r="K130" s="15">
        <v>44.56</v>
      </c>
      <c r="L130" s="2">
        <v>0</v>
      </c>
      <c r="M130" s="2">
        <v>0</v>
      </c>
      <c r="N130" s="2">
        <v>0</v>
      </c>
      <c r="O130" s="2">
        <v>5.7928000000000006</v>
      </c>
      <c r="P130" s="2">
        <v>50.352800000000002</v>
      </c>
      <c r="Q130"/>
      <c r="R130" t="s">
        <v>8001</v>
      </c>
      <c r="S130" s="2">
        <v>0</v>
      </c>
      <c r="T130" s="2">
        <v>0</v>
      </c>
      <c r="U130" s="2"/>
    </row>
    <row r="131" spans="1:21" x14ac:dyDescent="0.25">
      <c r="A131" t="s">
        <v>8447</v>
      </c>
      <c r="B131" t="s">
        <v>9926</v>
      </c>
      <c r="C131" t="s">
        <v>10035</v>
      </c>
      <c r="D131" t="s">
        <v>0</v>
      </c>
      <c r="E131" t="s">
        <v>10011</v>
      </c>
      <c r="F131" t="s">
        <v>2360</v>
      </c>
      <c r="G131" t="s">
        <v>2361</v>
      </c>
      <c r="H131" s="2">
        <v>0</v>
      </c>
      <c r="I131" s="2">
        <v>0</v>
      </c>
      <c r="J131" s="2">
        <v>0</v>
      </c>
      <c r="K131" s="15">
        <v>1.76</v>
      </c>
      <c r="L131" s="2">
        <v>0</v>
      </c>
      <c r="M131" s="2">
        <v>0</v>
      </c>
      <c r="N131" s="2">
        <v>0</v>
      </c>
      <c r="O131" s="2">
        <v>0.2288</v>
      </c>
      <c r="P131" s="2">
        <v>1.9887999999999999</v>
      </c>
      <c r="Q131"/>
      <c r="R131" t="s">
        <v>8001</v>
      </c>
      <c r="S131" s="2">
        <v>0</v>
      </c>
      <c r="T131" s="2">
        <v>0</v>
      </c>
      <c r="U131" s="2"/>
    </row>
    <row r="132" spans="1:21" x14ac:dyDescent="0.25">
      <c r="A132" t="s">
        <v>8447</v>
      </c>
      <c r="B132" t="s">
        <v>9926</v>
      </c>
      <c r="C132" t="s">
        <v>10035</v>
      </c>
      <c r="D132" t="s">
        <v>0</v>
      </c>
      <c r="E132" t="s">
        <v>9978</v>
      </c>
      <c r="F132" t="s">
        <v>1332</v>
      </c>
      <c r="G132" t="s">
        <v>1333</v>
      </c>
      <c r="H132" s="2">
        <v>0</v>
      </c>
      <c r="I132" s="2">
        <v>0</v>
      </c>
      <c r="J132" s="2">
        <v>0</v>
      </c>
      <c r="K132" s="15">
        <v>9.65</v>
      </c>
      <c r="L132" s="2">
        <v>0</v>
      </c>
      <c r="M132" s="2">
        <v>0</v>
      </c>
      <c r="N132" s="2">
        <v>0</v>
      </c>
      <c r="O132" s="2">
        <v>1.2545000000000002</v>
      </c>
      <c r="P132" s="2">
        <v>10.904500000000001</v>
      </c>
      <c r="Q132"/>
      <c r="R132" t="s">
        <v>8001</v>
      </c>
      <c r="S132" s="2">
        <v>0</v>
      </c>
      <c r="T132" s="2">
        <v>0</v>
      </c>
      <c r="U132" s="2"/>
    </row>
    <row r="133" spans="1:21" x14ac:dyDescent="0.25">
      <c r="A133" t="s">
        <v>8447</v>
      </c>
      <c r="B133" t="s">
        <v>9926</v>
      </c>
      <c r="C133" t="s">
        <v>7662</v>
      </c>
      <c r="D133" t="s">
        <v>0</v>
      </c>
      <c r="E133">
        <v>26805</v>
      </c>
      <c r="F133" t="s">
        <v>9462</v>
      </c>
      <c r="G133" t="s">
        <v>9506</v>
      </c>
      <c r="H133" s="2">
        <v>0</v>
      </c>
      <c r="I133" s="2">
        <v>0</v>
      </c>
      <c r="J133" s="2">
        <v>0</v>
      </c>
      <c r="K133" s="15">
        <v>16</v>
      </c>
      <c r="L133" s="2">
        <v>0</v>
      </c>
      <c r="M133" s="2">
        <v>0</v>
      </c>
      <c r="N133" s="2">
        <v>0</v>
      </c>
      <c r="O133" s="2">
        <v>2.08</v>
      </c>
      <c r="P133" s="2">
        <v>18.079999999999998</v>
      </c>
      <c r="Q133"/>
      <c r="R133" t="s">
        <v>8001</v>
      </c>
      <c r="S133" s="2">
        <v>0</v>
      </c>
      <c r="T133" s="2">
        <v>0</v>
      </c>
      <c r="U133" s="2"/>
    </row>
    <row r="134" spans="1:21" x14ac:dyDescent="0.25">
      <c r="A134" t="s">
        <v>8447</v>
      </c>
      <c r="B134" t="s">
        <v>9926</v>
      </c>
      <c r="C134" s="21" t="s">
        <v>7662</v>
      </c>
      <c r="D134" t="s">
        <v>0</v>
      </c>
      <c r="E134">
        <v>40121</v>
      </c>
      <c r="F134" t="s">
        <v>6921</v>
      </c>
      <c r="G134" t="s">
        <v>6922</v>
      </c>
      <c r="H134" s="2">
        <v>0</v>
      </c>
      <c r="I134" s="2">
        <v>0</v>
      </c>
      <c r="J134" s="2">
        <v>0</v>
      </c>
      <c r="K134" s="15">
        <v>24.54</v>
      </c>
      <c r="L134" s="2">
        <v>0</v>
      </c>
      <c r="M134" s="2">
        <v>0</v>
      </c>
      <c r="N134" s="2">
        <v>0</v>
      </c>
      <c r="O134" s="2">
        <v>3.1901999999999999</v>
      </c>
      <c r="P134" s="2">
        <v>27.7302</v>
      </c>
      <c r="Q134"/>
      <c r="R134" t="s">
        <v>8001</v>
      </c>
      <c r="S134" s="2">
        <v>0</v>
      </c>
      <c r="T134" s="2">
        <v>0</v>
      </c>
      <c r="U134" s="2"/>
    </row>
    <row r="135" spans="1:21" x14ac:dyDescent="0.25">
      <c r="A135" t="s">
        <v>8447</v>
      </c>
      <c r="B135" t="s">
        <v>9926</v>
      </c>
      <c r="C135" s="21" t="s">
        <v>7662</v>
      </c>
      <c r="D135" t="s">
        <v>0</v>
      </c>
      <c r="E135">
        <v>26771</v>
      </c>
      <c r="F135" t="s">
        <v>9462</v>
      </c>
      <c r="G135" t="s">
        <v>9506</v>
      </c>
      <c r="H135" s="2">
        <v>0</v>
      </c>
      <c r="I135" s="2">
        <v>0</v>
      </c>
      <c r="J135" s="2">
        <v>0</v>
      </c>
      <c r="K135" s="15">
        <v>50</v>
      </c>
      <c r="L135" s="2">
        <v>0</v>
      </c>
      <c r="M135" s="2">
        <v>0</v>
      </c>
      <c r="N135" s="2">
        <v>0</v>
      </c>
      <c r="O135" s="2">
        <v>6.5</v>
      </c>
      <c r="P135" s="2">
        <v>56.5</v>
      </c>
      <c r="Q135"/>
      <c r="R135" t="s">
        <v>8001</v>
      </c>
      <c r="S135" s="2">
        <v>0</v>
      </c>
      <c r="T135" s="2">
        <v>0</v>
      </c>
      <c r="U135" s="2"/>
    </row>
    <row r="136" spans="1:21" x14ac:dyDescent="0.25">
      <c r="A136" t="s">
        <v>8447</v>
      </c>
      <c r="B136" t="s">
        <v>9926</v>
      </c>
      <c r="C136" t="s">
        <v>7662</v>
      </c>
      <c r="D136" t="s">
        <v>0</v>
      </c>
      <c r="E136">
        <v>22</v>
      </c>
      <c r="F136" t="s">
        <v>9810</v>
      </c>
      <c r="G136" t="s">
        <v>9811</v>
      </c>
      <c r="H136" s="2">
        <v>0</v>
      </c>
      <c r="I136" s="2">
        <v>0</v>
      </c>
      <c r="J136" s="2">
        <v>0</v>
      </c>
      <c r="K136" s="15">
        <v>12</v>
      </c>
      <c r="L136" s="2">
        <v>0</v>
      </c>
      <c r="M136" s="2">
        <v>0</v>
      </c>
      <c r="N136" s="2">
        <v>0</v>
      </c>
      <c r="O136" s="2">
        <v>1.56</v>
      </c>
      <c r="P136" s="2">
        <v>13.56</v>
      </c>
      <c r="Q136"/>
      <c r="R136" t="s">
        <v>8001</v>
      </c>
      <c r="S136" s="2">
        <v>0</v>
      </c>
      <c r="T136" s="2">
        <v>0</v>
      </c>
      <c r="U136" s="2"/>
    </row>
    <row r="137" spans="1:21" x14ac:dyDescent="0.25">
      <c r="A137" t="s">
        <v>8447</v>
      </c>
      <c r="B137" t="s">
        <v>9926</v>
      </c>
      <c r="C137" t="s">
        <v>7662</v>
      </c>
      <c r="D137" t="s">
        <v>0</v>
      </c>
      <c r="E137">
        <v>26768</v>
      </c>
      <c r="F137" t="s">
        <v>9462</v>
      </c>
      <c r="G137" t="s">
        <v>9506</v>
      </c>
      <c r="H137" s="2">
        <v>0</v>
      </c>
      <c r="I137" s="2">
        <v>0</v>
      </c>
      <c r="J137" s="2">
        <v>0</v>
      </c>
      <c r="K137" s="15">
        <v>20.76</v>
      </c>
      <c r="L137" s="2">
        <v>0</v>
      </c>
      <c r="M137" s="2">
        <v>0</v>
      </c>
      <c r="N137" s="2">
        <v>0</v>
      </c>
      <c r="O137" s="2">
        <v>2.6988000000000003</v>
      </c>
      <c r="P137" s="2">
        <v>23.458800000000004</v>
      </c>
      <c r="Q137"/>
      <c r="R137" t="s">
        <v>8001</v>
      </c>
      <c r="S137" s="2">
        <v>0</v>
      </c>
      <c r="T137" s="2">
        <v>0</v>
      </c>
      <c r="U137" s="2"/>
    </row>
    <row r="138" spans="1:21" x14ac:dyDescent="0.25">
      <c r="A138" t="s">
        <v>8447</v>
      </c>
      <c r="B138" t="s">
        <v>9926</v>
      </c>
      <c r="C138" t="s">
        <v>7662</v>
      </c>
      <c r="D138" t="s">
        <v>0</v>
      </c>
      <c r="E138">
        <v>40093</v>
      </c>
      <c r="F138" t="s">
        <v>6921</v>
      </c>
      <c r="G138" t="s">
        <v>6922</v>
      </c>
      <c r="H138" s="2">
        <v>0</v>
      </c>
      <c r="I138" s="2">
        <v>0</v>
      </c>
      <c r="J138" s="2">
        <v>0</v>
      </c>
      <c r="K138" s="15">
        <v>13.41</v>
      </c>
      <c r="L138" s="2">
        <v>0</v>
      </c>
      <c r="M138" s="2">
        <v>0</v>
      </c>
      <c r="N138" s="2">
        <v>0</v>
      </c>
      <c r="O138" s="2">
        <v>1.7433000000000001</v>
      </c>
      <c r="P138" s="2">
        <v>15.1533</v>
      </c>
      <c r="Q138"/>
      <c r="R138" t="s">
        <v>8001</v>
      </c>
      <c r="S138" s="2">
        <v>0</v>
      </c>
      <c r="T138" s="2">
        <v>0</v>
      </c>
      <c r="U138" s="2"/>
    </row>
    <row r="139" spans="1:21" x14ac:dyDescent="0.25">
      <c r="A139" t="s">
        <v>8447</v>
      </c>
      <c r="B139" t="s">
        <v>10038</v>
      </c>
      <c r="C139" t="s">
        <v>7662</v>
      </c>
      <c r="D139" t="s">
        <v>0</v>
      </c>
      <c r="E139">
        <v>32889</v>
      </c>
      <c r="F139" t="s">
        <v>9463</v>
      </c>
      <c r="G139" t="s">
        <v>9503</v>
      </c>
      <c r="H139" s="2">
        <v>0.48</v>
      </c>
      <c r="I139" s="2">
        <v>0</v>
      </c>
      <c r="J139" s="2">
        <v>0</v>
      </c>
      <c r="K139" s="15">
        <v>4.88</v>
      </c>
      <c r="L139" s="2">
        <v>0</v>
      </c>
      <c r="M139" s="2">
        <v>0</v>
      </c>
      <c r="N139" s="2">
        <v>0</v>
      </c>
      <c r="O139" s="2">
        <v>0.63439999999999996</v>
      </c>
      <c r="P139" s="2">
        <v>5.9943999999999997</v>
      </c>
      <c r="Q139"/>
      <c r="R139" t="s">
        <v>8001</v>
      </c>
      <c r="S139" s="2">
        <v>0</v>
      </c>
      <c r="T139" s="2">
        <v>0</v>
      </c>
      <c r="U139" s="2"/>
    </row>
    <row r="140" spans="1:21" x14ac:dyDescent="0.25">
      <c r="A140" t="s">
        <v>8447</v>
      </c>
      <c r="B140" t="s">
        <v>9942</v>
      </c>
      <c r="C140" t="s">
        <v>10035</v>
      </c>
      <c r="D140" t="s">
        <v>0</v>
      </c>
      <c r="E140" t="s">
        <v>10013</v>
      </c>
      <c r="F140" t="s">
        <v>2360</v>
      </c>
      <c r="G140" t="s">
        <v>2361</v>
      </c>
      <c r="H140" s="2">
        <v>0</v>
      </c>
      <c r="I140" s="2">
        <v>0</v>
      </c>
      <c r="J140" s="2">
        <v>0</v>
      </c>
      <c r="K140" s="15">
        <v>11.4</v>
      </c>
      <c r="L140" s="2">
        <v>0</v>
      </c>
      <c r="M140" s="2">
        <v>0</v>
      </c>
      <c r="N140" s="2">
        <v>0</v>
      </c>
      <c r="O140" s="2">
        <v>1.4820000000000002</v>
      </c>
      <c r="P140" s="2">
        <v>12.882000000000001</v>
      </c>
      <c r="Q140"/>
      <c r="R140" t="s">
        <v>8001</v>
      </c>
      <c r="S140" s="2">
        <v>0</v>
      </c>
      <c r="T140" s="2">
        <v>0</v>
      </c>
      <c r="U140" s="2"/>
    </row>
    <row r="141" spans="1:21" x14ac:dyDescent="0.25">
      <c r="A141" t="s">
        <v>8447</v>
      </c>
      <c r="B141" t="s">
        <v>9942</v>
      </c>
      <c r="C141" t="s">
        <v>10035</v>
      </c>
      <c r="D141" t="s">
        <v>0</v>
      </c>
      <c r="E141" t="s">
        <v>10012</v>
      </c>
      <c r="F141" t="s">
        <v>2360</v>
      </c>
      <c r="G141" t="s">
        <v>2361</v>
      </c>
      <c r="H141" s="2">
        <v>0</v>
      </c>
      <c r="I141" s="2">
        <v>0</v>
      </c>
      <c r="J141" s="2">
        <v>0</v>
      </c>
      <c r="K141" s="15">
        <v>9.6</v>
      </c>
      <c r="L141" s="2">
        <v>0</v>
      </c>
      <c r="M141" s="2">
        <v>0</v>
      </c>
      <c r="N141" s="2">
        <v>0</v>
      </c>
      <c r="O141" s="2">
        <v>1.248</v>
      </c>
      <c r="P141" s="2">
        <v>10.847999999999999</v>
      </c>
      <c r="Q141"/>
      <c r="R141" t="s">
        <v>8001</v>
      </c>
      <c r="S141" s="2">
        <v>0</v>
      </c>
      <c r="T141" s="2">
        <v>0</v>
      </c>
      <c r="U141" s="2"/>
    </row>
    <row r="142" spans="1:21" x14ac:dyDescent="0.25">
      <c r="A142" t="s">
        <v>8447</v>
      </c>
      <c r="B142" s="130" t="s">
        <v>9942</v>
      </c>
      <c r="C142" t="s">
        <v>10035</v>
      </c>
      <c r="D142" t="s">
        <v>0</v>
      </c>
      <c r="E142" t="s">
        <v>9977</v>
      </c>
      <c r="F142" t="s">
        <v>1332</v>
      </c>
      <c r="G142" t="s">
        <v>1333</v>
      </c>
      <c r="H142" s="2">
        <v>0</v>
      </c>
      <c r="I142" s="2">
        <v>0</v>
      </c>
      <c r="J142" s="2">
        <v>0</v>
      </c>
      <c r="K142" s="15">
        <v>85.18</v>
      </c>
      <c r="L142" s="2">
        <v>0</v>
      </c>
      <c r="M142" s="2">
        <v>0</v>
      </c>
      <c r="N142" s="2">
        <v>0</v>
      </c>
      <c r="O142" s="2">
        <v>11.073400000000001</v>
      </c>
      <c r="P142" s="2">
        <v>96.253400000000013</v>
      </c>
      <c r="Q142"/>
      <c r="R142" t="s">
        <v>8001</v>
      </c>
      <c r="S142" s="2">
        <v>0</v>
      </c>
      <c r="T142" s="2">
        <v>0</v>
      </c>
      <c r="U142" s="2"/>
    </row>
    <row r="143" spans="1:21" x14ac:dyDescent="0.25">
      <c r="A143" t="s">
        <v>8447</v>
      </c>
      <c r="B143" t="s">
        <v>9942</v>
      </c>
      <c r="C143" s="21" t="s">
        <v>7662</v>
      </c>
      <c r="D143" t="s">
        <v>0</v>
      </c>
      <c r="E143">
        <v>1601</v>
      </c>
      <c r="F143" t="s">
        <v>9468</v>
      </c>
      <c r="G143" t="s">
        <v>9516</v>
      </c>
      <c r="H143" s="2">
        <v>0</v>
      </c>
      <c r="I143" s="2">
        <v>0</v>
      </c>
      <c r="J143" s="2">
        <v>0</v>
      </c>
      <c r="K143" s="15">
        <v>18.12</v>
      </c>
      <c r="L143" s="2">
        <v>0</v>
      </c>
      <c r="M143" s="2">
        <v>0</v>
      </c>
      <c r="N143" s="2">
        <v>0</v>
      </c>
      <c r="O143" s="2">
        <v>2.3556000000000004</v>
      </c>
      <c r="P143" s="2">
        <v>20.4756</v>
      </c>
      <c r="Q143"/>
      <c r="R143" t="s">
        <v>8001</v>
      </c>
      <c r="S143" s="2">
        <v>0</v>
      </c>
      <c r="T143" s="2">
        <v>0</v>
      </c>
      <c r="U143" s="2"/>
    </row>
    <row r="144" spans="1:21" x14ac:dyDescent="0.25">
      <c r="A144" t="s">
        <v>8447</v>
      </c>
      <c r="B144" t="s">
        <v>9942</v>
      </c>
      <c r="C144" s="21" t="s">
        <v>7662</v>
      </c>
      <c r="D144" t="s">
        <v>0</v>
      </c>
      <c r="E144">
        <v>40049</v>
      </c>
      <c r="F144" t="s">
        <v>6921</v>
      </c>
      <c r="G144" t="s">
        <v>6922</v>
      </c>
      <c r="H144" s="2">
        <v>0</v>
      </c>
      <c r="I144" s="2">
        <v>0</v>
      </c>
      <c r="J144" s="2">
        <v>0</v>
      </c>
      <c r="K144" s="15">
        <v>23.37</v>
      </c>
      <c r="L144" s="2">
        <v>0</v>
      </c>
      <c r="M144" s="2">
        <v>0</v>
      </c>
      <c r="N144" s="2">
        <v>0</v>
      </c>
      <c r="O144" s="2">
        <v>3.0381</v>
      </c>
      <c r="P144" s="2">
        <v>26.408100000000001</v>
      </c>
      <c r="Q144"/>
      <c r="R144" t="s">
        <v>8001</v>
      </c>
      <c r="S144" s="2">
        <v>0</v>
      </c>
      <c r="T144" s="2">
        <v>0</v>
      </c>
      <c r="U144" s="2"/>
    </row>
    <row r="145" spans="1:21" x14ac:dyDescent="0.25">
      <c r="A145" t="s">
        <v>8447</v>
      </c>
      <c r="B145" t="s">
        <v>9942</v>
      </c>
      <c r="C145" s="21" t="s">
        <v>7662</v>
      </c>
      <c r="D145" t="s">
        <v>0</v>
      </c>
      <c r="E145">
        <v>13477</v>
      </c>
      <c r="F145" t="s">
        <v>9943</v>
      </c>
      <c r="G145" t="s">
        <v>9944</v>
      </c>
      <c r="H145" s="2">
        <v>0</v>
      </c>
      <c r="I145" s="2">
        <v>0</v>
      </c>
      <c r="J145" s="2">
        <v>0</v>
      </c>
      <c r="K145" s="15">
        <v>86.73</v>
      </c>
      <c r="L145" s="2">
        <v>0</v>
      </c>
      <c r="M145" s="2">
        <v>0</v>
      </c>
      <c r="N145" s="2">
        <v>0</v>
      </c>
      <c r="O145" s="2">
        <v>11.274900000000001</v>
      </c>
      <c r="P145" s="2">
        <v>98.004900000000006</v>
      </c>
      <c r="Q145"/>
      <c r="R145" t="s">
        <v>8001</v>
      </c>
      <c r="S145" s="2">
        <v>0</v>
      </c>
      <c r="T145" s="2">
        <v>0</v>
      </c>
      <c r="U145" s="2"/>
    </row>
    <row r="146" spans="1:21" x14ac:dyDescent="0.25">
      <c r="A146" t="s">
        <v>8447</v>
      </c>
      <c r="B146" t="s">
        <v>9940</v>
      </c>
      <c r="C146" t="s">
        <v>10035</v>
      </c>
      <c r="D146" t="s">
        <v>0</v>
      </c>
      <c r="E146" t="s">
        <v>10014</v>
      </c>
      <c r="F146" t="s">
        <v>2360</v>
      </c>
      <c r="G146" t="s">
        <v>2361</v>
      </c>
      <c r="H146" s="2">
        <v>0</v>
      </c>
      <c r="I146" s="2">
        <v>0</v>
      </c>
      <c r="J146" s="2">
        <v>0</v>
      </c>
      <c r="K146" s="15">
        <v>1.54</v>
      </c>
      <c r="L146" s="2">
        <v>0</v>
      </c>
      <c r="M146" s="2">
        <v>0</v>
      </c>
      <c r="N146" s="2">
        <v>0</v>
      </c>
      <c r="O146" s="2">
        <v>0.20020000000000002</v>
      </c>
      <c r="P146" s="2">
        <v>1.7402</v>
      </c>
      <c r="Q146"/>
      <c r="R146" t="s">
        <v>8001</v>
      </c>
      <c r="S146" s="2">
        <v>0</v>
      </c>
      <c r="T146" s="2">
        <v>0</v>
      </c>
      <c r="U146" s="2"/>
    </row>
    <row r="147" spans="1:21" x14ac:dyDescent="0.25">
      <c r="A147" t="s">
        <v>8447</v>
      </c>
      <c r="B147" t="s">
        <v>9940</v>
      </c>
      <c r="C147" t="s">
        <v>7662</v>
      </c>
      <c r="D147" t="s">
        <v>0</v>
      </c>
      <c r="E147">
        <v>40004</v>
      </c>
      <c r="F147" t="s">
        <v>6921</v>
      </c>
      <c r="G147" t="s">
        <v>6922</v>
      </c>
      <c r="H147" s="2">
        <v>0</v>
      </c>
      <c r="I147" s="2">
        <v>0</v>
      </c>
      <c r="J147" s="2">
        <v>0</v>
      </c>
      <c r="K147" s="15">
        <v>17.45</v>
      </c>
      <c r="L147" s="2">
        <v>0</v>
      </c>
      <c r="M147" s="2">
        <v>0</v>
      </c>
      <c r="N147" s="2">
        <v>0</v>
      </c>
      <c r="O147" s="2">
        <v>2.2685</v>
      </c>
      <c r="P147" s="2">
        <v>19.718499999999999</v>
      </c>
      <c r="Q147"/>
      <c r="R147" t="s">
        <v>8001</v>
      </c>
      <c r="S147" s="2">
        <v>0</v>
      </c>
      <c r="T147" s="2">
        <v>0</v>
      </c>
      <c r="U147" s="2"/>
    </row>
    <row r="148" spans="1:21" x14ac:dyDescent="0.25">
      <c r="A148" t="s">
        <v>8447</v>
      </c>
      <c r="B148" t="s">
        <v>9940</v>
      </c>
      <c r="C148" t="s">
        <v>10035</v>
      </c>
      <c r="D148" t="s">
        <v>0</v>
      </c>
      <c r="E148" t="s">
        <v>9941</v>
      </c>
      <c r="F148" t="s">
        <v>637</v>
      </c>
      <c r="G148" t="s">
        <v>9553</v>
      </c>
      <c r="H148" s="2">
        <v>0</v>
      </c>
      <c r="I148" s="2">
        <v>0</v>
      </c>
      <c r="J148" s="2">
        <v>0</v>
      </c>
      <c r="K148" s="15">
        <v>18.75</v>
      </c>
      <c r="L148" s="2">
        <v>0</v>
      </c>
      <c r="M148" s="2">
        <v>0</v>
      </c>
      <c r="N148" s="2">
        <v>0</v>
      </c>
      <c r="O148" s="2">
        <v>2.4375</v>
      </c>
      <c r="P148" s="2">
        <v>21.1875</v>
      </c>
      <c r="Q148"/>
      <c r="R148" t="s">
        <v>8001</v>
      </c>
      <c r="S148" s="2">
        <v>0</v>
      </c>
      <c r="T148" s="2">
        <v>0</v>
      </c>
      <c r="U148" s="2"/>
    </row>
    <row r="149" spans="1:21" x14ac:dyDescent="0.25">
      <c r="A149" t="s">
        <v>8447</v>
      </c>
      <c r="B149" t="s">
        <v>9940</v>
      </c>
      <c r="C149" s="21" t="s">
        <v>7662</v>
      </c>
      <c r="D149" t="s">
        <v>0</v>
      </c>
      <c r="E149">
        <v>37607</v>
      </c>
      <c r="F149" t="s">
        <v>1455</v>
      </c>
      <c r="G149" t="s">
        <v>1456</v>
      </c>
      <c r="H149" s="2">
        <v>1.2000000000000002</v>
      </c>
      <c r="I149" s="2">
        <v>0</v>
      </c>
      <c r="J149" s="2">
        <v>0</v>
      </c>
      <c r="K149" s="15">
        <v>12.21</v>
      </c>
      <c r="L149" s="2">
        <v>0</v>
      </c>
      <c r="M149" s="2">
        <v>0</v>
      </c>
      <c r="N149" s="2">
        <v>0</v>
      </c>
      <c r="O149" s="2">
        <v>1.5873000000000002</v>
      </c>
      <c r="P149" s="2">
        <v>14.997300000000001</v>
      </c>
      <c r="Q149"/>
      <c r="R149" t="s">
        <v>8001</v>
      </c>
      <c r="S149" s="2">
        <v>0</v>
      </c>
      <c r="T149" s="2">
        <v>0</v>
      </c>
      <c r="U149" s="2"/>
    </row>
    <row r="150" spans="1:21" x14ac:dyDescent="0.25">
      <c r="A150" t="s">
        <v>8447</v>
      </c>
      <c r="B150" t="s">
        <v>9940</v>
      </c>
      <c r="C150" t="s">
        <v>7662</v>
      </c>
      <c r="D150" t="s">
        <v>0</v>
      </c>
      <c r="E150">
        <v>26682</v>
      </c>
      <c r="F150" t="s">
        <v>9462</v>
      </c>
      <c r="G150" t="s">
        <v>9506</v>
      </c>
      <c r="H150" s="2">
        <v>0</v>
      </c>
      <c r="I150" s="2">
        <v>0</v>
      </c>
      <c r="J150" s="2">
        <v>0</v>
      </c>
      <c r="K150" s="15">
        <v>42</v>
      </c>
      <c r="L150" s="2">
        <v>0</v>
      </c>
      <c r="M150" s="2">
        <v>0</v>
      </c>
      <c r="N150" s="2">
        <v>0</v>
      </c>
      <c r="O150" s="2">
        <v>5.46</v>
      </c>
      <c r="P150" s="2">
        <v>47.46</v>
      </c>
      <c r="Q150"/>
      <c r="R150" t="s">
        <v>8001</v>
      </c>
      <c r="S150" s="2">
        <v>0</v>
      </c>
      <c r="T150" s="2">
        <v>0</v>
      </c>
      <c r="U150" s="2"/>
    </row>
    <row r="151" spans="1:21" x14ac:dyDescent="0.25">
      <c r="A151" t="s">
        <v>8447</v>
      </c>
      <c r="B151" t="s">
        <v>9939</v>
      </c>
      <c r="C151" s="21" t="s">
        <v>7662</v>
      </c>
      <c r="D151" t="s">
        <v>0</v>
      </c>
      <c r="E151">
        <v>26681</v>
      </c>
      <c r="F151" t="s">
        <v>9462</v>
      </c>
      <c r="G151" t="s">
        <v>9506</v>
      </c>
      <c r="H151" s="2">
        <v>0</v>
      </c>
      <c r="I151" s="2">
        <v>0</v>
      </c>
      <c r="J151" s="2">
        <v>0</v>
      </c>
      <c r="K151" s="15">
        <v>25.4</v>
      </c>
      <c r="L151" s="2">
        <v>0</v>
      </c>
      <c r="M151" s="2">
        <v>0</v>
      </c>
      <c r="N151" s="2">
        <v>0</v>
      </c>
      <c r="O151" s="2">
        <v>3.302</v>
      </c>
      <c r="P151" s="2">
        <v>28.701999999999998</v>
      </c>
      <c r="Q151"/>
      <c r="R151" t="s">
        <v>8001</v>
      </c>
      <c r="S151" s="2">
        <v>0</v>
      </c>
      <c r="T151" s="2">
        <v>0</v>
      </c>
      <c r="U151" s="2"/>
    </row>
    <row r="152" spans="1:21" x14ac:dyDescent="0.25">
      <c r="A152" t="s">
        <v>8447</v>
      </c>
      <c r="B152" t="s">
        <v>9939</v>
      </c>
      <c r="C152" t="s">
        <v>7662</v>
      </c>
      <c r="D152" t="s">
        <v>0</v>
      </c>
      <c r="E152">
        <v>18166</v>
      </c>
      <c r="F152" t="s">
        <v>9464</v>
      </c>
      <c r="G152" t="s">
        <v>9508</v>
      </c>
      <c r="H152" s="2">
        <v>0</v>
      </c>
      <c r="I152" s="2">
        <v>0</v>
      </c>
      <c r="J152" s="2">
        <v>0</v>
      </c>
      <c r="K152" s="15">
        <v>133.69999999999999</v>
      </c>
      <c r="L152" s="2">
        <v>0</v>
      </c>
      <c r="M152" s="2">
        <v>0</v>
      </c>
      <c r="N152" s="2">
        <v>0</v>
      </c>
      <c r="O152" s="2">
        <v>17.381</v>
      </c>
      <c r="P152" s="2">
        <v>151.08099999999999</v>
      </c>
      <c r="Q152"/>
      <c r="R152" t="s">
        <v>8001</v>
      </c>
      <c r="S152" s="2">
        <v>0</v>
      </c>
      <c r="T152" s="2">
        <v>0</v>
      </c>
      <c r="U152" s="2"/>
    </row>
    <row r="153" spans="1:21" x14ac:dyDescent="0.25">
      <c r="A153" t="s">
        <v>8447</v>
      </c>
      <c r="B153" t="s">
        <v>9939</v>
      </c>
      <c r="C153" t="s">
        <v>7662</v>
      </c>
      <c r="D153" t="s">
        <v>0</v>
      </c>
      <c r="E153">
        <v>4520</v>
      </c>
      <c r="F153" t="s">
        <v>6088</v>
      </c>
      <c r="G153" t="s">
        <v>6089</v>
      </c>
      <c r="H153" s="2">
        <v>0</v>
      </c>
      <c r="I153" s="2">
        <v>0</v>
      </c>
      <c r="J153" s="2">
        <v>0</v>
      </c>
      <c r="K153" s="15">
        <v>3.4</v>
      </c>
      <c r="L153" s="2">
        <v>0</v>
      </c>
      <c r="M153" s="2">
        <v>0</v>
      </c>
      <c r="N153" s="2">
        <v>0</v>
      </c>
      <c r="O153" s="2">
        <v>0.442</v>
      </c>
      <c r="P153" s="2">
        <v>3.8420000000000001</v>
      </c>
      <c r="Q153"/>
      <c r="R153" t="s">
        <v>8001</v>
      </c>
      <c r="S153" s="2">
        <v>0</v>
      </c>
      <c r="T153" s="2">
        <v>0</v>
      </c>
      <c r="U153" s="2"/>
    </row>
    <row r="154" spans="1:21" x14ac:dyDescent="0.25">
      <c r="A154" t="s">
        <v>8447</v>
      </c>
      <c r="B154" t="s">
        <v>9939</v>
      </c>
      <c r="C154" t="s">
        <v>7662</v>
      </c>
      <c r="D154" t="s">
        <v>0</v>
      </c>
      <c r="E154">
        <v>18167</v>
      </c>
      <c r="F154" t="s">
        <v>9464</v>
      </c>
      <c r="G154" t="s">
        <v>9508</v>
      </c>
      <c r="H154" s="2">
        <v>0</v>
      </c>
      <c r="I154" s="2">
        <v>0</v>
      </c>
      <c r="J154" s="2">
        <v>0</v>
      </c>
      <c r="K154" s="15">
        <v>36</v>
      </c>
      <c r="L154" s="2">
        <v>0</v>
      </c>
      <c r="M154" s="2">
        <v>0</v>
      </c>
      <c r="N154" s="2">
        <v>0</v>
      </c>
      <c r="O154" s="2">
        <v>4.68</v>
      </c>
      <c r="P154" s="2">
        <v>40.68</v>
      </c>
      <c r="Q154"/>
      <c r="R154" t="s">
        <v>8001</v>
      </c>
      <c r="S154" s="2">
        <v>0</v>
      </c>
      <c r="T154" s="2">
        <v>0</v>
      </c>
      <c r="U154" s="2"/>
    </row>
    <row r="155" spans="1:21" x14ac:dyDescent="0.25">
      <c r="A155" t="s">
        <v>8447</v>
      </c>
      <c r="B155" t="s">
        <v>9939</v>
      </c>
      <c r="C155" t="s">
        <v>7662</v>
      </c>
      <c r="D155" t="s">
        <v>0</v>
      </c>
      <c r="E155">
        <v>18165</v>
      </c>
      <c r="F155" t="s">
        <v>9464</v>
      </c>
      <c r="G155" t="s">
        <v>9508</v>
      </c>
      <c r="H155" s="2">
        <v>0</v>
      </c>
      <c r="I155" s="2">
        <v>0</v>
      </c>
      <c r="J155" s="2">
        <v>0</v>
      </c>
      <c r="K155" s="15">
        <v>99.58</v>
      </c>
      <c r="L155" s="2">
        <v>0</v>
      </c>
      <c r="M155" s="2">
        <v>0</v>
      </c>
      <c r="N155" s="2">
        <v>0</v>
      </c>
      <c r="O155" s="2">
        <v>12.945399999999999</v>
      </c>
      <c r="P155" s="2">
        <v>112.52539999999999</v>
      </c>
      <c r="Q155"/>
      <c r="R155" t="s">
        <v>8001</v>
      </c>
      <c r="S155" s="2">
        <v>0</v>
      </c>
      <c r="T155" s="2">
        <v>0</v>
      </c>
      <c r="U155" s="2"/>
    </row>
    <row r="156" spans="1:21" x14ac:dyDescent="0.25">
      <c r="A156" t="s">
        <v>8447</v>
      </c>
      <c r="B156" t="s">
        <v>9939</v>
      </c>
      <c r="C156" t="s">
        <v>7662</v>
      </c>
      <c r="D156" t="s">
        <v>0</v>
      </c>
      <c r="E156">
        <v>39036</v>
      </c>
      <c r="F156" t="s">
        <v>1453</v>
      </c>
      <c r="G156" t="s">
        <v>1454</v>
      </c>
      <c r="H156" s="2">
        <v>0.58000000000000007</v>
      </c>
      <c r="I156" s="2">
        <v>0</v>
      </c>
      <c r="J156" s="2">
        <v>0</v>
      </c>
      <c r="K156" s="15">
        <v>5.96</v>
      </c>
      <c r="L156" s="2">
        <v>0</v>
      </c>
      <c r="M156" s="2">
        <v>0</v>
      </c>
      <c r="N156" s="2">
        <v>0</v>
      </c>
      <c r="O156" s="2">
        <v>0.77480000000000004</v>
      </c>
      <c r="P156" s="2">
        <v>7.3148</v>
      </c>
      <c r="Q156"/>
      <c r="R156" t="s">
        <v>8001</v>
      </c>
      <c r="S156" s="2">
        <v>0</v>
      </c>
      <c r="T156" s="2">
        <v>0</v>
      </c>
      <c r="U156" s="2"/>
    </row>
    <row r="157" spans="1:21" x14ac:dyDescent="0.25">
      <c r="A157" t="s">
        <v>8447</v>
      </c>
      <c r="B157" t="s">
        <v>9939</v>
      </c>
      <c r="C157" t="s">
        <v>7662</v>
      </c>
      <c r="D157" t="s">
        <v>0</v>
      </c>
      <c r="E157">
        <v>26642</v>
      </c>
      <c r="F157" t="s">
        <v>9462</v>
      </c>
      <c r="G157" t="s">
        <v>9506</v>
      </c>
      <c r="H157" s="2">
        <v>0</v>
      </c>
      <c r="I157" s="2">
        <v>0</v>
      </c>
      <c r="J157" s="2">
        <v>0</v>
      </c>
      <c r="K157" s="15">
        <v>45.44</v>
      </c>
      <c r="L157" s="2">
        <v>0</v>
      </c>
      <c r="M157" s="2">
        <v>0</v>
      </c>
      <c r="N157" s="2">
        <v>0</v>
      </c>
      <c r="O157" s="2">
        <v>5.9071999999999996</v>
      </c>
      <c r="P157" s="2">
        <v>51.347200000000001</v>
      </c>
      <c r="Q157"/>
      <c r="R157" t="s">
        <v>8001</v>
      </c>
      <c r="S157" s="2">
        <v>0</v>
      </c>
      <c r="T157" s="2">
        <v>0</v>
      </c>
      <c r="U157" s="2"/>
    </row>
    <row r="158" spans="1:21" x14ac:dyDescent="0.25">
      <c r="A158" t="s">
        <v>8447</v>
      </c>
      <c r="B158" t="s">
        <v>9939</v>
      </c>
      <c r="C158" t="s">
        <v>7662</v>
      </c>
      <c r="D158" t="s">
        <v>0</v>
      </c>
      <c r="E158">
        <v>2937</v>
      </c>
      <c r="F158" t="s">
        <v>9475</v>
      </c>
      <c r="G158" t="s">
        <v>9507</v>
      </c>
      <c r="H158" s="2">
        <v>0</v>
      </c>
      <c r="I158" s="2">
        <v>0</v>
      </c>
      <c r="J158" s="2">
        <v>0</v>
      </c>
      <c r="K158" s="15">
        <v>10.09</v>
      </c>
      <c r="L158" s="2">
        <v>0</v>
      </c>
      <c r="M158" s="2">
        <v>0</v>
      </c>
      <c r="N158" s="2">
        <v>0</v>
      </c>
      <c r="O158" s="2">
        <v>1.3117000000000001</v>
      </c>
      <c r="P158" s="2">
        <v>11.4017</v>
      </c>
      <c r="Q158"/>
      <c r="R158" t="s">
        <v>8001</v>
      </c>
      <c r="S158" s="2">
        <v>0</v>
      </c>
      <c r="T158" s="2">
        <v>0</v>
      </c>
      <c r="U158" s="2"/>
    </row>
    <row r="159" spans="1:21" x14ac:dyDescent="0.25">
      <c r="A159" t="s">
        <v>8447</v>
      </c>
      <c r="B159" t="s">
        <v>9939</v>
      </c>
      <c r="C159" t="s">
        <v>7662</v>
      </c>
      <c r="D159" t="s">
        <v>0</v>
      </c>
      <c r="E159">
        <v>26657</v>
      </c>
      <c r="F159" t="s">
        <v>9462</v>
      </c>
      <c r="G159" t="s">
        <v>9506</v>
      </c>
      <c r="H159" s="2">
        <v>0</v>
      </c>
      <c r="I159" s="2">
        <v>0</v>
      </c>
      <c r="J159" s="2">
        <v>0</v>
      </c>
      <c r="K159" s="15">
        <v>114.12</v>
      </c>
      <c r="L159" s="2">
        <v>0</v>
      </c>
      <c r="M159" s="2">
        <v>0</v>
      </c>
      <c r="N159" s="2">
        <v>0</v>
      </c>
      <c r="O159" s="2">
        <v>14.835600000000001</v>
      </c>
      <c r="P159" s="2">
        <v>128.9556</v>
      </c>
      <c r="Q159"/>
      <c r="R159" t="s">
        <v>8001</v>
      </c>
      <c r="S159" s="2">
        <v>0</v>
      </c>
      <c r="T159" s="2">
        <v>0</v>
      </c>
      <c r="U159" s="2"/>
    </row>
    <row r="160" spans="1:21" x14ac:dyDescent="0.25">
      <c r="A160" t="s">
        <v>8447</v>
      </c>
      <c r="B160" t="s">
        <v>9934</v>
      </c>
      <c r="C160" t="s">
        <v>7662</v>
      </c>
      <c r="D160" t="s">
        <v>0</v>
      </c>
      <c r="E160">
        <v>26623</v>
      </c>
      <c r="F160" t="s">
        <v>9462</v>
      </c>
      <c r="G160" t="s">
        <v>9506</v>
      </c>
      <c r="H160" s="2">
        <v>0</v>
      </c>
      <c r="I160" s="2">
        <v>0</v>
      </c>
      <c r="J160" s="2">
        <v>0</v>
      </c>
      <c r="K160" s="15">
        <v>24.8</v>
      </c>
      <c r="L160" s="2">
        <v>0</v>
      </c>
      <c r="M160" s="2">
        <v>0</v>
      </c>
      <c r="N160" s="2">
        <v>0</v>
      </c>
      <c r="O160" s="2">
        <v>3.2240000000000002</v>
      </c>
      <c r="P160" s="2">
        <v>28.024000000000001</v>
      </c>
      <c r="Q160"/>
      <c r="R160" t="s">
        <v>8001</v>
      </c>
      <c r="S160" s="2">
        <v>0</v>
      </c>
      <c r="T160" s="2">
        <v>0</v>
      </c>
      <c r="U160" s="2"/>
    </row>
    <row r="161" spans="1:21" x14ac:dyDescent="0.25">
      <c r="A161" t="s">
        <v>8447</v>
      </c>
      <c r="B161" t="s">
        <v>9934</v>
      </c>
      <c r="C161" t="s">
        <v>7662</v>
      </c>
      <c r="D161" t="s">
        <v>0</v>
      </c>
      <c r="E161">
        <v>2707</v>
      </c>
      <c r="F161" t="s">
        <v>9467</v>
      </c>
      <c r="G161" t="s">
        <v>9509</v>
      </c>
      <c r="H161" s="2">
        <v>0</v>
      </c>
      <c r="I161" s="2">
        <v>0</v>
      </c>
      <c r="J161" s="2">
        <v>0</v>
      </c>
      <c r="K161" s="15">
        <v>4.34</v>
      </c>
      <c r="L161" s="2">
        <v>0</v>
      </c>
      <c r="M161" s="2">
        <v>0</v>
      </c>
      <c r="N161" s="2">
        <v>0</v>
      </c>
      <c r="O161" s="2">
        <v>0.56420000000000003</v>
      </c>
      <c r="P161" s="2">
        <v>4.9041999999999994</v>
      </c>
      <c r="Q161"/>
      <c r="R161" t="s">
        <v>8001</v>
      </c>
      <c r="S161" s="2">
        <v>0</v>
      </c>
      <c r="T161" s="2">
        <v>0</v>
      </c>
      <c r="U161" s="2"/>
    </row>
    <row r="162" spans="1:21" x14ac:dyDescent="0.25">
      <c r="A162" t="s">
        <v>8447</v>
      </c>
      <c r="B162" t="s">
        <v>9934</v>
      </c>
      <c r="C162" t="s">
        <v>7662</v>
      </c>
      <c r="D162" t="s">
        <v>0</v>
      </c>
      <c r="E162">
        <v>20</v>
      </c>
      <c r="F162" t="s">
        <v>9810</v>
      </c>
      <c r="G162" t="s">
        <v>9811</v>
      </c>
      <c r="H162" s="2">
        <v>0</v>
      </c>
      <c r="I162" s="2">
        <v>0</v>
      </c>
      <c r="J162" s="2">
        <v>0</v>
      </c>
      <c r="K162" s="15">
        <v>10.5</v>
      </c>
      <c r="L162" s="2">
        <v>0</v>
      </c>
      <c r="M162" s="2">
        <v>0</v>
      </c>
      <c r="N162" s="2">
        <v>0</v>
      </c>
      <c r="O162" s="2">
        <v>1.365</v>
      </c>
      <c r="P162" s="2">
        <v>11.865</v>
      </c>
      <c r="Q162"/>
      <c r="R162" t="s">
        <v>8001</v>
      </c>
      <c r="S162" s="2">
        <v>0</v>
      </c>
      <c r="T162" s="2">
        <v>0</v>
      </c>
      <c r="U162" s="2"/>
    </row>
    <row r="163" spans="1:21" x14ac:dyDescent="0.25">
      <c r="A163" t="s">
        <v>8447</v>
      </c>
      <c r="B163" t="s">
        <v>9934</v>
      </c>
      <c r="C163" t="s">
        <v>10035</v>
      </c>
      <c r="D163" t="s">
        <v>0</v>
      </c>
      <c r="E163" t="s">
        <v>9938</v>
      </c>
      <c r="F163" t="s">
        <v>637</v>
      </c>
      <c r="G163" t="s">
        <v>9553</v>
      </c>
      <c r="H163" s="2">
        <v>0</v>
      </c>
      <c r="I163" s="2">
        <v>0</v>
      </c>
      <c r="J163" s="2">
        <v>0</v>
      </c>
      <c r="K163" s="15">
        <v>18.75</v>
      </c>
      <c r="L163" s="2">
        <v>0</v>
      </c>
      <c r="M163" s="2">
        <v>0</v>
      </c>
      <c r="N163" s="2">
        <v>0</v>
      </c>
      <c r="O163" s="2">
        <v>2.4375</v>
      </c>
      <c r="P163" s="2">
        <v>21.1875</v>
      </c>
      <c r="Q163"/>
      <c r="R163" t="s">
        <v>8001</v>
      </c>
      <c r="S163" s="2">
        <v>0</v>
      </c>
      <c r="T163" s="2">
        <v>0</v>
      </c>
      <c r="U163" s="2"/>
    </row>
    <row r="164" spans="1:21" x14ac:dyDescent="0.25">
      <c r="A164" t="s">
        <v>8447</v>
      </c>
      <c r="B164" t="s">
        <v>9934</v>
      </c>
      <c r="C164" t="s">
        <v>7662</v>
      </c>
      <c r="D164" t="s">
        <v>0</v>
      </c>
      <c r="E164">
        <v>26609</v>
      </c>
      <c r="F164" t="s">
        <v>9462</v>
      </c>
      <c r="G164" t="s">
        <v>9506</v>
      </c>
      <c r="H164" s="2">
        <v>0</v>
      </c>
      <c r="I164" s="2">
        <v>0</v>
      </c>
      <c r="J164" s="2">
        <v>0</v>
      </c>
      <c r="K164" s="15">
        <v>4.8</v>
      </c>
      <c r="L164" s="2">
        <v>0</v>
      </c>
      <c r="M164" s="2">
        <v>0</v>
      </c>
      <c r="N164" s="2">
        <v>0</v>
      </c>
      <c r="O164" s="2">
        <v>0.624</v>
      </c>
      <c r="P164" s="2">
        <v>5.4239999999999995</v>
      </c>
      <c r="Q164"/>
      <c r="R164" t="s">
        <v>8001</v>
      </c>
      <c r="S164" s="2">
        <v>0</v>
      </c>
      <c r="T164" s="2">
        <v>0</v>
      </c>
      <c r="U164" s="2"/>
    </row>
    <row r="165" spans="1:21" x14ac:dyDescent="0.25">
      <c r="A165" t="s">
        <v>8447</v>
      </c>
      <c r="B165" t="s">
        <v>9934</v>
      </c>
      <c r="C165" t="s">
        <v>7662</v>
      </c>
      <c r="D165" t="s">
        <v>0</v>
      </c>
      <c r="E165">
        <v>12172</v>
      </c>
      <c r="F165" t="s">
        <v>2657</v>
      </c>
      <c r="G165" t="s">
        <v>1408</v>
      </c>
      <c r="H165" s="2">
        <v>0</v>
      </c>
      <c r="I165" s="2">
        <v>0</v>
      </c>
      <c r="J165" s="2">
        <v>0</v>
      </c>
      <c r="K165" s="15">
        <v>81.06</v>
      </c>
      <c r="L165" s="2">
        <v>0</v>
      </c>
      <c r="M165" s="2">
        <v>0</v>
      </c>
      <c r="N165" s="2">
        <v>0</v>
      </c>
      <c r="O165" s="2">
        <v>10.537800000000001</v>
      </c>
      <c r="P165" s="2">
        <v>91.597800000000007</v>
      </c>
      <c r="Q165"/>
      <c r="R165" t="s">
        <v>8001</v>
      </c>
      <c r="S165" s="2">
        <v>0</v>
      </c>
      <c r="T165" s="2">
        <v>0</v>
      </c>
      <c r="U165" s="2"/>
    </row>
    <row r="166" spans="1:21" x14ac:dyDescent="0.25">
      <c r="A166" t="s">
        <v>8447</v>
      </c>
      <c r="B166" t="s">
        <v>9934</v>
      </c>
      <c r="C166" s="21" t="s">
        <v>7662</v>
      </c>
      <c r="D166" t="s">
        <v>0</v>
      </c>
      <c r="E166">
        <v>26608</v>
      </c>
      <c r="F166" t="s">
        <v>9462</v>
      </c>
      <c r="G166" t="s">
        <v>9506</v>
      </c>
      <c r="H166" s="2">
        <v>0</v>
      </c>
      <c r="I166" s="2">
        <v>0</v>
      </c>
      <c r="J166" s="2">
        <v>0</v>
      </c>
      <c r="K166" s="15">
        <v>44</v>
      </c>
      <c r="L166" s="2">
        <v>0</v>
      </c>
      <c r="M166" s="2">
        <v>0</v>
      </c>
      <c r="N166" s="2">
        <v>0</v>
      </c>
      <c r="O166" s="2">
        <v>5.7200000000000006</v>
      </c>
      <c r="P166" s="2">
        <v>49.72</v>
      </c>
      <c r="Q166"/>
      <c r="R166" t="s">
        <v>8001</v>
      </c>
      <c r="S166" s="2">
        <v>0</v>
      </c>
      <c r="T166" s="2">
        <v>0</v>
      </c>
      <c r="U166" s="2"/>
    </row>
    <row r="167" spans="1:21" x14ac:dyDescent="0.25">
      <c r="A167" t="s">
        <v>8447</v>
      </c>
      <c r="B167" t="s">
        <v>9933</v>
      </c>
      <c r="C167" t="s">
        <v>10035</v>
      </c>
      <c r="D167" t="s">
        <v>0</v>
      </c>
      <c r="E167" t="s">
        <v>9976</v>
      </c>
      <c r="F167" t="s">
        <v>2657</v>
      </c>
      <c r="G167" t="s">
        <v>1408</v>
      </c>
      <c r="H167" s="2">
        <v>0</v>
      </c>
      <c r="I167" s="2">
        <v>0</v>
      </c>
      <c r="J167" s="2">
        <v>0</v>
      </c>
      <c r="K167" s="15">
        <v>81.06</v>
      </c>
      <c r="L167" s="2">
        <v>0</v>
      </c>
      <c r="M167" s="2">
        <v>0</v>
      </c>
      <c r="N167" s="2">
        <v>0</v>
      </c>
      <c r="O167" s="2">
        <v>10.537800000000001</v>
      </c>
      <c r="P167" s="2">
        <v>91.597800000000007</v>
      </c>
      <c r="Q167"/>
      <c r="R167" t="s">
        <v>8001</v>
      </c>
      <c r="S167" s="2">
        <v>0</v>
      </c>
      <c r="T167" s="2">
        <v>0</v>
      </c>
      <c r="U167" s="2"/>
    </row>
    <row r="168" spans="1:21" x14ac:dyDescent="0.25">
      <c r="A168" t="s">
        <v>8447</v>
      </c>
      <c r="B168" t="s">
        <v>9933</v>
      </c>
      <c r="C168" t="s">
        <v>10035</v>
      </c>
      <c r="D168" t="s">
        <v>0</v>
      </c>
      <c r="E168" t="s">
        <v>9975</v>
      </c>
      <c r="F168" t="s">
        <v>1332</v>
      </c>
      <c r="G168" t="s">
        <v>1333</v>
      </c>
      <c r="H168" s="2">
        <v>0</v>
      </c>
      <c r="I168" s="2">
        <v>0</v>
      </c>
      <c r="J168" s="2">
        <v>0</v>
      </c>
      <c r="K168" s="15">
        <v>94.63</v>
      </c>
      <c r="L168" s="2">
        <v>0</v>
      </c>
      <c r="M168" s="2">
        <v>0</v>
      </c>
      <c r="N168" s="2">
        <v>0</v>
      </c>
      <c r="O168" s="2">
        <v>12.3019</v>
      </c>
      <c r="P168" s="2">
        <v>106.9319</v>
      </c>
      <c r="Q168"/>
      <c r="R168" t="s">
        <v>8001</v>
      </c>
      <c r="S168" s="2">
        <v>0</v>
      </c>
      <c r="T168" s="2">
        <v>0</v>
      </c>
      <c r="U168" s="2"/>
    </row>
    <row r="169" spans="1:21" x14ac:dyDescent="0.25">
      <c r="A169" t="s">
        <v>8447</v>
      </c>
      <c r="B169" t="s">
        <v>9933</v>
      </c>
      <c r="C169" t="s">
        <v>7662</v>
      </c>
      <c r="D169" t="s">
        <v>0</v>
      </c>
      <c r="E169">
        <v>33811</v>
      </c>
      <c r="F169" t="s">
        <v>6921</v>
      </c>
      <c r="G169" t="s">
        <v>6922</v>
      </c>
      <c r="H169" s="2">
        <v>0</v>
      </c>
      <c r="I169" s="2">
        <v>0</v>
      </c>
      <c r="J169" s="2">
        <v>0</v>
      </c>
      <c r="K169" s="15">
        <v>113.04</v>
      </c>
      <c r="L169" s="2">
        <v>0</v>
      </c>
      <c r="M169" s="2">
        <v>0</v>
      </c>
      <c r="N169" s="2">
        <v>0</v>
      </c>
      <c r="O169" s="2">
        <v>14.695200000000002</v>
      </c>
      <c r="P169" s="2">
        <v>127.73520000000001</v>
      </c>
      <c r="Q169"/>
      <c r="R169" t="s">
        <v>8001</v>
      </c>
      <c r="S169" s="2">
        <v>0</v>
      </c>
      <c r="T169" s="2">
        <v>0</v>
      </c>
      <c r="U169" s="2"/>
    </row>
    <row r="170" spans="1:21" x14ac:dyDescent="0.25">
      <c r="A170" t="s">
        <v>8447</v>
      </c>
      <c r="B170" t="s">
        <v>9933</v>
      </c>
      <c r="C170" s="21" t="s">
        <v>7662</v>
      </c>
      <c r="D170" t="s">
        <v>0</v>
      </c>
      <c r="E170">
        <v>32547</v>
      </c>
      <c r="F170" t="s">
        <v>9463</v>
      </c>
      <c r="G170" t="s">
        <v>9503</v>
      </c>
      <c r="H170" s="2">
        <v>0.81</v>
      </c>
      <c r="I170" s="2">
        <v>0</v>
      </c>
      <c r="J170" s="2">
        <v>0</v>
      </c>
      <c r="K170" s="15">
        <v>8.1300000000000008</v>
      </c>
      <c r="L170" s="2">
        <v>0</v>
      </c>
      <c r="M170" s="2">
        <v>0</v>
      </c>
      <c r="N170" s="2">
        <v>0</v>
      </c>
      <c r="O170" s="2">
        <v>1.0569000000000002</v>
      </c>
      <c r="P170" s="2">
        <v>9.9969000000000019</v>
      </c>
      <c r="Q170"/>
      <c r="R170" t="s">
        <v>8001</v>
      </c>
      <c r="S170" s="2">
        <v>0</v>
      </c>
      <c r="T170" s="2">
        <v>0</v>
      </c>
      <c r="U170" s="2"/>
    </row>
    <row r="171" spans="1:21" x14ac:dyDescent="0.25">
      <c r="A171" t="s">
        <v>8447</v>
      </c>
      <c r="B171" t="s">
        <v>9882</v>
      </c>
      <c r="C171" s="21" t="s">
        <v>7662</v>
      </c>
      <c r="D171" t="s">
        <v>0</v>
      </c>
      <c r="E171">
        <v>32472</v>
      </c>
      <c r="F171" t="s">
        <v>9463</v>
      </c>
      <c r="G171" t="s">
        <v>9503</v>
      </c>
      <c r="H171" s="2">
        <v>1.6500000000000001</v>
      </c>
      <c r="I171" s="2">
        <v>0</v>
      </c>
      <c r="J171" s="2">
        <v>0</v>
      </c>
      <c r="K171" s="15">
        <v>16.239999999999998</v>
      </c>
      <c r="L171" s="2">
        <v>0</v>
      </c>
      <c r="M171" s="2">
        <v>0</v>
      </c>
      <c r="N171" s="2">
        <v>0</v>
      </c>
      <c r="O171" s="2">
        <v>2.1111999999999997</v>
      </c>
      <c r="P171" s="2">
        <v>20.001199999999997</v>
      </c>
      <c r="Q171"/>
      <c r="R171" t="s">
        <v>8001</v>
      </c>
      <c r="S171" s="2">
        <v>0</v>
      </c>
      <c r="T171" s="2">
        <v>0</v>
      </c>
      <c r="U171" s="2"/>
    </row>
    <row r="172" spans="1:21" x14ac:dyDescent="0.25">
      <c r="A172" t="s">
        <v>8447</v>
      </c>
      <c r="B172" t="s">
        <v>9882</v>
      </c>
      <c r="C172" t="s">
        <v>7662</v>
      </c>
      <c r="D172" t="s">
        <v>0</v>
      </c>
      <c r="E172">
        <v>1584</v>
      </c>
      <c r="F172" t="s">
        <v>9468</v>
      </c>
      <c r="G172" t="s">
        <v>9516</v>
      </c>
      <c r="H172" s="2">
        <v>0</v>
      </c>
      <c r="I172" s="2">
        <v>0</v>
      </c>
      <c r="J172" s="2">
        <v>0</v>
      </c>
      <c r="K172" s="15">
        <v>13.2</v>
      </c>
      <c r="L172" s="2">
        <v>0</v>
      </c>
      <c r="M172" s="2">
        <v>0</v>
      </c>
      <c r="N172" s="2">
        <v>0</v>
      </c>
      <c r="O172" s="2">
        <v>1.716</v>
      </c>
      <c r="P172" s="2">
        <v>14.915999999999999</v>
      </c>
      <c r="Q172"/>
      <c r="R172" t="s">
        <v>8001</v>
      </c>
      <c r="S172" s="2">
        <v>0</v>
      </c>
      <c r="T172" s="2">
        <v>0</v>
      </c>
      <c r="U172" s="2"/>
    </row>
    <row r="173" spans="1:21" x14ac:dyDescent="0.25">
      <c r="A173" t="s">
        <v>8447</v>
      </c>
      <c r="B173" t="s">
        <v>9882</v>
      </c>
      <c r="C173" t="s">
        <v>7662</v>
      </c>
      <c r="D173" t="s">
        <v>0</v>
      </c>
      <c r="E173">
        <v>26569</v>
      </c>
      <c r="F173" t="s">
        <v>9462</v>
      </c>
      <c r="G173" t="s">
        <v>9506</v>
      </c>
      <c r="H173" s="2">
        <v>0</v>
      </c>
      <c r="I173" s="2">
        <v>0</v>
      </c>
      <c r="J173" s="2">
        <v>0</v>
      </c>
      <c r="K173" s="15">
        <v>24.4</v>
      </c>
      <c r="L173" s="2">
        <v>0</v>
      </c>
      <c r="M173" s="2">
        <v>0</v>
      </c>
      <c r="N173" s="2">
        <v>0</v>
      </c>
      <c r="O173" s="2">
        <v>3.1719999999999997</v>
      </c>
      <c r="P173" s="2">
        <v>27.571999999999999</v>
      </c>
      <c r="Q173"/>
      <c r="R173" t="s">
        <v>8001</v>
      </c>
      <c r="S173" s="2">
        <v>0</v>
      </c>
      <c r="T173" s="2">
        <v>0</v>
      </c>
      <c r="U173" s="2"/>
    </row>
    <row r="174" spans="1:21" x14ac:dyDescent="0.25">
      <c r="A174" t="s">
        <v>8447</v>
      </c>
      <c r="B174" t="s">
        <v>9932</v>
      </c>
      <c r="C174" t="s">
        <v>10035</v>
      </c>
      <c r="D174" t="s">
        <v>0</v>
      </c>
      <c r="E174" t="s">
        <v>10016</v>
      </c>
      <c r="F174" t="s">
        <v>2360</v>
      </c>
      <c r="G174" t="s">
        <v>2361</v>
      </c>
      <c r="H174" s="2">
        <v>0</v>
      </c>
      <c r="I174" s="2">
        <v>0</v>
      </c>
      <c r="J174" s="2">
        <v>0</v>
      </c>
      <c r="K174" s="15">
        <v>0.44</v>
      </c>
      <c r="L174" s="2">
        <v>0</v>
      </c>
      <c r="M174" s="2">
        <v>0</v>
      </c>
      <c r="N174" s="2">
        <v>0</v>
      </c>
      <c r="O174" s="2">
        <v>5.7200000000000001E-2</v>
      </c>
      <c r="P174" s="2">
        <v>0.49719999999999998</v>
      </c>
      <c r="Q174"/>
      <c r="R174" t="s">
        <v>8001</v>
      </c>
      <c r="S174" s="2">
        <v>0</v>
      </c>
      <c r="T174" s="2">
        <v>0</v>
      </c>
      <c r="U174" s="2"/>
    </row>
    <row r="175" spans="1:21" x14ac:dyDescent="0.25">
      <c r="A175" t="s">
        <v>8447</v>
      </c>
      <c r="B175" t="s">
        <v>9932</v>
      </c>
      <c r="C175" t="s">
        <v>10035</v>
      </c>
      <c r="D175" t="s">
        <v>0</v>
      </c>
      <c r="E175" t="s">
        <v>9974</v>
      </c>
      <c r="F175" t="s">
        <v>1332</v>
      </c>
      <c r="G175" t="s">
        <v>1333</v>
      </c>
      <c r="H175" s="2">
        <v>0</v>
      </c>
      <c r="I175" s="2">
        <v>0</v>
      </c>
      <c r="J175" s="2">
        <v>0</v>
      </c>
      <c r="K175" s="15">
        <v>4.38</v>
      </c>
      <c r="L175" s="2">
        <v>0</v>
      </c>
      <c r="M175" s="2">
        <v>0</v>
      </c>
      <c r="N175" s="2">
        <v>0</v>
      </c>
      <c r="O175" s="2">
        <v>0.56940000000000002</v>
      </c>
      <c r="P175" s="2">
        <v>4.9493999999999998</v>
      </c>
      <c r="Q175"/>
      <c r="R175" t="s">
        <v>8001</v>
      </c>
      <c r="S175" s="2">
        <v>0</v>
      </c>
      <c r="T175" s="2">
        <v>0</v>
      </c>
      <c r="U175" s="2"/>
    </row>
    <row r="176" spans="1:21" x14ac:dyDescent="0.25">
      <c r="A176" t="s">
        <v>8447</v>
      </c>
      <c r="B176" t="s">
        <v>9932</v>
      </c>
      <c r="C176" t="s">
        <v>7662</v>
      </c>
      <c r="D176" t="s">
        <v>0</v>
      </c>
      <c r="E176">
        <v>3632</v>
      </c>
      <c r="G176" t="s">
        <v>1515</v>
      </c>
      <c r="H176" s="2">
        <v>0.24</v>
      </c>
      <c r="I176" s="2">
        <v>0</v>
      </c>
      <c r="J176" s="2">
        <v>0</v>
      </c>
      <c r="K176" s="15">
        <v>2.44</v>
      </c>
      <c r="L176" s="2">
        <v>0</v>
      </c>
      <c r="M176" s="2">
        <v>0</v>
      </c>
      <c r="N176" s="2">
        <v>0</v>
      </c>
      <c r="O176" s="2">
        <v>0.31719999999999998</v>
      </c>
      <c r="P176" s="2">
        <v>2.9971999999999999</v>
      </c>
      <c r="Q176" t="s">
        <v>8642</v>
      </c>
      <c r="R176" t="s">
        <v>8001</v>
      </c>
      <c r="S176" s="2">
        <v>0</v>
      </c>
      <c r="T176" s="2">
        <v>0</v>
      </c>
      <c r="U176" s="2"/>
    </row>
    <row r="177" spans="1:21" x14ac:dyDescent="0.25">
      <c r="A177" t="s">
        <v>8447</v>
      </c>
      <c r="B177" t="s">
        <v>9932</v>
      </c>
      <c r="C177" s="21" t="s">
        <v>7662</v>
      </c>
      <c r="D177" t="s">
        <v>0</v>
      </c>
      <c r="E177">
        <v>38</v>
      </c>
      <c r="F177" t="s">
        <v>6815</v>
      </c>
      <c r="G177" t="s">
        <v>6816</v>
      </c>
      <c r="H177" s="2">
        <v>0</v>
      </c>
      <c r="I177" s="2">
        <v>0</v>
      </c>
      <c r="J177" s="2">
        <v>0</v>
      </c>
      <c r="K177" s="15">
        <v>42.95</v>
      </c>
      <c r="L177" s="2">
        <v>0</v>
      </c>
      <c r="M177" s="2">
        <v>0</v>
      </c>
      <c r="N177" s="2">
        <v>0</v>
      </c>
      <c r="O177" s="2">
        <v>5.5835000000000008</v>
      </c>
      <c r="P177" s="2">
        <v>48.533500000000004</v>
      </c>
      <c r="Q177"/>
      <c r="R177" t="s">
        <v>8001</v>
      </c>
      <c r="S177" s="2">
        <v>0</v>
      </c>
      <c r="T177" s="2">
        <v>0</v>
      </c>
      <c r="U177" s="2"/>
    </row>
    <row r="178" spans="1:21" x14ac:dyDescent="0.25">
      <c r="A178" t="s">
        <v>8447</v>
      </c>
      <c r="B178" t="s">
        <v>9932</v>
      </c>
      <c r="C178" s="21" t="s">
        <v>7662</v>
      </c>
      <c r="D178" t="s">
        <v>0</v>
      </c>
      <c r="E178">
        <v>1301</v>
      </c>
      <c r="F178" t="s">
        <v>9472</v>
      </c>
      <c r="G178" t="s">
        <v>9551</v>
      </c>
      <c r="H178" s="2">
        <v>0</v>
      </c>
      <c r="I178" s="2">
        <v>0</v>
      </c>
      <c r="J178" s="2">
        <v>0</v>
      </c>
      <c r="K178" s="15">
        <v>11.42</v>
      </c>
      <c r="L178" s="2">
        <v>0</v>
      </c>
      <c r="M178" s="2">
        <v>0</v>
      </c>
      <c r="N178" s="2">
        <v>0</v>
      </c>
      <c r="O178" s="2">
        <v>1.4846000000000001</v>
      </c>
      <c r="P178" s="2">
        <v>12.9046</v>
      </c>
      <c r="Q178"/>
      <c r="R178" t="s">
        <v>8001</v>
      </c>
      <c r="S178" s="2">
        <v>0</v>
      </c>
      <c r="T178" s="2">
        <v>0</v>
      </c>
      <c r="U178" s="2"/>
    </row>
    <row r="179" spans="1:21" x14ac:dyDescent="0.25">
      <c r="A179" t="s">
        <v>8447</v>
      </c>
      <c r="B179" t="s">
        <v>9932</v>
      </c>
      <c r="C179" t="s">
        <v>7662</v>
      </c>
      <c r="D179" t="s">
        <v>0</v>
      </c>
      <c r="E179">
        <v>4327</v>
      </c>
      <c r="F179" t="s">
        <v>6815</v>
      </c>
      <c r="G179" t="s">
        <v>6816</v>
      </c>
      <c r="H179" s="2">
        <v>0</v>
      </c>
      <c r="I179" s="2">
        <v>0</v>
      </c>
      <c r="J179" s="2">
        <v>0</v>
      </c>
      <c r="K179" s="15">
        <v>49.73</v>
      </c>
      <c r="L179" s="2">
        <v>0</v>
      </c>
      <c r="M179" s="2">
        <v>0</v>
      </c>
      <c r="N179" s="2">
        <v>0</v>
      </c>
      <c r="O179" s="2">
        <v>6.4649000000000001</v>
      </c>
      <c r="P179" s="2">
        <v>56.194899999999997</v>
      </c>
      <c r="Q179"/>
      <c r="R179" t="s">
        <v>8001</v>
      </c>
      <c r="S179" s="2">
        <v>0</v>
      </c>
      <c r="T179" s="2">
        <v>0</v>
      </c>
      <c r="U179" s="2"/>
    </row>
    <row r="180" spans="1:21" x14ac:dyDescent="0.25">
      <c r="A180" t="s">
        <v>8447</v>
      </c>
      <c r="B180" t="s">
        <v>9932</v>
      </c>
      <c r="C180" t="s">
        <v>7662</v>
      </c>
      <c r="D180" t="s">
        <v>0</v>
      </c>
      <c r="E180">
        <v>26553</v>
      </c>
      <c r="F180" t="s">
        <v>9462</v>
      </c>
      <c r="G180" t="s">
        <v>9506</v>
      </c>
      <c r="H180" s="2">
        <v>0</v>
      </c>
      <c r="I180" s="2">
        <v>0</v>
      </c>
      <c r="J180" s="2">
        <v>0</v>
      </c>
      <c r="K180" s="15">
        <v>23.38</v>
      </c>
      <c r="L180" s="2">
        <v>0</v>
      </c>
      <c r="M180" s="2">
        <v>0</v>
      </c>
      <c r="N180" s="2">
        <v>0</v>
      </c>
      <c r="O180" s="2">
        <v>3.0394000000000001</v>
      </c>
      <c r="P180" s="2">
        <v>26.4194</v>
      </c>
      <c r="Q180"/>
      <c r="R180" t="s">
        <v>8001</v>
      </c>
      <c r="S180" s="2">
        <v>0</v>
      </c>
      <c r="T180" s="2">
        <v>0</v>
      </c>
      <c r="U180" s="2"/>
    </row>
    <row r="181" spans="1:21" x14ac:dyDescent="0.25">
      <c r="A181" t="s">
        <v>8447</v>
      </c>
      <c r="B181" t="s">
        <v>9932</v>
      </c>
      <c r="C181" t="s">
        <v>7662</v>
      </c>
      <c r="D181" t="s">
        <v>0</v>
      </c>
      <c r="E181">
        <v>18048</v>
      </c>
      <c r="F181" t="s">
        <v>9464</v>
      </c>
      <c r="G181" t="s">
        <v>9508</v>
      </c>
      <c r="H181" s="2">
        <v>0</v>
      </c>
      <c r="I181" s="2">
        <v>0</v>
      </c>
      <c r="J181" s="2">
        <v>0</v>
      </c>
      <c r="K181" s="15">
        <v>58</v>
      </c>
      <c r="L181" s="2">
        <v>0</v>
      </c>
      <c r="M181" s="2">
        <v>0</v>
      </c>
      <c r="N181" s="2">
        <v>0</v>
      </c>
      <c r="O181" s="2">
        <v>7.54</v>
      </c>
      <c r="P181" s="2">
        <v>65.540000000000006</v>
      </c>
      <c r="Q181"/>
      <c r="R181" t="s">
        <v>8001</v>
      </c>
      <c r="S181" s="2">
        <v>0</v>
      </c>
      <c r="T181" s="2">
        <v>0</v>
      </c>
      <c r="U181" s="2"/>
    </row>
    <row r="182" spans="1:21" x14ac:dyDescent="0.25">
      <c r="A182" t="s">
        <v>8447</v>
      </c>
      <c r="B182" t="s">
        <v>9931</v>
      </c>
      <c r="C182" t="s">
        <v>7662</v>
      </c>
      <c r="D182" t="s">
        <v>0</v>
      </c>
      <c r="E182">
        <v>26552</v>
      </c>
      <c r="F182" t="s">
        <v>9462</v>
      </c>
      <c r="G182" t="s">
        <v>9506</v>
      </c>
      <c r="H182" s="2">
        <v>0</v>
      </c>
      <c r="I182" s="2">
        <v>0</v>
      </c>
      <c r="J182" s="2">
        <v>0</v>
      </c>
      <c r="K182" s="15">
        <v>64.2</v>
      </c>
      <c r="L182" s="2">
        <v>0</v>
      </c>
      <c r="M182" s="2">
        <v>0</v>
      </c>
      <c r="N182" s="2">
        <v>0</v>
      </c>
      <c r="O182" s="2">
        <v>8.3460000000000001</v>
      </c>
      <c r="P182" s="2">
        <v>72.546000000000006</v>
      </c>
      <c r="Q182"/>
      <c r="R182" t="s">
        <v>8001</v>
      </c>
      <c r="S182" s="2">
        <v>0</v>
      </c>
      <c r="T182" s="2">
        <v>0</v>
      </c>
      <c r="U182" s="2"/>
    </row>
    <row r="183" spans="1:21" x14ac:dyDescent="0.25">
      <c r="A183" t="s">
        <v>8447</v>
      </c>
      <c r="B183" t="s">
        <v>9931</v>
      </c>
      <c r="C183" t="s">
        <v>7662</v>
      </c>
      <c r="D183" t="s">
        <v>0</v>
      </c>
      <c r="E183">
        <v>58665</v>
      </c>
      <c r="F183" t="s">
        <v>9604</v>
      </c>
      <c r="G183" t="s">
        <v>9605</v>
      </c>
      <c r="H183" s="2">
        <v>0.44999999999999996</v>
      </c>
      <c r="I183" s="2">
        <v>0</v>
      </c>
      <c r="J183" s="2">
        <v>0</v>
      </c>
      <c r="K183" s="15">
        <v>4.43</v>
      </c>
      <c r="L183" s="2">
        <v>0</v>
      </c>
      <c r="M183" s="2">
        <v>0</v>
      </c>
      <c r="N183" s="2">
        <v>0</v>
      </c>
      <c r="O183" s="2">
        <v>0.57589999999999997</v>
      </c>
      <c r="P183" s="2">
        <v>5.4558999999999997</v>
      </c>
      <c r="Q183"/>
      <c r="R183" t="s">
        <v>8001</v>
      </c>
      <c r="S183" s="2">
        <v>0</v>
      </c>
      <c r="T183" s="2">
        <v>0</v>
      </c>
      <c r="U183" s="2"/>
    </row>
    <row r="184" spans="1:21" x14ac:dyDescent="0.25">
      <c r="A184" t="s">
        <v>8447</v>
      </c>
      <c r="B184" t="s">
        <v>9931</v>
      </c>
      <c r="C184" t="s">
        <v>7662</v>
      </c>
      <c r="D184" t="s">
        <v>0</v>
      </c>
      <c r="E184">
        <v>4217</v>
      </c>
      <c r="F184" t="s">
        <v>6815</v>
      </c>
      <c r="G184" t="s">
        <v>6816</v>
      </c>
      <c r="H184" s="2">
        <v>0</v>
      </c>
      <c r="I184" s="2">
        <v>0</v>
      </c>
      <c r="J184" s="2">
        <v>0</v>
      </c>
      <c r="K184" s="15">
        <v>42.95</v>
      </c>
      <c r="L184" s="2">
        <v>0</v>
      </c>
      <c r="M184" s="2">
        <v>0</v>
      </c>
      <c r="N184" s="2">
        <v>0</v>
      </c>
      <c r="O184" s="2">
        <v>5.5835000000000008</v>
      </c>
      <c r="P184" s="2">
        <v>48.533500000000004</v>
      </c>
      <c r="Q184"/>
      <c r="R184" t="s">
        <v>8001</v>
      </c>
      <c r="S184" s="2">
        <v>0</v>
      </c>
      <c r="T184" s="2">
        <v>0</v>
      </c>
      <c r="U184" s="2"/>
    </row>
    <row r="185" spans="1:21" x14ac:dyDescent="0.25">
      <c r="A185" t="s">
        <v>8447</v>
      </c>
      <c r="B185" t="s">
        <v>9931</v>
      </c>
      <c r="C185" t="s">
        <v>7662</v>
      </c>
      <c r="D185" t="s">
        <v>0</v>
      </c>
      <c r="E185">
        <v>26493</v>
      </c>
      <c r="F185" t="s">
        <v>9462</v>
      </c>
      <c r="G185" t="s">
        <v>9506</v>
      </c>
      <c r="H185" s="2">
        <v>0</v>
      </c>
      <c r="I185" s="2">
        <v>0</v>
      </c>
      <c r="J185" s="2">
        <v>0</v>
      </c>
      <c r="K185" s="15">
        <v>53</v>
      </c>
      <c r="L185" s="2">
        <v>0</v>
      </c>
      <c r="M185" s="2">
        <v>0</v>
      </c>
      <c r="N185" s="2">
        <v>0</v>
      </c>
      <c r="O185" s="2">
        <v>6.8900000000000006</v>
      </c>
      <c r="P185" s="2">
        <v>59.89</v>
      </c>
      <c r="Q185"/>
      <c r="R185" t="s">
        <v>8001</v>
      </c>
      <c r="S185" s="2">
        <v>0</v>
      </c>
      <c r="T185" s="2">
        <v>0</v>
      </c>
      <c r="U185" s="2"/>
    </row>
    <row r="186" spans="1:21" x14ac:dyDescent="0.25">
      <c r="A186" t="s">
        <v>8447</v>
      </c>
      <c r="B186" t="s">
        <v>9931</v>
      </c>
      <c r="C186" t="s">
        <v>7662</v>
      </c>
      <c r="D186" t="s">
        <v>0</v>
      </c>
      <c r="E186">
        <v>2771</v>
      </c>
      <c r="F186" t="s">
        <v>9475</v>
      </c>
      <c r="G186" t="s">
        <v>9507</v>
      </c>
      <c r="H186" s="2">
        <v>0</v>
      </c>
      <c r="I186" s="2">
        <v>0</v>
      </c>
      <c r="J186" s="2">
        <v>0</v>
      </c>
      <c r="K186" s="15">
        <v>87.07</v>
      </c>
      <c r="L186" s="2">
        <v>0</v>
      </c>
      <c r="M186" s="2">
        <v>0</v>
      </c>
      <c r="N186" s="2">
        <v>0</v>
      </c>
      <c r="O186" s="2">
        <v>11.319099999999999</v>
      </c>
      <c r="P186" s="2">
        <v>98.389099999999985</v>
      </c>
      <c r="Q186"/>
      <c r="R186" t="s">
        <v>8001</v>
      </c>
      <c r="S186" s="2">
        <v>0</v>
      </c>
      <c r="T186" s="2">
        <v>0</v>
      </c>
      <c r="U186" s="2"/>
    </row>
    <row r="187" spans="1:21" x14ac:dyDescent="0.25">
      <c r="A187" t="s">
        <v>8447</v>
      </c>
      <c r="B187" t="s">
        <v>9929</v>
      </c>
      <c r="C187" t="s">
        <v>7662</v>
      </c>
      <c r="D187" t="s">
        <v>0</v>
      </c>
      <c r="E187">
        <v>33620</v>
      </c>
      <c r="F187" t="s">
        <v>6921</v>
      </c>
      <c r="G187" t="s">
        <v>6922</v>
      </c>
      <c r="H187" s="2">
        <v>0</v>
      </c>
      <c r="I187" s="2">
        <v>0</v>
      </c>
      <c r="J187" s="2">
        <v>0</v>
      </c>
      <c r="K187" s="15">
        <v>20.16</v>
      </c>
      <c r="L187" s="2">
        <v>0</v>
      </c>
      <c r="M187" s="2">
        <v>0</v>
      </c>
      <c r="N187" s="2">
        <v>0</v>
      </c>
      <c r="O187" s="2">
        <v>2.6208</v>
      </c>
      <c r="P187" s="2">
        <v>22.780799999999999</v>
      </c>
      <c r="Q187"/>
      <c r="R187" t="s">
        <v>8001</v>
      </c>
      <c r="S187" s="2">
        <v>0</v>
      </c>
      <c r="T187" s="2">
        <v>0</v>
      </c>
      <c r="U187" s="2"/>
    </row>
    <row r="188" spans="1:21" x14ac:dyDescent="0.25">
      <c r="A188" t="s">
        <v>8447</v>
      </c>
      <c r="B188" t="s">
        <v>9929</v>
      </c>
      <c r="C188" t="s">
        <v>7662</v>
      </c>
      <c r="D188" t="s">
        <v>0</v>
      </c>
      <c r="E188">
        <v>1576</v>
      </c>
      <c r="F188" t="s">
        <v>9468</v>
      </c>
      <c r="G188" t="s">
        <v>9516</v>
      </c>
      <c r="H188" s="2">
        <v>0</v>
      </c>
      <c r="I188" s="2">
        <v>0</v>
      </c>
      <c r="J188" s="2">
        <v>0</v>
      </c>
      <c r="K188" s="15">
        <v>115.04</v>
      </c>
      <c r="L188" s="2">
        <v>0</v>
      </c>
      <c r="M188" s="2">
        <v>0</v>
      </c>
      <c r="N188" s="2">
        <v>0</v>
      </c>
      <c r="O188" s="2">
        <v>14.955200000000001</v>
      </c>
      <c r="P188" s="2">
        <v>129.99520000000001</v>
      </c>
      <c r="Q188"/>
      <c r="R188" t="s">
        <v>8001</v>
      </c>
      <c r="S188" s="2">
        <v>0</v>
      </c>
      <c r="T188" s="2">
        <v>0</v>
      </c>
      <c r="U188" s="2"/>
    </row>
    <row r="189" spans="1:21" x14ac:dyDescent="0.25">
      <c r="A189" t="s">
        <v>8447</v>
      </c>
      <c r="B189" t="s">
        <v>9929</v>
      </c>
      <c r="C189" t="s">
        <v>7662</v>
      </c>
      <c r="D189" t="s">
        <v>0</v>
      </c>
      <c r="E189">
        <v>4258</v>
      </c>
      <c r="F189" t="s">
        <v>9466</v>
      </c>
      <c r="G189" t="s">
        <v>9511</v>
      </c>
      <c r="H189" s="2">
        <v>0</v>
      </c>
      <c r="I189" s="2">
        <v>0</v>
      </c>
      <c r="J189" s="2">
        <v>0</v>
      </c>
      <c r="K189" s="15">
        <v>4.2</v>
      </c>
      <c r="L189" s="2">
        <v>0</v>
      </c>
      <c r="M189" s="2">
        <v>0</v>
      </c>
      <c r="N189" s="2">
        <v>0</v>
      </c>
      <c r="O189" s="2">
        <v>0.54600000000000004</v>
      </c>
      <c r="P189" s="2">
        <v>4.7460000000000004</v>
      </c>
      <c r="Q189"/>
      <c r="R189" t="s">
        <v>8001</v>
      </c>
      <c r="S189" s="2">
        <v>0</v>
      </c>
      <c r="T189" s="2">
        <v>0</v>
      </c>
      <c r="U189" s="2"/>
    </row>
    <row r="190" spans="1:21" x14ac:dyDescent="0.25">
      <c r="A190" t="s">
        <v>8447</v>
      </c>
      <c r="B190" t="s">
        <v>9929</v>
      </c>
      <c r="C190" t="s">
        <v>7662</v>
      </c>
      <c r="D190" t="s">
        <v>0</v>
      </c>
      <c r="E190">
        <v>32230</v>
      </c>
      <c r="F190" t="s">
        <v>9463</v>
      </c>
      <c r="G190" t="s">
        <v>9503</v>
      </c>
      <c r="H190" s="2">
        <v>1.61</v>
      </c>
      <c r="I190" s="2">
        <v>0</v>
      </c>
      <c r="J190" s="2">
        <v>0</v>
      </c>
      <c r="K190" s="15">
        <v>16.27</v>
      </c>
      <c r="L190" s="2">
        <v>0</v>
      </c>
      <c r="M190" s="2">
        <v>0</v>
      </c>
      <c r="N190" s="2">
        <v>0</v>
      </c>
      <c r="O190" s="2">
        <v>2.1151</v>
      </c>
      <c r="P190" s="2">
        <v>19.995100000000001</v>
      </c>
      <c r="Q190"/>
      <c r="R190" t="s">
        <v>8001</v>
      </c>
      <c r="S190" s="2">
        <v>0</v>
      </c>
      <c r="T190" s="2">
        <v>0</v>
      </c>
      <c r="U190" s="2"/>
    </row>
    <row r="191" spans="1:21" x14ac:dyDescent="0.25">
      <c r="A191" t="s">
        <v>8447</v>
      </c>
      <c r="B191" t="s">
        <v>9928</v>
      </c>
      <c r="C191" t="s">
        <v>7662</v>
      </c>
      <c r="D191" t="s">
        <v>0</v>
      </c>
      <c r="E191">
        <v>4313</v>
      </c>
      <c r="F191" t="s">
        <v>9466</v>
      </c>
      <c r="G191" t="s">
        <v>9511</v>
      </c>
      <c r="H191" s="2">
        <v>0</v>
      </c>
      <c r="I191" s="2">
        <v>0</v>
      </c>
      <c r="J191" s="2">
        <v>0</v>
      </c>
      <c r="K191" s="15">
        <v>13.27</v>
      </c>
      <c r="L191" s="2">
        <v>0</v>
      </c>
      <c r="M191" s="2">
        <v>0</v>
      </c>
      <c r="N191" s="2">
        <v>0</v>
      </c>
      <c r="O191" s="2">
        <v>1.7251000000000001</v>
      </c>
      <c r="P191" s="2">
        <v>14.995099999999999</v>
      </c>
      <c r="Q191"/>
      <c r="R191" t="s">
        <v>8001</v>
      </c>
      <c r="S191" s="2">
        <v>0</v>
      </c>
      <c r="T191" s="2">
        <v>0</v>
      </c>
      <c r="U191" s="2"/>
    </row>
    <row r="192" spans="1:21" x14ac:dyDescent="0.25">
      <c r="A192" t="s">
        <v>8447</v>
      </c>
      <c r="B192" t="s">
        <v>9928</v>
      </c>
      <c r="C192" t="s">
        <v>7662</v>
      </c>
      <c r="D192" t="s">
        <v>0</v>
      </c>
      <c r="E192">
        <v>850</v>
      </c>
      <c r="F192" t="s">
        <v>9469</v>
      </c>
      <c r="G192" t="s">
        <v>9470</v>
      </c>
      <c r="H192" s="2">
        <v>0</v>
      </c>
      <c r="I192" s="2">
        <v>0</v>
      </c>
      <c r="J192" s="2">
        <v>0</v>
      </c>
      <c r="K192" s="15">
        <v>23.01</v>
      </c>
      <c r="L192" s="2">
        <v>0</v>
      </c>
      <c r="M192" s="2">
        <v>0</v>
      </c>
      <c r="N192" s="2">
        <v>0</v>
      </c>
      <c r="O192" s="2">
        <v>2.9913000000000003</v>
      </c>
      <c r="P192" s="2">
        <v>26.001300000000001</v>
      </c>
      <c r="Q192"/>
      <c r="R192" t="s">
        <v>8001</v>
      </c>
      <c r="S192" s="2">
        <v>0</v>
      </c>
      <c r="T192" s="2">
        <v>0</v>
      </c>
      <c r="U192" s="2"/>
    </row>
    <row r="193" spans="1:21" x14ac:dyDescent="0.25">
      <c r="A193" t="s">
        <v>8447</v>
      </c>
      <c r="B193" t="s">
        <v>9928</v>
      </c>
      <c r="C193" t="s">
        <v>7662</v>
      </c>
      <c r="D193" t="s">
        <v>0</v>
      </c>
      <c r="E193">
        <v>36469</v>
      </c>
      <c r="F193" t="s">
        <v>1455</v>
      </c>
      <c r="G193" t="s">
        <v>1456</v>
      </c>
      <c r="H193" s="2">
        <v>1.22</v>
      </c>
      <c r="I193" s="2">
        <v>0</v>
      </c>
      <c r="J193" s="2">
        <v>0</v>
      </c>
      <c r="K193" s="15">
        <v>12.2</v>
      </c>
      <c r="L193" s="2">
        <v>0</v>
      </c>
      <c r="M193" s="2">
        <v>0</v>
      </c>
      <c r="N193" s="2">
        <v>0</v>
      </c>
      <c r="O193" s="2">
        <v>1.5859999999999999</v>
      </c>
      <c r="P193" s="2">
        <v>15.006</v>
      </c>
      <c r="Q193"/>
      <c r="R193" t="s">
        <v>8001</v>
      </c>
      <c r="S193" s="2">
        <v>0</v>
      </c>
      <c r="T193" s="2">
        <v>0</v>
      </c>
      <c r="U193" s="2"/>
    </row>
    <row r="194" spans="1:21" x14ac:dyDescent="0.25">
      <c r="A194" t="s">
        <v>8447</v>
      </c>
      <c r="B194" t="s">
        <v>9928</v>
      </c>
      <c r="C194" t="s">
        <v>7662</v>
      </c>
      <c r="D194" t="s">
        <v>0</v>
      </c>
      <c r="E194">
        <v>4341</v>
      </c>
      <c r="F194" t="s">
        <v>6088</v>
      </c>
      <c r="G194" t="s">
        <v>6089</v>
      </c>
      <c r="H194" s="2">
        <v>0</v>
      </c>
      <c r="I194" s="2">
        <v>0</v>
      </c>
      <c r="J194" s="2">
        <v>0</v>
      </c>
      <c r="K194" s="15">
        <v>156.15</v>
      </c>
      <c r="L194" s="2">
        <v>0</v>
      </c>
      <c r="M194" s="2">
        <v>0</v>
      </c>
      <c r="N194" s="2">
        <v>0</v>
      </c>
      <c r="O194" s="2">
        <v>20.299500000000002</v>
      </c>
      <c r="P194" s="2">
        <v>176.4495</v>
      </c>
      <c r="Q194"/>
      <c r="R194" t="s">
        <v>8001</v>
      </c>
      <c r="S194" s="2">
        <v>0</v>
      </c>
      <c r="T194" s="2">
        <v>0</v>
      </c>
      <c r="U194" s="2"/>
    </row>
    <row r="195" spans="1:21" x14ac:dyDescent="0.25">
      <c r="A195" t="s">
        <v>8447</v>
      </c>
      <c r="B195" t="s">
        <v>9928</v>
      </c>
      <c r="C195" t="s">
        <v>7662</v>
      </c>
      <c r="D195" t="s">
        <v>0</v>
      </c>
      <c r="E195">
        <v>2610</v>
      </c>
      <c r="F195" t="s">
        <v>9467</v>
      </c>
      <c r="G195" t="s">
        <v>9509</v>
      </c>
      <c r="H195" s="2">
        <v>0</v>
      </c>
      <c r="I195" s="2">
        <v>0</v>
      </c>
      <c r="J195" s="2">
        <v>0</v>
      </c>
      <c r="K195" s="15">
        <v>9.6999999999999993</v>
      </c>
      <c r="L195" s="2">
        <v>0</v>
      </c>
      <c r="M195" s="2">
        <v>0</v>
      </c>
      <c r="N195" s="2">
        <v>0</v>
      </c>
      <c r="O195" s="2">
        <v>1.2609999999999999</v>
      </c>
      <c r="P195" s="2">
        <v>10.960999999999999</v>
      </c>
      <c r="Q195"/>
      <c r="R195" t="s">
        <v>8001</v>
      </c>
      <c r="S195" s="2">
        <v>0</v>
      </c>
      <c r="T195" s="2">
        <v>0</v>
      </c>
      <c r="U195" s="2"/>
    </row>
    <row r="196" spans="1:21" x14ac:dyDescent="0.25">
      <c r="A196" t="s">
        <v>8447</v>
      </c>
      <c r="B196" t="s">
        <v>9928</v>
      </c>
      <c r="C196" t="s">
        <v>7662</v>
      </c>
      <c r="D196" t="s">
        <v>0</v>
      </c>
      <c r="E196">
        <v>36485</v>
      </c>
      <c r="F196" t="s">
        <v>1455</v>
      </c>
      <c r="G196" t="s">
        <v>1456</v>
      </c>
      <c r="H196" s="2">
        <v>0.49</v>
      </c>
      <c r="I196" s="2">
        <v>0</v>
      </c>
      <c r="J196" s="2">
        <v>0</v>
      </c>
      <c r="K196" s="15">
        <v>4.88</v>
      </c>
      <c r="L196" s="2">
        <v>0</v>
      </c>
      <c r="M196" s="2">
        <v>0</v>
      </c>
      <c r="N196" s="2">
        <v>0</v>
      </c>
      <c r="O196" s="2">
        <v>0.63439999999999996</v>
      </c>
      <c r="P196" s="2">
        <v>6.0044000000000004</v>
      </c>
      <c r="Q196"/>
      <c r="R196" t="s">
        <v>8001</v>
      </c>
      <c r="S196" s="2">
        <v>0</v>
      </c>
      <c r="T196" s="2">
        <v>0</v>
      </c>
      <c r="U196" s="2"/>
    </row>
    <row r="197" spans="1:21" x14ac:dyDescent="0.25">
      <c r="A197" t="s">
        <v>8447</v>
      </c>
      <c r="B197" t="s">
        <v>9928</v>
      </c>
      <c r="C197" t="s">
        <v>7662</v>
      </c>
      <c r="D197" t="s">
        <v>0</v>
      </c>
      <c r="E197">
        <v>17</v>
      </c>
      <c r="F197" t="s">
        <v>9810</v>
      </c>
      <c r="G197" t="s">
        <v>9811</v>
      </c>
      <c r="H197" s="2">
        <v>0</v>
      </c>
      <c r="I197" s="2">
        <v>0</v>
      </c>
      <c r="J197" s="2">
        <v>0</v>
      </c>
      <c r="K197" s="15">
        <v>7.5</v>
      </c>
      <c r="L197" s="2">
        <v>0</v>
      </c>
      <c r="M197" s="2">
        <v>0</v>
      </c>
      <c r="N197" s="2">
        <v>0</v>
      </c>
      <c r="O197" s="2">
        <v>0.97500000000000009</v>
      </c>
      <c r="P197" s="2">
        <v>8.4749999999999996</v>
      </c>
      <c r="Q197"/>
      <c r="R197" t="s">
        <v>8001</v>
      </c>
      <c r="S197" s="2">
        <v>0</v>
      </c>
      <c r="T197" s="2">
        <v>0</v>
      </c>
      <c r="U197" s="2"/>
    </row>
    <row r="198" spans="1:21" x14ac:dyDescent="0.25">
      <c r="A198" t="s">
        <v>8447</v>
      </c>
      <c r="B198" t="s">
        <v>9928</v>
      </c>
      <c r="C198" t="s">
        <v>7662</v>
      </c>
      <c r="D198" t="s">
        <v>0</v>
      </c>
      <c r="E198">
        <v>58472</v>
      </c>
      <c r="F198" t="s">
        <v>9604</v>
      </c>
      <c r="G198" t="s">
        <v>9605</v>
      </c>
      <c r="H198" s="2">
        <v>0.81</v>
      </c>
      <c r="I198" s="2">
        <v>0</v>
      </c>
      <c r="J198" s="2">
        <v>0</v>
      </c>
      <c r="K198" s="15">
        <v>8.1300000000000008</v>
      </c>
      <c r="L198" s="2">
        <v>0</v>
      </c>
      <c r="M198" s="2">
        <v>0</v>
      </c>
      <c r="N198" s="2">
        <v>0</v>
      </c>
      <c r="O198" s="2">
        <v>1.0569000000000002</v>
      </c>
      <c r="P198" s="2">
        <v>9.9969000000000019</v>
      </c>
      <c r="Q198"/>
      <c r="R198" t="s">
        <v>8001</v>
      </c>
      <c r="S198" s="2">
        <v>0</v>
      </c>
      <c r="T198" s="2">
        <v>0</v>
      </c>
      <c r="U198" s="2"/>
    </row>
    <row r="199" spans="1:21" x14ac:dyDescent="0.25">
      <c r="A199" t="s">
        <v>8447</v>
      </c>
      <c r="B199" t="s">
        <v>9928</v>
      </c>
      <c r="C199" t="s">
        <v>7662</v>
      </c>
      <c r="D199" t="s">
        <v>0</v>
      </c>
      <c r="E199">
        <v>709719</v>
      </c>
      <c r="F199" t="s">
        <v>1364</v>
      </c>
      <c r="G199" t="s">
        <v>1365</v>
      </c>
      <c r="H199" s="2">
        <v>0</v>
      </c>
      <c r="I199" s="2">
        <v>0</v>
      </c>
      <c r="J199" s="2">
        <v>0</v>
      </c>
      <c r="K199" s="15">
        <v>2.96</v>
      </c>
      <c r="L199" s="2">
        <v>0</v>
      </c>
      <c r="M199" s="2">
        <v>0</v>
      </c>
      <c r="N199" s="2">
        <v>0</v>
      </c>
      <c r="O199" s="2">
        <v>0.38480000000000003</v>
      </c>
      <c r="P199" s="2">
        <v>3.3448000000000002</v>
      </c>
      <c r="Q199"/>
      <c r="R199" t="s">
        <v>8001</v>
      </c>
      <c r="S199" s="2">
        <v>0</v>
      </c>
      <c r="T199" s="2">
        <v>0</v>
      </c>
      <c r="U199" s="2"/>
    </row>
    <row r="200" spans="1:21" x14ac:dyDescent="0.25">
      <c r="A200" t="s">
        <v>8447</v>
      </c>
      <c r="B200" t="s">
        <v>9928</v>
      </c>
      <c r="C200" t="s">
        <v>7662</v>
      </c>
      <c r="D200" t="s">
        <v>0</v>
      </c>
      <c r="E200">
        <v>17977</v>
      </c>
      <c r="F200" t="s">
        <v>9464</v>
      </c>
      <c r="G200" t="s">
        <v>9508</v>
      </c>
      <c r="H200" s="2">
        <v>0</v>
      </c>
      <c r="I200" s="2">
        <v>0</v>
      </c>
      <c r="J200" s="2">
        <v>0</v>
      </c>
      <c r="K200" s="15">
        <v>20.6</v>
      </c>
      <c r="L200" s="2">
        <v>0</v>
      </c>
      <c r="M200" s="2">
        <v>0</v>
      </c>
      <c r="N200" s="2">
        <v>0</v>
      </c>
      <c r="O200" s="2">
        <v>2.6780000000000004</v>
      </c>
      <c r="P200" s="2">
        <v>23.278000000000002</v>
      </c>
      <c r="Q200"/>
      <c r="R200" t="s">
        <v>8001</v>
      </c>
      <c r="S200" s="2">
        <v>0</v>
      </c>
      <c r="T200" s="2">
        <v>0</v>
      </c>
      <c r="U200" s="2"/>
    </row>
    <row r="201" spans="1:21" x14ac:dyDescent="0.25">
      <c r="A201" t="s">
        <v>8447</v>
      </c>
      <c r="B201" t="s">
        <v>9928</v>
      </c>
      <c r="C201" t="s">
        <v>7662</v>
      </c>
      <c r="D201" t="s">
        <v>0</v>
      </c>
      <c r="E201">
        <v>43</v>
      </c>
      <c r="F201" t="s">
        <v>9473</v>
      </c>
      <c r="G201" t="s">
        <v>9515</v>
      </c>
      <c r="H201" s="2">
        <v>0</v>
      </c>
      <c r="I201" s="2">
        <v>0</v>
      </c>
      <c r="J201" s="2">
        <v>0</v>
      </c>
      <c r="K201" s="15">
        <v>105.15</v>
      </c>
      <c r="L201" s="2">
        <v>0</v>
      </c>
      <c r="M201" s="2">
        <v>0</v>
      </c>
      <c r="N201" s="2">
        <v>0</v>
      </c>
      <c r="O201" s="2">
        <v>13.669500000000001</v>
      </c>
      <c r="P201" s="2">
        <v>118.81950000000001</v>
      </c>
      <c r="Q201"/>
      <c r="R201" t="s">
        <v>8001</v>
      </c>
      <c r="S201" s="2">
        <v>0</v>
      </c>
      <c r="T201" s="2">
        <v>0</v>
      </c>
      <c r="U201" s="2"/>
    </row>
    <row r="202" spans="1:21" x14ac:dyDescent="0.25">
      <c r="A202" t="s">
        <v>8447</v>
      </c>
      <c r="B202" t="s">
        <v>9928</v>
      </c>
      <c r="C202" t="s">
        <v>7662</v>
      </c>
      <c r="D202" t="s">
        <v>0</v>
      </c>
      <c r="E202">
        <v>17975</v>
      </c>
      <c r="F202" t="s">
        <v>9464</v>
      </c>
      <c r="G202" t="s">
        <v>9508</v>
      </c>
      <c r="H202" s="2">
        <v>0</v>
      </c>
      <c r="I202" s="2">
        <v>0</v>
      </c>
      <c r="J202" s="2">
        <v>0</v>
      </c>
      <c r="K202" s="15">
        <v>22</v>
      </c>
      <c r="L202" s="2">
        <v>0</v>
      </c>
      <c r="M202" s="2">
        <v>0</v>
      </c>
      <c r="N202" s="2">
        <v>0</v>
      </c>
      <c r="O202" s="2">
        <v>2.8600000000000003</v>
      </c>
      <c r="P202" s="2">
        <v>24.86</v>
      </c>
      <c r="Q202"/>
      <c r="R202" t="s">
        <v>8001</v>
      </c>
      <c r="S202" s="2">
        <v>0</v>
      </c>
      <c r="T202" s="2">
        <v>0</v>
      </c>
      <c r="U202" s="2"/>
    </row>
    <row r="203" spans="1:21" x14ac:dyDescent="0.25">
      <c r="A203" t="s">
        <v>8447</v>
      </c>
      <c r="B203" t="s">
        <v>10039</v>
      </c>
      <c r="C203" t="s">
        <v>7662</v>
      </c>
      <c r="D203" t="s">
        <v>0</v>
      </c>
      <c r="E203">
        <v>31881</v>
      </c>
      <c r="F203" t="s">
        <v>9463</v>
      </c>
      <c r="G203" t="s">
        <v>9503</v>
      </c>
      <c r="H203" s="2">
        <v>0.83000000000000007</v>
      </c>
      <c r="I203" s="2">
        <v>0</v>
      </c>
      <c r="J203" s="2">
        <v>0</v>
      </c>
      <c r="K203" s="15">
        <v>8.1199999999999992</v>
      </c>
      <c r="L203" s="2">
        <v>0</v>
      </c>
      <c r="M203" s="2">
        <v>0</v>
      </c>
      <c r="N203" s="2">
        <v>0</v>
      </c>
      <c r="O203" s="2">
        <v>1.0555999999999999</v>
      </c>
      <c r="P203" s="2">
        <v>10.005599999999999</v>
      </c>
      <c r="Q203"/>
      <c r="R203" t="s">
        <v>8001</v>
      </c>
      <c r="S203" s="2">
        <v>0</v>
      </c>
      <c r="T203" s="2">
        <v>0</v>
      </c>
      <c r="U203" s="2"/>
    </row>
    <row r="204" spans="1:21" x14ac:dyDescent="0.25">
      <c r="A204" t="s">
        <v>8447</v>
      </c>
      <c r="B204" t="s">
        <v>9812</v>
      </c>
      <c r="C204" t="s">
        <v>7662</v>
      </c>
      <c r="D204" t="s">
        <v>0</v>
      </c>
      <c r="E204">
        <v>2879</v>
      </c>
      <c r="F204" t="s">
        <v>9461</v>
      </c>
      <c r="G204" t="s">
        <v>9514</v>
      </c>
      <c r="H204" s="2">
        <v>0</v>
      </c>
      <c r="I204" s="2">
        <v>0</v>
      </c>
      <c r="J204" s="2">
        <v>0</v>
      </c>
      <c r="K204" s="15">
        <v>39.14</v>
      </c>
      <c r="L204" s="2">
        <v>0</v>
      </c>
      <c r="M204" s="2">
        <v>0</v>
      </c>
      <c r="N204" s="2">
        <v>0</v>
      </c>
      <c r="O204" s="2">
        <v>5.0882000000000005</v>
      </c>
      <c r="P204" s="2">
        <v>44.228200000000001</v>
      </c>
      <c r="Q204"/>
      <c r="R204" t="s">
        <v>8001</v>
      </c>
      <c r="S204" s="2">
        <v>0</v>
      </c>
      <c r="T204" s="2">
        <v>0</v>
      </c>
      <c r="U204" s="2"/>
    </row>
    <row r="205" spans="1:21" x14ac:dyDescent="0.25">
      <c r="A205" t="s">
        <v>8447</v>
      </c>
      <c r="B205" t="s">
        <v>9812</v>
      </c>
      <c r="C205" t="s">
        <v>7662</v>
      </c>
      <c r="D205" t="s">
        <v>0</v>
      </c>
      <c r="E205">
        <v>706490</v>
      </c>
      <c r="F205" t="s">
        <v>2156</v>
      </c>
      <c r="G205" t="s">
        <v>2157</v>
      </c>
      <c r="H205" s="2">
        <v>0</v>
      </c>
      <c r="I205" s="2">
        <v>0</v>
      </c>
      <c r="J205" s="2">
        <v>0</v>
      </c>
      <c r="K205" s="15">
        <v>97.3</v>
      </c>
      <c r="L205" s="2">
        <v>0</v>
      </c>
      <c r="M205" s="2">
        <v>0</v>
      </c>
      <c r="N205" s="2">
        <v>0</v>
      </c>
      <c r="O205" s="2">
        <v>12.649000000000001</v>
      </c>
      <c r="P205" s="2">
        <v>109.949</v>
      </c>
      <c r="Q205"/>
      <c r="R205" t="s">
        <v>8001</v>
      </c>
      <c r="S205" s="2">
        <v>0</v>
      </c>
      <c r="T205" s="2">
        <v>0</v>
      </c>
      <c r="U205" s="2"/>
    </row>
    <row r="206" spans="1:21" x14ac:dyDescent="0.25">
      <c r="C206" s="21"/>
      <c r="K206" s="15"/>
      <c r="Q206"/>
      <c r="S206" s="2"/>
      <c r="T206" s="2"/>
      <c r="U206" s="2"/>
    </row>
    <row r="207" spans="1:21" ht="15.75" thickBot="1" x14ac:dyDescent="0.3">
      <c r="B207" s="122"/>
      <c r="T207" s="2"/>
      <c r="U207" s="2"/>
    </row>
    <row r="208" spans="1:21" ht="15.75" thickBot="1" x14ac:dyDescent="0.3">
      <c r="A208" s="159" t="s">
        <v>71</v>
      </c>
      <c r="B208" s="160"/>
      <c r="C208" s="160"/>
      <c r="D208" s="160"/>
      <c r="E208" s="160"/>
      <c r="F208" s="160"/>
      <c r="G208" s="161"/>
      <c r="H208" s="3">
        <f>+SUBTOTAL(9,Tabla1[C. EXENTAS])</f>
        <v>293.03000000000003</v>
      </c>
      <c r="I208" s="3">
        <f>+SUBTOTAL(9,Tabla1[I. EXENTAS])</f>
        <v>0</v>
      </c>
      <c r="J208" s="3">
        <f>+SUBTOTAL(9,Tabla1[IMPOR EX])</f>
        <v>0</v>
      </c>
      <c r="K208" s="3">
        <f>+SUBTOTAL(9,Tabla1[C. GRAVADA])</f>
        <v>8297.5699999999961</v>
      </c>
      <c r="L208" s="3">
        <f>+SUBTOTAL(9,Tabla1[INTER GRAVA])</f>
        <v>0</v>
      </c>
      <c r="M208" s="3">
        <f>+SUBTOTAL(9,Tabla1[IMPOR BIENES])</f>
        <v>0</v>
      </c>
      <c r="N208" s="3">
        <f>+SUBTOTAL(9,Tabla1[IMPOR SERV])</f>
        <v>0</v>
      </c>
      <c r="O208" s="3">
        <f>+SUBTOTAL(9,Tabla1[IVA])</f>
        <v>1078.6840999999995</v>
      </c>
      <c r="P208" s="3">
        <f>+SUBTOTAL(9,Tabla1[TOTAL C.])</f>
        <v>9669.2840999999989</v>
      </c>
      <c r="Q208" s="3"/>
      <c r="R208" s="3">
        <f>+SUBTOTAL(9,Tabla1[ANEXO 3])</f>
        <v>0</v>
      </c>
      <c r="S208" s="3"/>
      <c r="T208" s="3">
        <f>+SUBTOTAL(9,Tabla1[PERCEPCIONES])</f>
        <v>0</v>
      </c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996" spans="21:21" x14ac:dyDescent="0.25">
      <c r="U996" s="2"/>
    </row>
    <row r="997" spans="21:21" x14ac:dyDescent="0.25">
      <c r="U997" s="2"/>
    </row>
    <row r="998" spans="21:21" x14ac:dyDescent="0.25">
      <c r="U998" s="2"/>
    </row>
    <row r="999" spans="21:21" x14ac:dyDescent="0.25">
      <c r="U999" s="2"/>
    </row>
    <row r="1000" spans="21:21" x14ac:dyDescent="0.25">
      <c r="U1000" s="2"/>
    </row>
    <row r="1001" spans="21:21" x14ac:dyDescent="0.25">
      <c r="U1001" s="2"/>
    </row>
    <row r="1002" spans="21:21" x14ac:dyDescent="0.25">
      <c r="U1002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8" spans="21:21" x14ac:dyDescent="0.25">
      <c r="U1038" s="2"/>
    </row>
    <row r="1039" spans="21:21" x14ac:dyDescent="0.25">
      <c r="U1039" s="2"/>
    </row>
    <row r="1040" spans="21:21" x14ac:dyDescent="0.25">
      <c r="U1040" s="2"/>
    </row>
    <row r="1041" spans="21:21" x14ac:dyDescent="0.25">
      <c r="U1041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159" spans="21:21" x14ac:dyDescent="0.25">
      <c r="U1159" s="2"/>
    </row>
    <row r="1160" spans="21:21" x14ac:dyDescent="0.25">
      <c r="U1160" s="2"/>
    </row>
    <row r="1161" spans="21:21" x14ac:dyDescent="0.25">
      <c r="U1161" s="2"/>
    </row>
    <row r="1162" spans="21:21" x14ac:dyDescent="0.25">
      <c r="U1162" s="2"/>
    </row>
    <row r="1163" spans="21:21" x14ac:dyDescent="0.25">
      <c r="U1163" s="2"/>
    </row>
    <row r="1164" spans="21:21" x14ac:dyDescent="0.25">
      <c r="U1164" s="2"/>
    </row>
    <row r="1165" spans="21:21" x14ac:dyDescent="0.25">
      <c r="U1165" s="2"/>
    </row>
    <row r="1166" spans="21:21" x14ac:dyDescent="0.25">
      <c r="U1166" s="2"/>
    </row>
    <row r="1167" spans="21:21" x14ac:dyDescent="0.25">
      <c r="U1167" s="2"/>
    </row>
    <row r="1168" spans="21:21" x14ac:dyDescent="0.25">
      <c r="U1168" s="2"/>
    </row>
    <row r="1169" spans="21:21" x14ac:dyDescent="0.25">
      <c r="U1169" s="2"/>
    </row>
    <row r="1170" spans="21:21" x14ac:dyDescent="0.25">
      <c r="U1170" s="2"/>
    </row>
    <row r="1171" spans="21:21" x14ac:dyDescent="0.25">
      <c r="U1171" s="2"/>
    </row>
    <row r="1172" spans="21:21" x14ac:dyDescent="0.25">
      <c r="U1172" s="2"/>
    </row>
    <row r="1173" spans="21:21" x14ac:dyDescent="0.25">
      <c r="U1173" s="2"/>
    </row>
    <row r="1174" spans="21:21" x14ac:dyDescent="0.25">
      <c r="U1174" s="2"/>
    </row>
    <row r="1175" spans="21:21" x14ac:dyDescent="0.25">
      <c r="U1175" s="2"/>
    </row>
    <row r="1176" spans="21:21" x14ac:dyDescent="0.25">
      <c r="U1176" s="2"/>
    </row>
    <row r="1177" spans="21:21" x14ac:dyDescent="0.25">
      <c r="U1177" s="2"/>
    </row>
    <row r="1178" spans="21:21" x14ac:dyDescent="0.25">
      <c r="U1178" s="2"/>
    </row>
    <row r="1179" spans="21:21" x14ac:dyDescent="0.25">
      <c r="U1179" s="2"/>
    </row>
    <row r="1180" spans="21:21" x14ac:dyDescent="0.25">
      <c r="U1180" s="2"/>
    </row>
    <row r="1181" spans="21:21" x14ac:dyDescent="0.25">
      <c r="U1181" s="2"/>
    </row>
    <row r="1182" spans="21:21" x14ac:dyDescent="0.25">
      <c r="U1182" s="2"/>
    </row>
    <row r="1183" spans="21:21" x14ac:dyDescent="0.25">
      <c r="U1183" s="2"/>
    </row>
    <row r="1184" spans="21:21" x14ac:dyDescent="0.25">
      <c r="U1184" s="2"/>
    </row>
    <row r="1185" spans="21:21" x14ac:dyDescent="0.25">
      <c r="U1185" s="2"/>
    </row>
    <row r="1186" spans="21:21" x14ac:dyDescent="0.25">
      <c r="U1186" s="2"/>
    </row>
    <row r="1187" spans="21:21" x14ac:dyDescent="0.25">
      <c r="U1187" s="2"/>
    </row>
    <row r="1188" spans="21:21" x14ac:dyDescent="0.25">
      <c r="U1188" s="2"/>
    </row>
    <row r="1189" spans="21:21" x14ac:dyDescent="0.25">
      <c r="U1189" s="2"/>
    </row>
    <row r="1190" spans="21:21" x14ac:dyDescent="0.25">
      <c r="U1190" s="2"/>
    </row>
    <row r="1191" spans="21:21" x14ac:dyDescent="0.25">
      <c r="U1191" s="2"/>
    </row>
    <row r="1192" spans="21:21" x14ac:dyDescent="0.25">
      <c r="U1192" s="2"/>
    </row>
    <row r="1193" spans="21:21" x14ac:dyDescent="0.25">
      <c r="U1193" s="2"/>
    </row>
    <row r="1194" spans="21:21" x14ac:dyDescent="0.25">
      <c r="U1194" s="2"/>
    </row>
    <row r="1195" spans="21:21" x14ac:dyDescent="0.25">
      <c r="U1195" s="2"/>
    </row>
    <row r="1196" spans="21:21" x14ac:dyDescent="0.25">
      <c r="U1196" s="2"/>
    </row>
    <row r="1197" spans="21:21" x14ac:dyDescent="0.25">
      <c r="U1197" s="2"/>
    </row>
    <row r="1198" spans="21:21" x14ac:dyDescent="0.25">
      <c r="U1198" s="2"/>
    </row>
    <row r="1199" spans="21:21" x14ac:dyDescent="0.25">
      <c r="U1199" s="2"/>
    </row>
    <row r="1200" spans="21:21" x14ac:dyDescent="0.25">
      <c r="U1200" s="2"/>
    </row>
    <row r="1201" spans="21:21" x14ac:dyDescent="0.25">
      <c r="U1201" s="2"/>
    </row>
    <row r="1202" spans="21:21" x14ac:dyDescent="0.25">
      <c r="U1202" s="2"/>
    </row>
    <row r="1203" spans="21:21" x14ac:dyDescent="0.25">
      <c r="U1203" s="2"/>
    </row>
    <row r="1204" spans="21:21" x14ac:dyDescent="0.25">
      <c r="U1204" s="2"/>
    </row>
    <row r="1205" spans="21:21" x14ac:dyDescent="0.25">
      <c r="U1205" s="2"/>
    </row>
    <row r="1206" spans="21:21" x14ac:dyDescent="0.25">
      <c r="U1206" s="2"/>
    </row>
    <row r="1207" spans="21:21" x14ac:dyDescent="0.25">
      <c r="U1207" s="2"/>
    </row>
    <row r="1208" spans="21:21" x14ac:dyDescent="0.25">
      <c r="U1208" s="2"/>
    </row>
    <row r="1209" spans="21:21" x14ac:dyDescent="0.25">
      <c r="U1209" s="2"/>
    </row>
    <row r="1210" spans="21:21" x14ac:dyDescent="0.25">
      <c r="U1210" s="2"/>
    </row>
    <row r="1211" spans="21:21" x14ac:dyDescent="0.25">
      <c r="U1211" s="2"/>
    </row>
    <row r="1212" spans="21:21" x14ac:dyDescent="0.25">
      <c r="U1212" s="2"/>
    </row>
    <row r="1213" spans="21:21" x14ac:dyDescent="0.25">
      <c r="U1213" s="2"/>
    </row>
    <row r="1214" spans="21:21" x14ac:dyDescent="0.25">
      <c r="U1214" s="2"/>
    </row>
    <row r="1215" spans="21:21" x14ac:dyDescent="0.25">
      <c r="U1215" s="2"/>
    </row>
    <row r="1216" spans="2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6" spans="21:21" x14ac:dyDescent="0.25">
      <c r="U1506" s="2"/>
    </row>
    <row r="1507" spans="21:21" x14ac:dyDescent="0.25">
      <c r="U1507" s="2"/>
    </row>
    <row r="1508" spans="21:21" x14ac:dyDescent="0.25">
      <c r="U1508" s="2"/>
    </row>
    <row r="1509" spans="21:21" x14ac:dyDescent="0.25">
      <c r="U1509" s="2"/>
    </row>
    <row r="1510" spans="21:21" x14ac:dyDescent="0.25">
      <c r="U1510" s="2"/>
    </row>
    <row r="1511" spans="21:21" x14ac:dyDescent="0.25">
      <c r="U1511" s="2"/>
    </row>
    <row r="1512" spans="21:21" x14ac:dyDescent="0.25">
      <c r="U1512" s="2"/>
    </row>
    <row r="1513" spans="21:21" x14ac:dyDescent="0.25">
      <c r="U1513" s="2"/>
    </row>
    <row r="1514" spans="21:21" x14ac:dyDescent="0.25">
      <c r="U1514" s="2"/>
    </row>
    <row r="1515" spans="21:21" x14ac:dyDescent="0.25">
      <c r="U1515" s="2"/>
    </row>
    <row r="1516" spans="21:21" x14ac:dyDescent="0.25">
      <c r="U1516" s="2"/>
    </row>
    <row r="1517" spans="21:21" x14ac:dyDescent="0.25">
      <c r="U1517" s="2"/>
    </row>
    <row r="1518" spans="21:21" x14ac:dyDescent="0.25">
      <c r="U1518" s="2"/>
    </row>
    <row r="1519" spans="21:21" x14ac:dyDescent="0.25">
      <c r="U1519" s="2"/>
    </row>
    <row r="1520" spans="21:21" x14ac:dyDescent="0.25">
      <c r="U1520" s="2"/>
    </row>
    <row r="1521" spans="21:21" x14ac:dyDescent="0.25">
      <c r="U1521" s="2"/>
    </row>
    <row r="1522" spans="21:21" x14ac:dyDescent="0.25">
      <c r="U1522" s="2"/>
    </row>
    <row r="1523" spans="21:21" x14ac:dyDescent="0.25">
      <c r="U1523" s="2"/>
    </row>
    <row r="1524" spans="21:21" x14ac:dyDescent="0.25">
      <c r="U1524" s="2"/>
    </row>
    <row r="1525" spans="21:21" x14ac:dyDescent="0.25">
      <c r="U1525" s="2"/>
    </row>
    <row r="1526" spans="21:21" x14ac:dyDescent="0.25">
      <c r="U1526" s="2"/>
    </row>
    <row r="1527" spans="21:21" x14ac:dyDescent="0.25">
      <c r="U1527" s="2"/>
    </row>
    <row r="1528" spans="21:21" x14ac:dyDescent="0.25">
      <c r="U1528" s="2"/>
    </row>
    <row r="1529" spans="21:21" x14ac:dyDescent="0.25">
      <c r="U1529" s="2"/>
    </row>
    <row r="1530" spans="21:21" x14ac:dyDescent="0.25">
      <c r="U1530" s="2"/>
    </row>
    <row r="1531" spans="21:21" x14ac:dyDescent="0.25">
      <c r="U1531" s="2"/>
    </row>
    <row r="1532" spans="21:21" x14ac:dyDescent="0.25">
      <c r="U1532" s="2"/>
    </row>
    <row r="1533" spans="21:21" x14ac:dyDescent="0.25">
      <c r="U1533" s="2"/>
    </row>
    <row r="1534" spans="21:21" x14ac:dyDescent="0.25">
      <c r="U1534" s="2"/>
    </row>
    <row r="1535" spans="21:21" x14ac:dyDescent="0.25">
      <c r="U1535" s="2"/>
    </row>
    <row r="1536" spans="21:21" x14ac:dyDescent="0.25">
      <c r="U1536" s="2"/>
    </row>
    <row r="1537" spans="21:21" x14ac:dyDescent="0.25">
      <c r="U1537" s="2"/>
    </row>
    <row r="1538" spans="21:21" x14ac:dyDescent="0.25">
      <c r="U1538" s="2"/>
    </row>
    <row r="1539" spans="21:21" x14ac:dyDescent="0.25">
      <c r="U1539" s="2"/>
    </row>
    <row r="1540" spans="21:21" x14ac:dyDescent="0.25">
      <c r="U1540" s="2"/>
    </row>
    <row r="1541" spans="21:21" x14ac:dyDescent="0.25">
      <c r="U1541" s="2"/>
    </row>
    <row r="1542" spans="21:21" x14ac:dyDescent="0.25">
      <c r="U1542" s="2"/>
    </row>
    <row r="1543" spans="21:21" x14ac:dyDescent="0.25">
      <c r="U1543" s="2"/>
    </row>
    <row r="1544" spans="21:21" x14ac:dyDescent="0.25">
      <c r="U1544" s="2"/>
    </row>
    <row r="1545" spans="21:21" x14ac:dyDescent="0.25">
      <c r="U1545" s="2"/>
    </row>
    <row r="1546" spans="21:21" x14ac:dyDescent="0.25">
      <c r="U1546" s="2"/>
    </row>
    <row r="1547" spans="21:21" x14ac:dyDescent="0.25">
      <c r="U1547" s="2"/>
    </row>
    <row r="1548" spans="21:21" x14ac:dyDescent="0.25">
      <c r="U1548" s="2"/>
    </row>
    <row r="1549" spans="21:21" x14ac:dyDescent="0.25">
      <c r="U1549" s="2"/>
    </row>
    <row r="1550" spans="21:21" x14ac:dyDescent="0.25">
      <c r="U1550" s="2"/>
    </row>
    <row r="1551" spans="21:21" x14ac:dyDescent="0.25">
      <c r="U1551" s="2"/>
    </row>
    <row r="1552" spans="21:21" x14ac:dyDescent="0.25">
      <c r="U1552" s="2"/>
    </row>
    <row r="1553" spans="21:21" x14ac:dyDescent="0.25">
      <c r="U1553" s="2"/>
    </row>
    <row r="1554" spans="21:21" x14ac:dyDescent="0.25">
      <c r="U1554" s="2"/>
    </row>
    <row r="1555" spans="21:21" x14ac:dyDescent="0.25">
      <c r="U1555" s="2"/>
    </row>
    <row r="1556" spans="21:21" x14ac:dyDescent="0.25">
      <c r="U1556" s="2"/>
    </row>
    <row r="1557" spans="21:21" x14ac:dyDescent="0.25">
      <c r="U1557" s="2"/>
    </row>
    <row r="1558" spans="21:21" x14ac:dyDescent="0.25">
      <c r="U1558" s="2"/>
    </row>
    <row r="1559" spans="21:21" x14ac:dyDescent="0.25">
      <c r="U1559" s="2"/>
    </row>
    <row r="1560" spans="21:21" x14ac:dyDescent="0.25">
      <c r="U1560" s="2"/>
    </row>
    <row r="1561" spans="21:21" x14ac:dyDescent="0.25">
      <c r="U1561" s="2"/>
    </row>
    <row r="1562" spans="21:21" x14ac:dyDescent="0.25">
      <c r="U1562" s="2"/>
    </row>
    <row r="1563" spans="21:21" x14ac:dyDescent="0.25">
      <c r="U1563" s="2"/>
    </row>
    <row r="1564" spans="21:21" x14ac:dyDescent="0.25">
      <c r="U1564" s="2"/>
    </row>
    <row r="1565" spans="21:21" x14ac:dyDescent="0.25">
      <c r="U1565" s="2"/>
    </row>
    <row r="1566" spans="21:21" x14ac:dyDescent="0.25">
      <c r="U1566" s="2"/>
    </row>
    <row r="1567" spans="21:21" x14ac:dyDescent="0.25">
      <c r="U1567" s="2"/>
    </row>
    <row r="1568" spans="21:21" x14ac:dyDescent="0.25">
      <c r="U1568" s="2"/>
    </row>
    <row r="1569" spans="21:21" x14ac:dyDescent="0.25">
      <c r="U1569" s="2"/>
    </row>
    <row r="1570" spans="21:21" x14ac:dyDescent="0.25">
      <c r="U1570" s="2"/>
    </row>
    <row r="1571" spans="21:21" x14ac:dyDescent="0.25">
      <c r="U1571" s="2"/>
    </row>
    <row r="1572" spans="21:21" x14ac:dyDescent="0.25">
      <c r="U1572" s="2"/>
    </row>
    <row r="1573" spans="21:21" x14ac:dyDescent="0.25">
      <c r="U1573" s="2"/>
    </row>
    <row r="1574" spans="21:21" x14ac:dyDescent="0.25">
      <c r="U1574" s="2"/>
    </row>
    <row r="1575" spans="21:21" x14ac:dyDescent="0.25">
      <c r="U1575" s="2"/>
    </row>
    <row r="1576" spans="21:21" x14ac:dyDescent="0.25">
      <c r="U1576" s="2"/>
    </row>
    <row r="1577" spans="21:21" x14ac:dyDescent="0.25">
      <c r="U1577" s="2"/>
    </row>
    <row r="1578" spans="21:21" x14ac:dyDescent="0.25">
      <c r="U1578" s="2"/>
    </row>
    <row r="1579" spans="21:21" x14ac:dyDescent="0.25">
      <c r="U1579" s="2"/>
    </row>
    <row r="1580" spans="21:21" x14ac:dyDescent="0.25">
      <c r="U1580" s="2"/>
    </row>
    <row r="1581" spans="21:21" x14ac:dyDescent="0.25">
      <c r="U1581" s="2"/>
    </row>
    <row r="1582" spans="21:21" x14ac:dyDescent="0.25">
      <c r="U1582" s="2"/>
    </row>
    <row r="1583" spans="21:21" x14ac:dyDescent="0.25">
      <c r="U1583" s="2"/>
    </row>
    <row r="1584" spans="21:21" x14ac:dyDescent="0.25">
      <c r="U1584" s="2"/>
    </row>
    <row r="1585" spans="21:21" x14ac:dyDescent="0.25">
      <c r="U1585" s="2"/>
    </row>
    <row r="1586" spans="21:21" x14ac:dyDescent="0.25">
      <c r="U1586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109"/>
    </row>
    <row r="1599" spans="21:21" x14ac:dyDescent="0.25">
      <c r="U1599" s="109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1689" spans="21:21" x14ac:dyDescent="0.25">
      <c r="U1689" s="2"/>
    </row>
    <row r="1690" spans="21:21" x14ac:dyDescent="0.25">
      <c r="U1690" s="2"/>
    </row>
    <row r="1691" spans="21:21" x14ac:dyDescent="0.25">
      <c r="U1691" s="2"/>
    </row>
    <row r="1692" spans="21:21" x14ac:dyDescent="0.25">
      <c r="U1692" s="2"/>
    </row>
    <row r="1693" spans="21:21" x14ac:dyDescent="0.25">
      <c r="U1693" s="2"/>
    </row>
    <row r="1694" spans="21:21" x14ac:dyDescent="0.25">
      <c r="U1694" s="2"/>
    </row>
    <row r="1695" spans="21:21" x14ac:dyDescent="0.25">
      <c r="U1695" s="2"/>
    </row>
    <row r="1696" spans="21:21" x14ac:dyDescent="0.25">
      <c r="U1696" s="2"/>
    </row>
    <row r="1697" spans="21:21" x14ac:dyDescent="0.25">
      <c r="U1697" s="2"/>
    </row>
    <row r="1698" spans="21:21" x14ac:dyDescent="0.25">
      <c r="U1698" s="2"/>
    </row>
    <row r="1699" spans="21:21" x14ac:dyDescent="0.25">
      <c r="U1699" s="2"/>
    </row>
    <row r="1700" spans="21:21" x14ac:dyDescent="0.25">
      <c r="U1700" s="2"/>
    </row>
    <row r="1701" spans="21:21" x14ac:dyDescent="0.25">
      <c r="U1701" s="2"/>
    </row>
    <row r="1702" spans="21:21" x14ac:dyDescent="0.25">
      <c r="U1702" s="2"/>
    </row>
    <row r="1703" spans="21:21" x14ac:dyDescent="0.25">
      <c r="U1703" s="2"/>
    </row>
    <row r="1704" spans="21:21" x14ac:dyDescent="0.25">
      <c r="U1704" s="2"/>
    </row>
    <row r="1705" spans="21:21" x14ac:dyDescent="0.25">
      <c r="U1705" s="2"/>
    </row>
    <row r="1706" spans="21:21" x14ac:dyDescent="0.25">
      <c r="U1706" s="2"/>
    </row>
    <row r="1707" spans="21:21" x14ac:dyDescent="0.25">
      <c r="U1707" s="2"/>
    </row>
    <row r="1708" spans="21:21" x14ac:dyDescent="0.25">
      <c r="U1708" s="2"/>
    </row>
    <row r="1709" spans="21:21" x14ac:dyDescent="0.25">
      <c r="U1709" s="2"/>
    </row>
    <row r="1710" spans="21:21" x14ac:dyDescent="0.25">
      <c r="U1710" s="2"/>
    </row>
    <row r="1711" spans="21:21" x14ac:dyDescent="0.25">
      <c r="U1711" s="2"/>
    </row>
    <row r="1712" spans="21:21" x14ac:dyDescent="0.25">
      <c r="U1712" s="2"/>
    </row>
    <row r="1713" spans="21:21" x14ac:dyDescent="0.25">
      <c r="U1713" s="2"/>
    </row>
    <row r="1714" spans="21:21" x14ac:dyDescent="0.25">
      <c r="U1714" s="2"/>
    </row>
    <row r="1715" spans="21:21" x14ac:dyDescent="0.25">
      <c r="U1715" s="2"/>
    </row>
    <row r="1716" spans="21:21" x14ac:dyDescent="0.25">
      <c r="U1716" s="2"/>
    </row>
    <row r="1717" spans="21:21" x14ac:dyDescent="0.25">
      <c r="U1717" s="2"/>
    </row>
    <row r="1718" spans="21:21" x14ac:dyDescent="0.25">
      <c r="U1718" s="2"/>
    </row>
    <row r="1719" spans="21:21" x14ac:dyDescent="0.25">
      <c r="U1719" s="2"/>
    </row>
    <row r="1720" spans="21:21" x14ac:dyDescent="0.25">
      <c r="U1720" s="2"/>
    </row>
    <row r="1721" spans="21:21" x14ac:dyDescent="0.25">
      <c r="U1721" s="2"/>
    </row>
    <row r="1722" spans="21:21" x14ac:dyDescent="0.25">
      <c r="U1722" s="2"/>
    </row>
    <row r="1723" spans="21:21" x14ac:dyDescent="0.25">
      <c r="U1723" s="2"/>
    </row>
    <row r="1724" spans="21:21" x14ac:dyDescent="0.25">
      <c r="U1724" s="2"/>
    </row>
    <row r="1725" spans="21:21" x14ac:dyDescent="0.25">
      <c r="U1725" s="2"/>
    </row>
    <row r="1726" spans="21:21" x14ac:dyDescent="0.25">
      <c r="U1726" s="2"/>
    </row>
    <row r="1727" spans="21:21" x14ac:dyDescent="0.25">
      <c r="U1727" s="2"/>
    </row>
    <row r="1728" spans="21:21" x14ac:dyDescent="0.25">
      <c r="U1728" s="2"/>
    </row>
    <row r="1729" spans="21:21" x14ac:dyDescent="0.25">
      <c r="U1729" s="2"/>
    </row>
    <row r="1730" spans="21:21" x14ac:dyDescent="0.25">
      <c r="U1730" s="2"/>
    </row>
    <row r="1731" spans="21:21" x14ac:dyDescent="0.25">
      <c r="U1731" s="2"/>
    </row>
    <row r="1732" spans="21:21" x14ac:dyDescent="0.25">
      <c r="U1732" s="2"/>
    </row>
    <row r="1733" spans="21:21" x14ac:dyDescent="0.25">
      <c r="U1733" s="2"/>
    </row>
    <row r="1734" spans="21:21" x14ac:dyDescent="0.25">
      <c r="U1734" s="2"/>
    </row>
    <row r="1735" spans="21:21" x14ac:dyDescent="0.25">
      <c r="U1735" s="2"/>
    </row>
    <row r="1736" spans="21:21" x14ac:dyDescent="0.25">
      <c r="U1736" s="2"/>
    </row>
    <row r="1737" spans="21:21" x14ac:dyDescent="0.25">
      <c r="U1737" s="2"/>
    </row>
    <row r="1738" spans="21:21" x14ac:dyDescent="0.25">
      <c r="U1738" s="2"/>
    </row>
    <row r="1739" spans="21:21" x14ac:dyDescent="0.25">
      <c r="U1739" s="2"/>
    </row>
    <row r="1740" spans="21:21" x14ac:dyDescent="0.25">
      <c r="U1740" s="2"/>
    </row>
    <row r="1741" spans="21:21" x14ac:dyDescent="0.25">
      <c r="U1741" s="2"/>
    </row>
    <row r="1742" spans="21:21" x14ac:dyDescent="0.25">
      <c r="U1742" s="2"/>
    </row>
    <row r="1743" spans="21:21" x14ac:dyDescent="0.25">
      <c r="U1743" s="2"/>
    </row>
    <row r="1744" spans="21:21" x14ac:dyDescent="0.25">
      <c r="U1744" s="2"/>
    </row>
    <row r="1745" spans="21:21" x14ac:dyDescent="0.25">
      <c r="U1745" s="2"/>
    </row>
    <row r="1746" spans="21:21" x14ac:dyDescent="0.25">
      <c r="U1746" s="2"/>
    </row>
    <row r="1747" spans="21:21" x14ac:dyDescent="0.25">
      <c r="U1747" s="2"/>
    </row>
    <row r="1748" spans="21:21" x14ac:dyDescent="0.25">
      <c r="U1748" s="2"/>
    </row>
    <row r="1749" spans="21:21" x14ac:dyDescent="0.25">
      <c r="U1749" s="2"/>
    </row>
    <row r="1750" spans="21:21" x14ac:dyDescent="0.25">
      <c r="U1750" s="2"/>
    </row>
    <row r="1751" spans="21:21" x14ac:dyDescent="0.25">
      <c r="U1751" s="2"/>
    </row>
    <row r="1752" spans="21:21" x14ac:dyDescent="0.25">
      <c r="U1752" s="2"/>
    </row>
    <row r="1753" spans="21:21" x14ac:dyDescent="0.25">
      <c r="U1753" s="2"/>
    </row>
    <row r="1754" spans="21:21" x14ac:dyDescent="0.25">
      <c r="U1754" s="2"/>
    </row>
    <row r="1755" spans="21:21" x14ac:dyDescent="0.25">
      <c r="U1755" s="2"/>
    </row>
    <row r="1756" spans="21:21" x14ac:dyDescent="0.25">
      <c r="U1756" s="2"/>
    </row>
    <row r="1757" spans="21:21" x14ac:dyDescent="0.25">
      <c r="U1757" s="2"/>
    </row>
    <row r="1758" spans="21:21" x14ac:dyDescent="0.25">
      <c r="U1758" s="2"/>
    </row>
    <row r="1759" spans="21:21" x14ac:dyDescent="0.25">
      <c r="U1759" s="2"/>
    </row>
    <row r="1760" spans="21:21" x14ac:dyDescent="0.25">
      <c r="U1760" s="2"/>
    </row>
    <row r="1761" spans="21:21" x14ac:dyDescent="0.25">
      <c r="U1761" s="2"/>
    </row>
    <row r="1762" spans="21:21" x14ac:dyDescent="0.25">
      <c r="U1762" s="2"/>
    </row>
    <row r="1763" spans="21:21" x14ac:dyDescent="0.25">
      <c r="U1763" s="2"/>
    </row>
    <row r="1764" spans="21:21" x14ac:dyDescent="0.25">
      <c r="U1764" s="2"/>
    </row>
    <row r="1765" spans="21:21" x14ac:dyDescent="0.25">
      <c r="U1765" s="2"/>
    </row>
    <row r="1766" spans="21:21" x14ac:dyDescent="0.25">
      <c r="U1766" s="2"/>
    </row>
    <row r="1767" spans="21:21" x14ac:dyDescent="0.25">
      <c r="U1767" s="2"/>
    </row>
    <row r="1768" spans="21:21" x14ac:dyDescent="0.25">
      <c r="U1768" s="2"/>
    </row>
    <row r="1769" spans="21:21" x14ac:dyDescent="0.25">
      <c r="U1769" s="2"/>
    </row>
    <row r="1770" spans="21:21" x14ac:dyDescent="0.25">
      <c r="U1770" s="2"/>
    </row>
    <row r="1771" spans="21:21" x14ac:dyDescent="0.25">
      <c r="U1771" s="2"/>
    </row>
    <row r="1772" spans="21:21" x14ac:dyDescent="0.25">
      <c r="U1772" s="2"/>
    </row>
    <row r="1773" spans="21:21" x14ac:dyDescent="0.25">
      <c r="U1773" s="2"/>
    </row>
    <row r="1774" spans="21:21" x14ac:dyDescent="0.25">
      <c r="U1774" s="2"/>
    </row>
    <row r="1775" spans="21:21" x14ac:dyDescent="0.25">
      <c r="U1775" s="2"/>
    </row>
    <row r="1776" spans="21:21" x14ac:dyDescent="0.25">
      <c r="U1776" s="2"/>
    </row>
    <row r="1777" spans="21:21" x14ac:dyDescent="0.25">
      <c r="U1777" s="2"/>
    </row>
    <row r="1778" spans="21:21" x14ac:dyDescent="0.25">
      <c r="U1778" s="2"/>
    </row>
    <row r="1779" spans="21:21" x14ac:dyDescent="0.25">
      <c r="U1779" s="2"/>
    </row>
    <row r="1780" spans="21:21" x14ac:dyDescent="0.25">
      <c r="U1780" s="2"/>
    </row>
    <row r="1781" spans="21:21" x14ac:dyDescent="0.25">
      <c r="U1781" s="2"/>
    </row>
    <row r="1782" spans="21:21" x14ac:dyDescent="0.25">
      <c r="U1782" s="2"/>
    </row>
    <row r="1783" spans="21:21" x14ac:dyDescent="0.25">
      <c r="U1783" s="2"/>
    </row>
    <row r="1784" spans="21:21" x14ac:dyDescent="0.25">
      <c r="U1784" s="2"/>
    </row>
    <row r="1785" spans="21:21" x14ac:dyDescent="0.25">
      <c r="U1785" s="2"/>
    </row>
    <row r="1786" spans="21:21" x14ac:dyDescent="0.25">
      <c r="U1786" s="2"/>
    </row>
    <row r="1787" spans="21:21" x14ac:dyDescent="0.25">
      <c r="U1787" s="2"/>
    </row>
    <row r="1788" spans="21:21" x14ac:dyDescent="0.25">
      <c r="U1788" s="2"/>
    </row>
    <row r="1789" spans="21:21" x14ac:dyDescent="0.25">
      <c r="U1789" s="2"/>
    </row>
    <row r="1790" spans="21:21" x14ac:dyDescent="0.25">
      <c r="U1790" s="2"/>
    </row>
    <row r="1791" spans="21:21" x14ac:dyDescent="0.25">
      <c r="U1791" s="2"/>
    </row>
    <row r="1792" spans="21:21" x14ac:dyDescent="0.25">
      <c r="U1792" s="2"/>
    </row>
    <row r="1793" spans="21:21" x14ac:dyDescent="0.25">
      <c r="U1793" s="2"/>
    </row>
    <row r="1794" spans="21:21" x14ac:dyDescent="0.25">
      <c r="U1794" s="2"/>
    </row>
    <row r="1795" spans="21:21" x14ac:dyDescent="0.25">
      <c r="U1795" s="2"/>
    </row>
    <row r="1796" spans="21:21" x14ac:dyDescent="0.25">
      <c r="U1796" s="2"/>
    </row>
    <row r="1797" spans="21:21" x14ac:dyDescent="0.25">
      <c r="U1797" s="2"/>
    </row>
    <row r="1798" spans="21:21" x14ac:dyDescent="0.25">
      <c r="U1798" s="2"/>
    </row>
    <row r="1799" spans="21:21" x14ac:dyDescent="0.25">
      <c r="U1799" s="2"/>
    </row>
    <row r="1800" spans="21:21" x14ac:dyDescent="0.25">
      <c r="U1800" s="2"/>
    </row>
    <row r="1801" spans="21:21" x14ac:dyDescent="0.25">
      <c r="U1801" s="2"/>
    </row>
    <row r="1802" spans="21:21" x14ac:dyDescent="0.25">
      <c r="U1802" s="2"/>
    </row>
    <row r="1803" spans="21:21" x14ac:dyDescent="0.25">
      <c r="U1803" s="2"/>
    </row>
    <row r="1804" spans="21:21" x14ac:dyDescent="0.25">
      <c r="U1804" s="2"/>
    </row>
    <row r="1805" spans="21:21" x14ac:dyDescent="0.25">
      <c r="U1805" s="2"/>
    </row>
    <row r="1806" spans="21:21" x14ac:dyDescent="0.25">
      <c r="U1806" s="2"/>
    </row>
    <row r="1807" spans="21:21" x14ac:dyDescent="0.25">
      <c r="U1807" s="2"/>
    </row>
    <row r="1808" spans="21:21" x14ac:dyDescent="0.25">
      <c r="U1808" s="2"/>
    </row>
    <row r="1809" spans="21:21" x14ac:dyDescent="0.25">
      <c r="U1809" s="2"/>
    </row>
    <row r="1810" spans="21:21" x14ac:dyDescent="0.25">
      <c r="U1810" s="2"/>
    </row>
    <row r="1811" spans="21:21" x14ac:dyDescent="0.25">
      <c r="U1811" s="2"/>
    </row>
    <row r="1812" spans="21:21" x14ac:dyDescent="0.25">
      <c r="U1812" s="2"/>
    </row>
    <row r="1813" spans="21:21" x14ac:dyDescent="0.25">
      <c r="U1813" s="2"/>
    </row>
    <row r="1814" spans="21:21" x14ac:dyDescent="0.25">
      <c r="U1814" s="2"/>
    </row>
    <row r="1815" spans="21:21" x14ac:dyDescent="0.25">
      <c r="U1815" s="2"/>
    </row>
    <row r="1816" spans="21:21" x14ac:dyDescent="0.25">
      <c r="U1816" s="2"/>
    </row>
    <row r="1817" spans="21:21" x14ac:dyDescent="0.25">
      <c r="U1817" s="2"/>
    </row>
    <row r="1818" spans="21:21" x14ac:dyDescent="0.25">
      <c r="U1818" s="2"/>
    </row>
    <row r="1819" spans="21:21" x14ac:dyDescent="0.25">
      <c r="U1819" s="2"/>
    </row>
    <row r="1820" spans="21:21" x14ac:dyDescent="0.25">
      <c r="U1820" s="2"/>
    </row>
    <row r="1821" spans="21:21" x14ac:dyDescent="0.25">
      <c r="U1821" s="2"/>
    </row>
    <row r="1822" spans="21:21" x14ac:dyDescent="0.25">
      <c r="U1822" s="2"/>
    </row>
    <row r="1823" spans="21:21" x14ac:dyDescent="0.25">
      <c r="U1823" s="2"/>
    </row>
    <row r="1824" spans="21:21" x14ac:dyDescent="0.25">
      <c r="U1824" s="2"/>
    </row>
    <row r="1825" spans="21:21" x14ac:dyDescent="0.25">
      <c r="U1825" s="2"/>
    </row>
    <row r="1826" spans="21:21" x14ac:dyDescent="0.25">
      <c r="U1826" s="2"/>
    </row>
    <row r="1827" spans="21:21" x14ac:dyDescent="0.25">
      <c r="U1827" s="2"/>
    </row>
    <row r="1828" spans="21:21" x14ac:dyDescent="0.25">
      <c r="U1828" s="2"/>
    </row>
    <row r="1829" spans="21:21" x14ac:dyDescent="0.25">
      <c r="U1829" s="2"/>
    </row>
    <row r="1830" spans="21:21" x14ac:dyDescent="0.25">
      <c r="U1830" s="2"/>
    </row>
    <row r="1831" spans="21:21" x14ac:dyDescent="0.25">
      <c r="U1831" s="2"/>
    </row>
    <row r="1832" spans="21:21" x14ac:dyDescent="0.25">
      <c r="U1832" s="2"/>
    </row>
    <row r="1833" spans="21:21" x14ac:dyDescent="0.25">
      <c r="U1833" s="2"/>
    </row>
    <row r="1834" spans="21:21" x14ac:dyDescent="0.25">
      <c r="U1834" s="2"/>
    </row>
    <row r="1835" spans="21:21" x14ac:dyDescent="0.25">
      <c r="U1835" s="2"/>
    </row>
    <row r="1836" spans="21:21" x14ac:dyDescent="0.25">
      <c r="U1836" s="2"/>
    </row>
    <row r="1837" spans="21:21" x14ac:dyDescent="0.25">
      <c r="U1837" s="2"/>
    </row>
    <row r="1838" spans="21:21" x14ac:dyDescent="0.25">
      <c r="U1838" s="2"/>
    </row>
    <row r="1839" spans="21:21" x14ac:dyDescent="0.25">
      <c r="U1839" s="2"/>
    </row>
    <row r="1840" spans="21:21" x14ac:dyDescent="0.25">
      <c r="U1840" s="2"/>
    </row>
    <row r="1841" spans="21:21" x14ac:dyDescent="0.25">
      <c r="U1841" s="2"/>
    </row>
    <row r="1842" spans="21:21" x14ac:dyDescent="0.25">
      <c r="U1842" s="2"/>
    </row>
    <row r="1843" spans="21:21" x14ac:dyDescent="0.25">
      <c r="U1843" s="2"/>
    </row>
    <row r="1844" spans="21:21" x14ac:dyDescent="0.25">
      <c r="U1844" s="2"/>
    </row>
    <row r="1845" spans="21:21" x14ac:dyDescent="0.25">
      <c r="U1845" s="2"/>
    </row>
    <row r="1846" spans="21:21" x14ac:dyDescent="0.25">
      <c r="U1846" s="2"/>
    </row>
    <row r="1847" spans="21:21" x14ac:dyDescent="0.25">
      <c r="U1847" s="2"/>
    </row>
    <row r="1848" spans="21:21" x14ac:dyDescent="0.25">
      <c r="U1848" s="2"/>
    </row>
    <row r="1849" spans="21:21" x14ac:dyDescent="0.25">
      <c r="U1849" s="2"/>
    </row>
    <row r="1850" spans="21:21" x14ac:dyDescent="0.25">
      <c r="U1850" s="2"/>
    </row>
    <row r="1851" spans="21:21" x14ac:dyDescent="0.25">
      <c r="U1851" s="2"/>
    </row>
    <row r="1852" spans="21:21" x14ac:dyDescent="0.25">
      <c r="U1852" s="2"/>
    </row>
    <row r="1853" spans="21:21" x14ac:dyDescent="0.25">
      <c r="U1853" s="2"/>
    </row>
    <row r="1854" spans="21:21" x14ac:dyDescent="0.25">
      <c r="U1854" s="2"/>
    </row>
    <row r="1855" spans="21:21" x14ac:dyDescent="0.25">
      <c r="U1855" s="2"/>
    </row>
    <row r="1856" spans="21:21" x14ac:dyDescent="0.25">
      <c r="U1856" s="2"/>
    </row>
    <row r="1857" spans="21:21" x14ac:dyDescent="0.25">
      <c r="U1857" s="2"/>
    </row>
    <row r="1858" spans="21:21" x14ac:dyDescent="0.25">
      <c r="U1858" s="2"/>
    </row>
    <row r="1859" spans="21:21" x14ac:dyDescent="0.25">
      <c r="U1859" s="2"/>
    </row>
    <row r="1860" spans="21:21" x14ac:dyDescent="0.25">
      <c r="U1860" s="2"/>
    </row>
    <row r="1861" spans="21:21" x14ac:dyDescent="0.25">
      <c r="U1861" s="2"/>
    </row>
    <row r="1862" spans="21:21" x14ac:dyDescent="0.25">
      <c r="U1862" s="2"/>
    </row>
    <row r="1863" spans="21:21" x14ac:dyDescent="0.25">
      <c r="U1863" s="2"/>
    </row>
    <row r="1864" spans="21:21" x14ac:dyDescent="0.25">
      <c r="U1864" s="2"/>
    </row>
    <row r="1865" spans="21:21" x14ac:dyDescent="0.25">
      <c r="U1865" s="2"/>
    </row>
    <row r="1866" spans="21:21" x14ac:dyDescent="0.25">
      <c r="U1866" s="2"/>
    </row>
    <row r="1867" spans="21:21" x14ac:dyDescent="0.25">
      <c r="U1867" s="2"/>
    </row>
    <row r="1868" spans="21:21" x14ac:dyDescent="0.25">
      <c r="U1868" s="2"/>
    </row>
    <row r="1869" spans="21:21" x14ac:dyDescent="0.25">
      <c r="U1869" s="2"/>
    </row>
    <row r="1870" spans="21:21" x14ac:dyDescent="0.25">
      <c r="U1870" s="2"/>
    </row>
    <row r="1871" spans="21:21" x14ac:dyDescent="0.25">
      <c r="U1871" s="2"/>
    </row>
    <row r="1872" spans="21:21" x14ac:dyDescent="0.25">
      <c r="U1872" s="2"/>
    </row>
    <row r="1873" spans="21:21" x14ac:dyDescent="0.25">
      <c r="U1873" s="2"/>
    </row>
    <row r="1874" spans="21:21" x14ac:dyDescent="0.25">
      <c r="U1874" s="2"/>
    </row>
    <row r="1875" spans="21:21" x14ac:dyDescent="0.25">
      <c r="U1875" s="2"/>
    </row>
    <row r="1876" spans="21:21" x14ac:dyDescent="0.25">
      <c r="U1876" s="2"/>
    </row>
    <row r="1877" spans="21:21" x14ac:dyDescent="0.25">
      <c r="U1877" s="2"/>
    </row>
    <row r="1878" spans="21:21" x14ac:dyDescent="0.25">
      <c r="U1878" s="2"/>
    </row>
    <row r="1879" spans="21:21" x14ac:dyDescent="0.25">
      <c r="U1879" s="2"/>
    </row>
    <row r="1880" spans="21:21" x14ac:dyDescent="0.25">
      <c r="U1880" s="2"/>
    </row>
    <row r="1881" spans="21:21" x14ac:dyDescent="0.25">
      <c r="U1881" s="2"/>
    </row>
    <row r="1882" spans="21:21" x14ac:dyDescent="0.25">
      <c r="U1882" s="2"/>
    </row>
    <row r="1883" spans="21:21" x14ac:dyDescent="0.25">
      <c r="U1883" s="2"/>
    </row>
    <row r="1884" spans="21:21" x14ac:dyDescent="0.25">
      <c r="U1884" s="2"/>
    </row>
    <row r="1885" spans="21:21" x14ac:dyDescent="0.25">
      <c r="U1885" s="2"/>
    </row>
    <row r="1886" spans="21:21" x14ac:dyDescent="0.25">
      <c r="U1886" s="2"/>
    </row>
    <row r="1887" spans="21:21" x14ac:dyDescent="0.25">
      <c r="U1887" s="2"/>
    </row>
    <row r="1888" spans="21:21" x14ac:dyDescent="0.25">
      <c r="U1888" s="2"/>
    </row>
    <row r="1889" spans="21:21" x14ac:dyDescent="0.25">
      <c r="U1889" s="2"/>
    </row>
    <row r="1890" spans="21:21" x14ac:dyDescent="0.25">
      <c r="U1890" s="2"/>
    </row>
    <row r="1891" spans="21:21" x14ac:dyDescent="0.25">
      <c r="U1891" s="2"/>
    </row>
    <row r="1892" spans="21:21" x14ac:dyDescent="0.25">
      <c r="U1892" s="2"/>
    </row>
    <row r="1893" spans="21:21" x14ac:dyDescent="0.25">
      <c r="U1893" s="2"/>
    </row>
    <row r="1894" spans="21:21" x14ac:dyDescent="0.25">
      <c r="U1894" s="2"/>
    </row>
    <row r="1895" spans="21:21" x14ac:dyDescent="0.25">
      <c r="U1895" s="2"/>
    </row>
    <row r="1896" spans="21:21" x14ac:dyDescent="0.25">
      <c r="U1896" s="2"/>
    </row>
    <row r="1897" spans="21:21" x14ac:dyDescent="0.25">
      <c r="U1897" s="2"/>
    </row>
    <row r="1898" spans="21:21" x14ac:dyDescent="0.25">
      <c r="U1898" s="2"/>
    </row>
    <row r="1899" spans="21:21" x14ac:dyDescent="0.25">
      <c r="U1899" s="2"/>
    </row>
    <row r="1900" spans="21:21" x14ac:dyDescent="0.25">
      <c r="U1900" s="2"/>
    </row>
    <row r="1901" spans="21:21" x14ac:dyDescent="0.25">
      <c r="U1901" s="2"/>
    </row>
    <row r="1902" spans="21:21" x14ac:dyDescent="0.25">
      <c r="U1902" s="2"/>
    </row>
    <row r="1903" spans="21:21" x14ac:dyDescent="0.25">
      <c r="U1903" s="2"/>
    </row>
    <row r="1904" spans="21:21" x14ac:dyDescent="0.25">
      <c r="U1904" s="2"/>
    </row>
    <row r="1905" spans="21:21" x14ac:dyDescent="0.25">
      <c r="U1905" s="2"/>
    </row>
    <row r="1906" spans="21:21" x14ac:dyDescent="0.25">
      <c r="U1906" s="2"/>
    </row>
    <row r="1907" spans="21:21" x14ac:dyDescent="0.25">
      <c r="U1907" s="2"/>
    </row>
    <row r="1908" spans="21:21" x14ac:dyDescent="0.25">
      <c r="U1908" s="2"/>
    </row>
    <row r="1909" spans="21:21" x14ac:dyDescent="0.25">
      <c r="U1909" s="2"/>
    </row>
    <row r="1910" spans="21:21" x14ac:dyDescent="0.25">
      <c r="U1910" s="2"/>
    </row>
    <row r="1911" spans="21:21" x14ac:dyDescent="0.25">
      <c r="U1911" s="2"/>
    </row>
    <row r="1912" spans="21:21" x14ac:dyDescent="0.25">
      <c r="U1912" s="2"/>
    </row>
    <row r="1913" spans="21:21" x14ac:dyDescent="0.25">
      <c r="U1913" s="2"/>
    </row>
    <row r="1914" spans="21:21" x14ac:dyDescent="0.25">
      <c r="U1914" s="2"/>
    </row>
    <row r="1915" spans="21:21" x14ac:dyDescent="0.25">
      <c r="U1915" s="2"/>
    </row>
    <row r="1916" spans="21:21" x14ac:dyDescent="0.25">
      <c r="U1916" s="2"/>
    </row>
    <row r="1917" spans="21:21" x14ac:dyDescent="0.25">
      <c r="U1917" s="2"/>
    </row>
    <row r="1918" spans="21:21" x14ac:dyDescent="0.25">
      <c r="U1918" s="2"/>
    </row>
    <row r="1919" spans="21:21" x14ac:dyDescent="0.25">
      <c r="U1919" s="2"/>
    </row>
    <row r="1920" spans="21:21" x14ac:dyDescent="0.25">
      <c r="U1920" s="2"/>
    </row>
    <row r="1921" spans="21:21" x14ac:dyDescent="0.25">
      <c r="U1921" s="2"/>
    </row>
    <row r="1922" spans="21:21" x14ac:dyDescent="0.25">
      <c r="U1922" s="2"/>
    </row>
    <row r="1923" spans="21:21" x14ac:dyDescent="0.25">
      <c r="U1923" s="2"/>
    </row>
    <row r="1924" spans="21:21" x14ac:dyDescent="0.25">
      <c r="U1924" s="2"/>
    </row>
    <row r="1925" spans="21:21" x14ac:dyDescent="0.25">
      <c r="U1925" s="2"/>
    </row>
    <row r="1926" spans="21:21" x14ac:dyDescent="0.25">
      <c r="U1926" s="2"/>
    </row>
    <row r="1927" spans="21:21" x14ac:dyDescent="0.25">
      <c r="U1927" s="2"/>
    </row>
    <row r="1928" spans="21:21" x14ac:dyDescent="0.25">
      <c r="U1928" s="2"/>
    </row>
    <row r="1929" spans="21:21" x14ac:dyDescent="0.25">
      <c r="U1929" s="2"/>
    </row>
    <row r="1930" spans="21:21" x14ac:dyDescent="0.25">
      <c r="U1930" s="2"/>
    </row>
    <row r="1931" spans="21:21" x14ac:dyDescent="0.25">
      <c r="U1931" s="2"/>
    </row>
    <row r="1932" spans="21:21" x14ac:dyDescent="0.25">
      <c r="U1932" s="2"/>
    </row>
    <row r="1933" spans="21:21" x14ac:dyDescent="0.25">
      <c r="U1933" s="2"/>
    </row>
    <row r="1934" spans="21:21" x14ac:dyDescent="0.25">
      <c r="U1934" s="2"/>
    </row>
    <row r="1935" spans="21:21" x14ac:dyDescent="0.25">
      <c r="U1935" s="2"/>
    </row>
    <row r="1936" spans="21:21" x14ac:dyDescent="0.25">
      <c r="U1936" s="2"/>
    </row>
    <row r="1937" spans="21:21" x14ac:dyDescent="0.25">
      <c r="U1937" s="2"/>
    </row>
    <row r="1938" spans="21:21" x14ac:dyDescent="0.25">
      <c r="U1938" s="2"/>
    </row>
    <row r="1939" spans="21:21" x14ac:dyDescent="0.25">
      <c r="U1939" s="2"/>
    </row>
    <row r="1940" spans="21:21" x14ac:dyDescent="0.25">
      <c r="U1940" s="2"/>
    </row>
    <row r="1941" spans="21:21" x14ac:dyDescent="0.25">
      <c r="U1941" s="2"/>
    </row>
    <row r="1942" spans="21:21" x14ac:dyDescent="0.25">
      <c r="U1942" s="2"/>
    </row>
    <row r="1943" spans="21:21" x14ac:dyDescent="0.25">
      <c r="U1943" s="2"/>
    </row>
    <row r="1944" spans="21:21" x14ac:dyDescent="0.25">
      <c r="U1944" s="2"/>
    </row>
    <row r="1945" spans="21:21" x14ac:dyDescent="0.25">
      <c r="U1945" s="2"/>
    </row>
    <row r="1946" spans="21:21" x14ac:dyDescent="0.25">
      <c r="U1946" s="2"/>
    </row>
    <row r="1947" spans="21:21" x14ac:dyDescent="0.25">
      <c r="U1947" s="2"/>
    </row>
    <row r="1948" spans="21:21" x14ac:dyDescent="0.25">
      <c r="U1948" s="2"/>
    </row>
    <row r="1949" spans="21:21" x14ac:dyDescent="0.25">
      <c r="U1949" s="2"/>
    </row>
    <row r="1950" spans="21:21" x14ac:dyDescent="0.25">
      <c r="U1950" s="2"/>
    </row>
    <row r="1951" spans="21:21" x14ac:dyDescent="0.25">
      <c r="U1951" s="2"/>
    </row>
    <row r="1952" spans="21:21" x14ac:dyDescent="0.25">
      <c r="U1952" s="2"/>
    </row>
    <row r="1953" spans="21:21" x14ac:dyDescent="0.25">
      <c r="U1953" s="2"/>
    </row>
    <row r="1954" spans="21:21" x14ac:dyDescent="0.25">
      <c r="U1954" s="2"/>
    </row>
    <row r="1955" spans="21:21" x14ac:dyDescent="0.25">
      <c r="U1955" s="2"/>
    </row>
    <row r="1956" spans="21:21" x14ac:dyDescent="0.25">
      <c r="U1956" s="2"/>
    </row>
    <row r="1957" spans="21:21" x14ac:dyDescent="0.25">
      <c r="U1957" s="2"/>
    </row>
    <row r="1958" spans="21:21" x14ac:dyDescent="0.25">
      <c r="U1958" s="2"/>
    </row>
    <row r="1959" spans="21:21" x14ac:dyDescent="0.25">
      <c r="U1959" s="2"/>
    </row>
    <row r="1960" spans="21:21" x14ac:dyDescent="0.25">
      <c r="U1960" s="2"/>
    </row>
    <row r="1961" spans="21:21" x14ac:dyDescent="0.25">
      <c r="U1961" s="2"/>
    </row>
    <row r="1962" spans="21:21" x14ac:dyDescent="0.25">
      <c r="U1962" s="2"/>
    </row>
    <row r="1963" spans="21:21" x14ac:dyDescent="0.25">
      <c r="U1963" s="2"/>
    </row>
    <row r="1964" spans="21:21" x14ac:dyDescent="0.25">
      <c r="U1964" s="2"/>
    </row>
    <row r="1965" spans="21:21" x14ac:dyDescent="0.25">
      <c r="U1965" s="2"/>
    </row>
    <row r="1966" spans="21:21" x14ac:dyDescent="0.25">
      <c r="U1966" s="2"/>
    </row>
    <row r="1967" spans="21:21" x14ac:dyDescent="0.25">
      <c r="U1967" s="2"/>
    </row>
    <row r="1968" spans="21:21" x14ac:dyDescent="0.25">
      <c r="U1968" s="2"/>
    </row>
    <row r="1969" spans="21:21" x14ac:dyDescent="0.25">
      <c r="U1969" s="2"/>
    </row>
    <row r="1970" spans="21:21" x14ac:dyDescent="0.25">
      <c r="U1970" s="2"/>
    </row>
    <row r="1971" spans="21:21" x14ac:dyDescent="0.25">
      <c r="U1971" s="2"/>
    </row>
    <row r="1972" spans="21:21" x14ac:dyDescent="0.25">
      <c r="U1972" s="2"/>
    </row>
    <row r="1973" spans="21:21" x14ac:dyDescent="0.25">
      <c r="U1973" s="2"/>
    </row>
    <row r="1974" spans="21:21" x14ac:dyDescent="0.25">
      <c r="U1974" s="2"/>
    </row>
    <row r="1975" spans="21:21" x14ac:dyDescent="0.25">
      <c r="U1975" s="2"/>
    </row>
    <row r="1976" spans="21:21" x14ac:dyDescent="0.25">
      <c r="U1976" s="2"/>
    </row>
    <row r="1977" spans="21:21" x14ac:dyDescent="0.25">
      <c r="U1977" s="2"/>
    </row>
    <row r="1978" spans="21:21" x14ac:dyDescent="0.25">
      <c r="U1978" s="2"/>
    </row>
    <row r="1979" spans="21:21" x14ac:dyDescent="0.25">
      <c r="U1979" s="2"/>
    </row>
    <row r="1980" spans="21:21" x14ac:dyDescent="0.25">
      <c r="U1980" s="2"/>
    </row>
    <row r="1981" spans="21:21" x14ac:dyDescent="0.25">
      <c r="U1981" s="2"/>
    </row>
    <row r="1982" spans="21:21" x14ac:dyDescent="0.25">
      <c r="U1982" s="2"/>
    </row>
    <row r="1983" spans="21:21" x14ac:dyDescent="0.25">
      <c r="U1983" s="2"/>
    </row>
    <row r="1984" spans="21:21" x14ac:dyDescent="0.25">
      <c r="U1984" s="2"/>
    </row>
    <row r="1985" spans="21:21" x14ac:dyDescent="0.25">
      <c r="U1985" s="2"/>
    </row>
    <row r="1986" spans="21:21" x14ac:dyDescent="0.25">
      <c r="U1986" s="2"/>
    </row>
    <row r="1987" spans="21:21" x14ac:dyDescent="0.25">
      <c r="U1987" s="2"/>
    </row>
    <row r="1988" spans="21:21" x14ac:dyDescent="0.25">
      <c r="U1988" s="2"/>
    </row>
    <row r="1989" spans="21:21" x14ac:dyDescent="0.25">
      <c r="U1989" s="2"/>
    </row>
    <row r="1990" spans="21:21" x14ac:dyDescent="0.25">
      <c r="U1990" s="2"/>
    </row>
    <row r="1991" spans="21:21" x14ac:dyDescent="0.25">
      <c r="U1991" s="2"/>
    </row>
    <row r="1992" spans="21:21" x14ac:dyDescent="0.25">
      <c r="U1992" s="2"/>
    </row>
    <row r="1993" spans="21:21" x14ac:dyDescent="0.25">
      <c r="U1993" s="2"/>
    </row>
    <row r="1994" spans="21:21" x14ac:dyDescent="0.25">
      <c r="U1994" s="2"/>
    </row>
    <row r="1995" spans="21:21" x14ac:dyDescent="0.25">
      <c r="U1995" s="2"/>
    </row>
    <row r="1996" spans="21:21" x14ac:dyDescent="0.25">
      <c r="U1996" s="2"/>
    </row>
    <row r="1997" spans="21:21" x14ac:dyDescent="0.25">
      <c r="U1997" s="2"/>
    </row>
    <row r="1998" spans="21:21" x14ac:dyDescent="0.25">
      <c r="U1998" s="2"/>
    </row>
    <row r="1999" spans="21:21" x14ac:dyDescent="0.25">
      <c r="U1999" s="2"/>
    </row>
    <row r="2000" spans="21:21" x14ac:dyDescent="0.25">
      <c r="U2000" s="2"/>
    </row>
    <row r="2001" spans="21:21" x14ac:dyDescent="0.25">
      <c r="U2001" s="2"/>
    </row>
    <row r="2002" spans="21:21" x14ac:dyDescent="0.25">
      <c r="U2002" s="2"/>
    </row>
    <row r="2003" spans="21:21" x14ac:dyDescent="0.25">
      <c r="U2003" s="2"/>
    </row>
    <row r="2004" spans="21:21" x14ac:dyDescent="0.25">
      <c r="U2004" s="2"/>
    </row>
    <row r="2005" spans="21:21" x14ac:dyDescent="0.25">
      <c r="U2005" s="2"/>
    </row>
    <row r="2006" spans="21:21" x14ac:dyDescent="0.25">
      <c r="U2006" s="2"/>
    </row>
    <row r="2007" spans="21:21" x14ac:dyDescent="0.25">
      <c r="U2007" s="2"/>
    </row>
    <row r="2008" spans="21:21" x14ac:dyDescent="0.25">
      <c r="U2008" s="2"/>
    </row>
    <row r="2009" spans="21:21" x14ac:dyDescent="0.25">
      <c r="U2009" s="2"/>
    </row>
    <row r="2010" spans="21:21" x14ac:dyDescent="0.25">
      <c r="U2010" s="2"/>
    </row>
    <row r="2011" spans="21:21" x14ac:dyDescent="0.25">
      <c r="U2011" s="2"/>
    </row>
    <row r="2012" spans="21:21" x14ac:dyDescent="0.25">
      <c r="U2012" s="2"/>
    </row>
    <row r="2013" spans="21:21" x14ac:dyDescent="0.25">
      <c r="U2013" s="2"/>
    </row>
    <row r="2014" spans="21:21" x14ac:dyDescent="0.25">
      <c r="U2014" s="2"/>
    </row>
    <row r="2015" spans="21:21" x14ac:dyDescent="0.25">
      <c r="U2015" s="2"/>
    </row>
    <row r="2016" spans="21:21" x14ac:dyDescent="0.25">
      <c r="U2016" s="2"/>
    </row>
    <row r="2017" spans="21:21" x14ac:dyDescent="0.25">
      <c r="U2017" s="2"/>
    </row>
    <row r="2018" spans="21:21" x14ac:dyDescent="0.25">
      <c r="U2018" s="2"/>
    </row>
    <row r="2019" spans="21:21" x14ac:dyDescent="0.25">
      <c r="U2019" s="2"/>
    </row>
    <row r="2020" spans="21:21" x14ac:dyDescent="0.25">
      <c r="U2020" s="2"/>
    </row>
    <row r="2021" spans="21:21" x14ac:dyDescent="0.25">
      <c r="U2021" s="2"/>
    </row>
    <row r="2022" spans="21:21" x14ac:dyDescent="0.25">
      <c r="U2022" s="2"/>
    </row>
    <row r="2023" spans="21:21" x14ac:dyDescent="0.25">
      <c r="U2023" s="2"/>
    </row>
    <row r="2024" spans="21:21" x14ac:dyDescent="0.25">
      <c r="U2024" s="2"/>
    </row>
    <row r="2025" spans="21:21" x14ac:dyDescent="0.25">
      <c r="U2025" s="2"/>
    </row>
    <row r="2026" spans="21:21" x14ac:dyDescent="0.25">
      <c r="U2026" s="2"/>
    </row>
    <row r="2027" spans="21:21" x14ac:dyDescent="0.25">
      <c r="U2027" s="2"/>
    </row>
    <row r="2028" spans="21:21" x14ac:dyDescent="0.25">
      <c r="U2028" s="2"/>
    </row>
    <row r="2029" spans="21:21" x14ac:dyDescent="0.25">
      <c r="U2029" s="2"/>
    </row>
    <row r="2030" spans="21:21" x14ac:dyDescent="0.25">
      <c r="U2030" s="2"/>
    </row>
    <row r="2031" spans="21:21" x14ac:dyDescent="0.25">
      <c r="U2031" s="2"/>
    </row>
    <row r="2032" spans="21:21" x14ac:dyDescent="0.25">
      <c r="U2032" s="2"/>
    </row>
    <row r="2110" spans="21:21" x14ac:dyDescent="0.25">
      <c r="U2110" s="2"/>
    </row>
    <row r="2111" spans="21:21" x14ac:dyDescent="0.25">
      <c r="U2111" s="2"/>
    </row>
    <row r="2112" spans="21:21" x14ac:dyDescent="0.25">
      <c r="U2112" s="2"/>
    </row>
    <row r="2113" spans="21:21" x14ac:dyDescent="0.25">
      <c r="U2113" s="2"/>
    </row>
    <row r="2114" spans="21:21" x14ac:dyDescent="0.25">
      <c r="U2114" s="2"/>
    </row>
    <row r="2115" spans="21:21" x14ac:dyDescent="0.25">
      <c r="U2115" s="2"/>
    </row>
    <row r="2116" spans="21:21" x14ac:dyDescent="0.25">
      <c r="U2116" s="2"/>
    </row>
    <row r="2117" spans="21:21" x14ac:dyDescent="0.25">
      <c r="U2117" s="2"/>
    </row>
    <row r="2118" spans="21:21" x14ac:dyDescent="0.25">
      <c r="U2118" s="2"/>
    </row>
    <row r="2119" spans="21:21" x14ac:dyDescent="0.25">
      <c r="U2119" s="2"/>
    </row>
    <row r="2120" spans="21:21" x14ac:dyDescent="0.25">
      <c r="U2120" s="2"/>
    </row>
    <row r="2121" spans="21:21" x14ac:dyDescent="0.25">
      <c r="U2121" s="2"/>
    </row>
    <row r="2122" spans="21:21" x14ac:dyDescent="0.25">
      <c r="U2122" s="2"/>
    </row>
    <row r="2123" spans="21:21" x14ac:dyDescent="0.25">
      <c r="U2123" s="2"/>
    </row>
    <row r="2124" spans="21:21" x14ac:dyDescent="0.25">
      <c r="U2124" s="2"/>
    </row>
    <row r="2125" spans="21:21" x14ac:dyDescent="0.25">
      <c r="U2125" s="2"/>
    </row>
    <row r="2126" spans="21:21" x14ac:dyDescent="0.25">
      <c r="U2126" s="2"/>
    </row>
    <row r="2127" spans="21:21" x14ac:dyDescent="0.25">
      <c r="U2127" s="2"/>
    </row>
    <row r="2128" spans="21:21" x14ac:dyDescent="0.25">
      <c r="U2128" s="2"/>
    </row>
    <row r="2129" spans="21:21" x14ac:dyDescent="0.25">
      <c r="U2129" s="2"/>
    </row>
    <row r="2130" spans="21:21" x14ac:dyDescent="0.25">
      <c r="U2130" s="2"/>
    </row>
    <row r="2131" spans="21:21" x14ac:dyDescent="0.25">
      <c r="U2131" s="2"/>
    </row>
    <row r="2132" spans="21:21" x14ac:dyDescent="0.25">
      <c r="U2132" s="2"/>
    </row>
    <row r="2133" spans="21:21" x14ac:dyDescent="0.25">
      <c r="U2133" s="2"/>
    </row>
    <row r="2134" spans="21:21" x14ac:dyDescent="0.25">
      <c r="U2134" s="2"/>
    </row>
    <row r="2135" spans="21:21" x14ac:dyDescent="0.25">
      <c r="U2135" s="2"/>
    </row>
    <row r="2136" spans="21:21" x14ac:dyDescent="0.25">
      <c r="U2136" s="2"/>
    </row>
    <row r="2137" spans="21:21" x14ac:dyDescent="0.25">
      <c r="U2137" s="2"/>
    </row>
    <row r="2138" spans="21:21" x14ac:dyDescent="0.25">
      <c r="U2138" s="2"/>
    </row>
    <row r="2139" spans="21:21" x14ac:dyDescent="0.25">
      <c r="U2139" s="2"/>
    </row>
    <row r="2140" spans="21:21" x14ac:dyDescent="0.25">
      <c r="U2140" s="2"/>
    </row>
    <row r="2141" spans="21:21" x14ac:dyDescent="0.25">
      <c r="U2141" s="2"/>
    </row>
    <row r="2142" spans="21:21" x14ac:dyDescent="0.25">
      <c r="U2142" s="2"/>
    </row>
    <row r="2143" spans="21:21" x14ac:dyDescent="0.25">
      <c r="U2143" s="2"/>
    </row>
    <row r="2144" spans="21:21" x14ac:dyDescent="0.25">
      <c r="U2144" s="2"/>
    </row>
    <row r="2145" spans="21:21" x14ac:dyDescent="0.25">
      <c r="U2145" s="2"/>
    </row>
    <row r="2146" spans="21:21" x14ac:dyDescent="0.25">
      <c r="U2146" s="2"/>
    </row>
    <row r="2147" spans="21:21" x14ac:dyDescent="0.25">
      <c r="U2147" s="2"/>
    </row>
    <row r="2148" spans="21:21" x14ac:dyDescent="0.25">
      <c r="U2148" s="2"/>
    </row>
    <row r="2149" spans="21:21" x14ac:dyDescent="0.25">
      <c r="U2149" s="2"/>
    </row>
    <row r="2150" spans="21:21" x14ac:dyDescent="0.25">
      <c r="U2150" s="2"/>
    </row>
    <row r="2151" spans="21:21" x14ac:dyDescent="0.25">
      <c r="U2151" s="2"/>
    </row>
    <row r="2152" spans="21:21" x14ac:dyDescent="0.25">
      <c r="U2152" s="2"/>
    </row>
    <row r="2153" spans="21:21" x14ac:dyDescent="0.25">
      <c r="U2153" s="2"/>
    </row>
    <row r="2154" spans="21:21" x14ac:dyDescent="0.25">
      <c r="U2154" s="2"/>
    </row>
    <row r="2155" spans="21:21" x14ac:dyDescent="0.25">
      <c r="U2155" s="2"/>
    </row>
    <row r="2156" spans="21:21" x14ac:dyDescent="0.25">
      <c r="U2156" s="2"/>
    </row>
    <row r="2157" spans="21:21" x14ac:dyDescent="0.25">
      <c r="U2157" s="2"/>
    </row>
    <row r="2158" spans="21:21" x14ac:dyDescent="0.25">
      <c r="U2158" s="2"/>
    </row>
    <row r="2159" spans="21:21" x14ac:dyDescent="0.25">
      <c r="U2159" s="2"/>
    </row>
    <row r="2160" spans="21:21" x14ac:dyDescent="0.25">
      <c r="U2160" s="2"/>
    </row>
    <row r="2161" spans="21:21" x14ac:dyDescent="0.25">
      <c r="U2161" s="2"/>
    </row>
    <row r="2162" spans="21:21" x14ac:dyDescent="0.25">
      <c r="U2162" s="2"/>
    </row>
    <row r="2163" spans="21:21" x14ac:dyDescent="0.25">
      <c r="U2163" s="2"/>
    </row>
    <row r="2164" spans="21:21" x14ac:dyDescent="0.25">
      <c r="U2164" s="2"/>
    </row>
    <row r="2165" spans="21:21" x14ac:dyDescent="0.25">
      <c r="U2165" s="2"/>
    </row>
    <row r="2166" spans="21:21" x14ac:dyDescent="0.25">
      <c r="U2166" s="2"/>
    </row>
    <row r="2167" spans="21:21" x14ac:dyDescent="0.25">
      <c r="U2167" s="2"/>
    </row>
    <row r="2168" spans="21:21" x14ac:dyDescent="0.25">
      <c r="U2168" s="2"/>
    </row>
    <row r="2169" spans="21:21" x14ac:dyDescent="0.25">
      <c r="U2169" s="2"/>
    </row>
    <row r="2170" spans="21:21" x14ac:dyDescent="0.25">
      <c r="U2170" s="2"/>
    </row>
    <row r="2171" spans="21:21" x14ac:dyDescent="0.25">
      <c r="U2171" s="2"/>
    </row>
    <row r="2172" spans="21:21" x14ac:dyDescent="0.25">
      <c r="U2172" s="2"/>
    </row>
    <row r="2173" spans="21:21" x14ac:dyDescent="0.25">
      <c r="U2173" s="2"/>
    </row>
    <row r="2174" spans="21:21" x14ac:dyDescent="0.25">
      <c r="U2174" s="2"/>
    </row>
    <row r="2175" spans="21:21" x14ac:dyDescent="0.25">
      <c r="U2175" s="2"/>
    </row>
    <row r="2176" spans="21:21" x14ac:dyDescent="0.25">
      <c r="U2176" s="2"/>
    </row>
    <row r="2177" spans="21:21" x14ac:dyDescent="0.25">
      <c r="U2177" s="2"/>
    </row>
    <row r="2178" spans="21:21" x14ac:dyDescent="0.25">
      <c r="U2178" s="2"/>
    </row>
    <row r="2179" spans="21:21" x14ac:dyDescent="0.25">
      <c r="U2179" s="2"/>
    </row>
    <row r="2180" spans="21:21" x14ac:dyDescent="0.25">
      <c r="U2180" s="2"/>
    </row>
    <row r="2181" spans="21:21" x14ac:dyDescent="0.25">
      <c r="U2181" s="2"/>
    </row>
    <row r="2182" spans="21:21" x14ac:dyDescent="0.25">
      <c r="U2182" s="2"/>
    </row>
    <row r="2183" spans="21:21" x14ac:dyDescent="0.25">
      <c r="U2183" s="2"/>
    </row>
    <row r="2184" spans="21:21" x14ac:dyDescent="0.25">
      <c r="U2184" s="2"/>
    </row>
    <row r="2185" spans="21:21" x14ac:dyDescent="0.25">
      <c r="U2185" s="2"/>
    </row>
    <row r="2186" spans="21:21" x14ac:dyDescent="0.25">
      <c r="U2186" s="2"/>
    </row>
    <row r="2187" spans="21:21" x14ac:dyDescent="0.25">
      <c r="U2187" s="2"/>
    </row>
    <row r="2188" spans="21:21" x14ac:dyDescent="0.25">
      <c r="U2188" s="2"/>
    </row>
    <row r="2189" spans="21:21" x14ac:dyDescent="0.25">
      <c r="U2189" s="2"/>
    </row>
    <row r="2190" spans="21:21" x14ac:dyDescent="0.25">
      <c r="U2190" s="2"/>
    </row>
    <row r="2191" spans="21:21" x14ac:dyDescent="0.25">
      <c r="U2191" s="2"/>
    </row>
    <row r="2192" spans="21:21" x14ac:dyDescent="0.25">
      <c r="U2192" s="2"/>
    </row>
    <row r="2193" spans="21:21" x14ac:dyDescent="0.25">
      <c r="U2193" s="2"/>
    </row>
    <row r="2194" spans="21:21" x14ac:dyDescent="0.25">
      <c r="U2194" s="2"/>
    </row>
    <row r="2195" spans="21:21" x14ac:dyDescent="0.25">
      <c r="U2195" s="2"/>
    </row>
    <row r="2196" spans="21:21" x14ac:dyDescent="0.25">
      <c r="U2196" s="2"/>
    </row>
    <row r="2197" spans="21:21" x14ac:dyDescent="0.25">
      <c r="U2197" s="2"/>
    </row>
    <row r="2198" spans="21:21" x14ac:dyDescent="0.25">
      <c r="U2198" s="2"/>
    </row>
    <row r="2199" spans="21:21" x14ac:dyDescent="0.25">
      <c r="U2199" s="2"/>
    </row>
    <row r="2200" spans="21:21" x14ac:dyDescent="0.25">
      <c r="U2200" s="2"/>
    </row>
    <row r="2201" spans="21:21" x14ac:dyDescent="0.25">
      <c r="U2201" s="2"/>
    </row>
    <row r="2202" spans="21:21" x14ac:dyDescent="0.25">
      <c r="U2202" s="2"/>
    </row>
    <row r="2203" spans="21:21" x14ac:dyDescent="0.25">
      <c r="U2203" s="2"/>
    </row>
    <row r="2204" spans="21:21" x14ac:dyDescent="0.25">
      <c r="U2204" s="2"/>
    </row>
    <row r="2205" spans="21:21" x14ac:dyDescent="0.25">
      <c r="U2205" s="2"/>
    </row>
    <row r="2206" spans="21:21" x14ac:dyDescent="0.25">
      <c r="U2206" s="2"/>
    </row>
    <row r="2207" spans="21:21" x14ac:dyDescent="0.25">
      <c r="U2207" s="2"/>
    </row>
    <row r="2208" spans="21:21" x14ac:dyDescent="0.25">
      <c r="U2208" s="2"/>
    </row>
    <row r="2209" spans="21:21" x14ac:dyDescent="0.25">
      <c r="U2209" s="2"/>
    </row>
    <row r="2210" spans="21:21" x14ac:dyDescent="0.25">
      <c r="U2210" s="2"/>
    </row>
    <row r="2211" spans="21:21" x14ac:dyDescent="0.25">
      <c r="U2211" s="2"/>
    </row>
    <row r="2212" spans="21:21" x14ac:dyDescent="0.25">
      <c r="U2212" s="2"/>
    </row>
    <row r="2213" spans="21:21" x14ac:dyDescent="0.25">
      <c r="U2213" s="2"/>
    </row>
    <row r="2214" spans="21:21" x14ac:dyDescent="0.25">
      <c r="U2214" s="2"/>
    </row>
    <row r="2580" spans="1:20" s="42" customFormat="1" x14ac:dyDescent="0.25">
      <c r="A2580"/>
      <c r="B2580"/>
      <c r="C2580"/>
      <c r="D2580"/>
      <c r="E2580"/>
      <c r="F2580"/>
      <c r="G2580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/>
      <c r="S2580"/>
      <c r="T2580"/>
    </row>
  </sheetData>
  <dataConsolidate/>
  <mergeCells count="1">
    <mergeCell ref="A208:G208"/>
  </mergeCells>
  <phoneticPr fontId="8" type="noConversion"/>
  <conditionalFormatting sqref="E208:E1048576 E1:E206">
    <cfRule type="duplicateValues" dxfId="136" priority="33"/>
    <cfRule type="duplicateValues" dxfId="135" priority="34"/>
  </conditionalFormatting>
  <conditionalFormatting sqref="E207">
    <cfRule type="duplicateValues" dxfId="134" priority="1748"/>
    <cfRule type="duplicateValues" dxfId="133" priority="1749"/>
  </conditionalFormatting>
  <conditionalFormatting sqref="E207">
    <cfRule type="duplicateValues" dxfId="132" priority="1750"/>
    <cfRule type="duplicateValues" dxfId="131" priority="175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6" sqref="D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8447</v>
      </c>
      <c r="F2" s="2"/>
      <c r="XFD2" t="s">
        <v>8447</v>
      </c>
    </row>
    <row r="3" spans="1:9 16384:16384" x14ac:dyDescent="0.25">
      <c r="B3" s="23" t="s">
        <v>2</v>
      </c>
      <c r="D3" s="134">
        <v>45321</v>
      </c>
      <c r="F3" s="40"/>
      <c r="XFD3" t="s">
        <v>8442</v>
      </c>
    </row>
    <row r="4" spans="1:9 16384:16384" x14ac:dyDescent="0.25">
      <c r="B4" s="23" t="s">
        <v>3</v>
      </c>
      <c r="D4" s="71" t="s">
        <v>1</v>
      </c>
      <c r="F4" s="2"/>
      <c r="XFD4" t="s">
        <v>8443</v>
      </c>
    </row>
    <row r="5" spans="1:9 16384:16384" x14ac:dyDescent="0.25">
      <c r="B5" s="23" t="s">
        <v>4</v>
      </c>
      <c r="D5" s="71" t="s">
        <v>0</v>
      </c>
      <c r="F5" s="2"/>
      <c r="XFD5" t="s">
        <v>8444</v>
      </c>
    </row>
    <row r="6" spans="1:9 16384:16384" x14ac:dyDescent="0.25">
      <c r="B6" s="24" t="s">
        <v>28</v>
      </c>
      <c r="D6" s="72" t="s">
        <v>9497</v>
      </c>
      <c r="F6" s="2"/>
      <c r="XFD6" t="s">
        <v>8446</v>
      </c>
    </row>
    <row r="7" spans="1:9 16384:16384" x14ac:dyDescent="0.25">
      <c r="B7" s="23" t="s">
        <v>27</v>
      </c>
      <c r="D7" s="72" t="s">
        <v>9498</v>
      </c>
      <c r="F7" s="2"/>
      <c r="XFD7" t="s">
        <v>8445</v>
      </c>
    </row>
    <row r="8" spans="1:9 16384:16384" ht="16.5" customHeight="1" x14ac:dyDescent="0.25">
      <c r="B8" s="23" t="s">
        <v>26</v>
      </c>
      <c r="D8" s="129"/>
      <c r="F8" s="33"/>
      <c r="XFD8" t="s">
        <v>8970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8971</v>
      </c>
    </row>
    <row r="10" spans="1:9 16384:16384" ht="16.5" customHeight="1" x14ac:dyDescent="0.25">
      <c r="B10" s="23" t="s">
        <v>24</v>
      </c>
      <c r="D10" s="123" t="s">
        <v>9034</v>
      </c>
      <c r="F10" s="39"/>
      <c r="XFD10" t="s">
        <v>8972</v>
      </c>
    </row>
    <row r="11" spans="1:9 16384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MAGADI S.A DE C.V.</v>
      </c>
      <c r="F11" s="32"/>
      <c r="H11" s="1"/>
      <c r="I11" s="1"/>
      <c r="XFD11" t="s">
        <v>8973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8974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8975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+D14*0.13</f>
        <v>0</v>
      </c>
      <c r="F15" s="2"/>
    </row>
    <row r="16" spans="1:9 16384:16384" x14ac:dyDescent="0.25">
      <c r="B16" s="23" t="s">
        <v>21</v>
      </c>
      <c r="D16" s="69">
        <v>0</v>
      </c>
      <c r="F16" s="2"/>
    </row>
    <row r="17" spans="2:8" x14ac:dyDescent="0.25">
      <c r="B17" s="23" t="s">
        <v>20</v>
      </c>
      <c r="D17" s="69">
        <v>0</v>
      </c>
      <c r="F17" s="2"/>
    </row>
    <row r="18" spans="2:8" ht="15" customHeight="1" x14ac:dyDescent="0.25">
      <c r="B18" s="23" t="s">
        <v>75</v>
      </c>
      <c r="D18" s="69">
        <f>+(D12+D13+D14+D15+D16+D17)</f>
        <v>0</v>
      </c>
      <c r="F18" s="32"/>
    </row>
    <row r="19" spans="2:8" x14ac:dyDescent="0.25">
      <c r="B19" s="23" t="s">
        <v>7899</v>
      </c>
      <c r="D19" s="133"/>
      <c r="F19" s="2"/>
    </row>
    <row r="20" spans="2:8" ht="15.75" thickBot="1" x14ac:dyDescent="0.3">
      <c r="B20" s="23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U9742"/>
  <sheetViews>
    <sheetView topLeftCell="B201" zoomScale="85" zoomScaleNormal="85" workbookViewId="0">
      <selection activeCell="B3" sqref="B3:S24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1" max="21" width="20.7109375" style="137" bestFit="1" customWidth="1"/>
  </cols>
  <sheetData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7899</v>
      </c>
      <c r="S2" t="s">
        <v>18</v>
      </c>
      <c r="T2" t="s">
        <v>9813</v>
      </c>
      <c r="U2" s="136" t="s">
        <v>9923</v>
      </c>
    </row>
    <row r="3" spans="1:21" x14ac:dyDescent="0.25">
      <c r="A3" s="2" t="s">
        <v>8447</v>
      </c>
      <c r="B3" s="40">
        <v>45322</v>
      </c>
      <c r="C3" s="2" t="s">
        <v>1</v>
      </c>
      <c r="D3" s="2" t="s">
        <v>0</v>
      </c>
      <c r="E3" s="2" t="s">
        <v>9497</v>
      </c>
      <c r="F3" s="2" t="s">
        <v>9498</v>
      </c>
      <c r="G3" s="33">
        <v>2005</v>
      </c>
      <c r="H3" s="38">
        <v>2005</v>
      </c>
      <c r="I3" s="39"/>
      <c r="J3" s="32" t="s">
        <v>9922</v>
      </c>
      <c r="K3" s="2">
        <v>0</v>
      </c>
      <c r="L3" s="2">
        <v>0</v>
      </c>
      <c r="M3" s="32">
        <v>17.7</v>
      </c>
      <c r="N3" s="2">
        <v>2.3010000000000002</v>
      </c>
      <c r="O3" s="2">
        <v>0</v>
      </c>
      <c r="P3" s="2">
        <v>0</v>
      </c>
      <c r="Q3" s="32">
        <v>20.000999999999998</v>
      </c>
      <c r="R3" s="2" t="s">
        <v>9921</v>
      </c>
      <c r="S3" s="2" t="s">
        <v>1</v>
      </c>
      <c r="T3" s="131"/>
      <c r="U3" s="136" t="str">
        <f t="shared" ref="U3:U66" si="0">IF(G3-G4=1," ","FALTA CORRELATIVO")</f>
        <v xml:space="preserve"> </v>
      </c>
    </row>
    <row r="4" spans="1:21" x14ac:dyDescent="0.25">
      <c r="A4" s="2" t="s">
        <v>8447</v>
      </c>
      <c r="B4" s="40">
        <v>45322</v>
      </c>
      <c r="C4" s="2" t="s">
        <v>1</v>
      </c>
      <c r="D4" s="2" t="s">
        <v>0</v>
      </c>
      <c r="E4" s="2" t="s">
        <v>9497</v>
      </c>
      <c r="F4" s="2" t="s">
        <v>9498</v>
      </c>
      <c r="G4" s="33">
        <v>2004</v>
      </c>
      <c r="H4" s="38">
        <v>2004</v>
      </c>
      <c r="I4" s="39" t="s">
        <v>9800</v>
      </c>
      <c r="J4" s="32" t="s">
        <v>9801</v>
      </c>
      <c r="K4" s="2">
        <v>0</v>
      </c>
      <c r="L4" s="2">
        <v>0</v>
      </c>
      <c r="M4" s="32">
        <v>24.78</v>
      </c>
      <c r="N4" s="2">
        <v>3.2214</v>
      </c>
      <c r="O4" s="2">
        <v>0</v>
      </c>
      <c r="P4" s="2">
        <v>0</v>
      </c>
      <c r="Q4" s="32">
        <v>28.0014</v>
      </c>
      <c r="S4" s="2" t="s">
        <v>1</v>
      </c>
      <c r="T4" s="131"/>
      <c r="U4" s="136" t="str">
        <f t="shared" si="0"/>
        <v xml:space="preserve"> </v>
      </c>
    </row>
    <row r="5" spans="1:21" x14ac:dyDescent="0.25">
      <c r="A5" s="2" t="s">
        <v>8447</v>
      </c>
      <c r="B5" s="40">
        <v>45322</v>
      </c>
      <c r="C5" s="2" t="s">
        <v>1</v>
      </c>
      <c r="D5" s="2" t="s">
        <v>0</v>
      </c>
      <c r="E5" s="2" t="s">
        <v>9497</v>
      </c>
      <c r="F5" s="2" t="s">
        <v>9498</v>
      </c>
      <c r="G5" s="33">
        <v>2003</v>
      </c>
      <c r="H5" s="38">
        <v>2003</v>
      </c>
      <c r="I5" s="39" t="s">
        <v>1315</v>
      </c>
      <c r="J5" s="32" t="s">
        <v>1316</v>
      </c>
      <c r="K5" s="2">
        <v>0</v>
      </c>
      <c r="L5" s="2">
        <v>0</v>
      </c>
      <c r="M5" s="32">
        <v>15</v>
      </c>
      <c r="N5" s="2">
        <v>1.9500000000000002</v>
      </c>
      <c r="O5" s="2">
        <v>0</v>
      </c>
      <c r="P5" s="2">
        <v>0</v>
      </c>
      <c r="Q5" s="32">
        <v>16.95</v>
      </c>
      <c r="S5" s="2" t="s">
        <v>1</v>
      </c>
      <c r="T5" s="131"/>
      <c r="U5" s="136" t="str">
        <f t="shared" si="0"/>
        <v xml:space="preserve"> </v>
      </c>
    </row>
    <row r="6" spans="1:21" x14ac:dyDescent="0.25">
      <c r="A6" s="2" t="s">
        <v>8447</v>
      </c>
      <c r="B6" s="40">
        <v>45322</v>
      </c>
      <c r="C6" s="2" t="s">
        <v>1</v>
      </c>
      <c r="D6" s="2" t="s">
        <v>0</v>
      </c>
      <c r="E6" s="2" t="s">
        <v>9497</v>
      </c>
      <c r="F6" s="2" t="s">
        <v>9498</v>
      </c>
      <c r="G6" s="33">
        <v>2002</v>
      </c>
      <c r="H6" s="38">
        <v>2002</v>
      </c>
      <c r="I6" s="39" t="s">
        <v>5077</v>
      </c>
      <c r="J6" s="32" t="s">
        <v>5078</v>
      </c>
      <c r="K6" s="2">
        <v>0</v>
      </c>
      <c r="L6" s="2">
        <v>0</v>
      </c>
      <c r="M6" s="32">
        <v>24.07</v>
      </c>
      <c r="N6" s="2">
        <v>3.1291000000000002</v>
      </c>
      <c r="O6" s="2">
        <v>0</v>
      </c>
      <c r="P6" s="2">
        <v>0</v>
      </c>
      <c r="Q6" s="32">
        <v>27.199100000000001</v>
      </c>
      <c r="S6" s="2" t="s">
        <v>1</v>
      </c>
      <c r="T6" s="131"/>
      <c r="U6" s="136" t="str">
        <f t="shared" si="0"/>
        <v xml:space="preserve"> </v>
      </c>
    </row>
    <row r="7" spans="1:21" x14ac:dyDescent="0.25">
      <c r="A7" s="2" t="s">
        <v>8447</v>
      </c>
      <c r="B7" s="40">
        <v>45322</v>
      </c>
      <c r="C7" s="2" t="s">
        <v>1</v>
      </c>
      <c r="D7" s="2" t="s">
        <v>0</v>
      </c>
      <c r="E7" s="2" t="s">
        <v>9497</v>
      </c>
      <c r="F7" s="2" t="s">
        <v>9498</v>
      </c>
      <c r="G7" s="33">
        <v>2001</v>
      </c>
      <c r="H7" s="38">
        <v>2001</v>
      </c>
      <c r="I7" s="39" t="s">
        <v>3660</v>
      </c>
      <c r="J7" s="32" t="s">
        <v>3661</v>
      </c>
      <c r="K7" s="2">
        <v>0</v>
      </c>
      <c r="L7" s="2">
        <v>0</v>
      </c>
      <c r="M7" s="32">
        <v>10</v>
      </c>
      <c r="N7" s="2">
        <v>1.3</v>
      </c>
      <c r="O7" s="2">
        <v>0</v>
      </c>
      <c r="P7" s="2">
        <v>0</v>
      </c>
      <c r="Q7" s="32">
        <v>11.3</v>
      </c>
      <c r="S7" s="2" t="s">
        <v>1</v>
      </c>
      <c r="T7" s="131"/>
      <c r="U7" s="136" t="str">
        <f t="shared" si="0"/>
        <v xml:space="preserve"> </v>
      </c>
    </row>
    <row r="8" spans="1:21" x14ac:dyDescent="0.25">
      <c r="A8" s="2" t="s">
        <v>8447</v>
      </c>
      <c r="B8" s="40">
        <v>45322</v>
      </c>
      <c r="C8" s="2" t="s">
        <v>1</v>
      </c>
      <c r="D8" s="2" t="s">
        <v>0</v>
      </c>
      <c r="E8" s="2" t="s">
        <v>9497</v>
      </c>
      <c r="F8" s="2" t="s">
        <v>9498</v>
      </c>
      <c r="G8" s="33">
        <v>2000</v>
      </c>
      <c r="H8" s="38">
        <v>2000</v>
      </c>
      <c r="I8" s="39" t="s">
        <v>9672</v>
      </c>
      <c r="J8" s="32" t="s">
        <v>9673</v>
      </c>
      <c r="K8" s="2">
        <v>0</v>
      </c>
      <c r="L8" s="2">
        <v>0</v>
      </c>
      <c r="M8" s="32">
        <v>20</v>
      </c>
      <c r="N8" s="2">
        <v>2.6</v>
      </c>
      <c r="O8" s="2">
        <v>0</v>
      </c>
      <c r="P8" s="2">
        <v>0</v>
      </c>
      <c r="Q8" s="32">
        <v>22.6</v>
      </c>
      <c r="S8" s="2" t="s">
        <v>1</v>
      </c>
      <c r="T8" s="131"/>
      <c r="U8" s="136" t="str">
        <f t="shared" si="0"/>
        <v xml:space="preserve"> </v>
      </c>
    </row>
    <row r="9" spans="1:21" x14ac:dyDescent="0.25">
      <c r="A9" s="2" t="s">
        <v>8447</v>
      </c>
      <c r="B9" s="40">
        <v>45322</v>
      </c>
      <c r="C9" s="2" t="s">
        <v>1</v>
      </c>
      <c r="D9" s="2" t="s">
        <v>0</v>
      </c>
      <c r="E9" s="2" t="s">
        <v>9497</v>
      </c>
      <c r="F9" s="2" t="s">
        <v>9498</v>
      </c>
      <c r="G9" s="33">
        <v>1999</v>
      </c>
      <c r="H9" s="38">
        <v>1999</v>
      </c>
      <c r="I9" s="39" t="s">
        <v>46</v>
      </c>
      <c r="J9" s="32" t="s">
        <v>6138</v>
      </c>
      <c r="K9" s="2">
        <v>0</v>
      </c>
      <c r="L9" s="2">
        <v>0</v>
      </c>
      <c r="M9" s="32">
        <v>307.35000000000002</v>
      </c>
      <c r="N9" s="2">
        <v>39.955500000000008</v>
      </c>
      <c r="O9" s="2">
        <v>0</v>
      </c>
      <c r="P9" s="2">
        <v>0</v>
      </c>
      <c r="Q9" s="32">
        <v>347.30550000000005</v>
      </c>
      <c r="S9" s="2" t="s">
        <v>1</v>
      </c>
      <c r="T9" s="131"/>
      <c r="U9" s="136" t="str">
        <f t="shared" si="0"/>
        <v xml:space="preserve"> </v>
      </c>
    </row>
    <row r="10" spans="1:21" x14ac:dyDescent="0.25">
      <c r="A10" s="2" t="s">
        <v>8447</v>
      </c>
      <c r="B10" s="40">
        <v>45321</v>
      </c>
      <c r="C10" s="2" t="s">
        <v>1</v>
      </c>
      <c r="D10" s="2" t="s">
        <v>0</v>
      </c>
      <c r="E10" s="2" t="s">
        <v>9497</v>
      </c>
      <c r="F10" s="2" t="s">
        <v>9498</v>
      </c>
      <c r="G10" s="33">
        <v>1998</v>
      </c>
      <c r="H10" s="38">
        <v>1998</v>
      </c>
      <c r="I10" s="39" t="s">
        <v>1652</v>
      </c>
      <c r="J10" s="32" t="s">
        <v>1653</v>
      </c>
      <c r="K10" s="2">
        <v>0</v>
      </c>
      <c r="L10" s="2">
        <v>0</v>
      </c>
      <c r="M10" s="32">
        <v>125</v>
      </c>
      <c r="N10" s="2">
        <v>16.25</v>
      </c>
      <c r="O10" s="2">
        <v>0</v>
      </c>
      <c r="P10" s="2">
        <v>0</v>
      </c>
      <c r="Q10" s="32">
        <v>141.25</v>
      </c>
      <c r="S10" s="2" t="s">
        <v>1</v>
      </c>
      <c r="T10" s="131"/>
      <c r="U10" s="136" t="str">
        <f t="shared" si="0"/>
        <v xml:space="preserve"> </v>
      </c>
    </row>
    <row r="11" spans="1:21" hidden="1" x14ac:dyDescent="0.25">
      <c r="A11" s="2" t="s">
        <v>8447</v>
      </c>
      <c r="B11" s="40">
        <v>45321</v>
      </c>
      <c r="C11" s="2" t="s">
        <v>1</v>
      </c>
      <c r="D11" s="2" t="s">
        <v>0</v>
      </c>
      <c r="E11" s="2" t="s">
        <v>9497</v>
      </c>
      <c r="F11" s="2" t="s">
        <v>9498</v>
      </c>
      <c r="G11" s="33">
        <v>1997</v>
      </c>
      <c r="H11" s="38">
        <v>1997</v>
      </c>
      <c r="I11" s="39" t="s">
        <v>7632</v>
      </c>
      <c r="J11" s="32" t="s">
        <v>7631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  <c r="T11" s="131"/>
      <c r="U11" s="136" t="str">
        <f t="shared" si="0"/>
        <v xml:space="preserve"> </v>
      </c>
    </row>
    <row r="12" spans="1:21" x14ac:dyDescent="0.25">
      <c r="A12" s="2" t="s">
        <v>8447</v>
      </c>
      <c r="B12" s="40">
        <v>45321</v>
      </c>
      <c r="C12" s="2" t="s">
        <v>1</v>
      </c>
      <c r="D12" s="2" t="s">
        <v>0</v>
      </c>
      <c r="E12" s="2" t="s">
        <v>9497</v>
      </c>
      <c r="F12" s="2" t="s">
        <v>9498</v>
      </c>
      <c r="G12" s="33">
        <v>1996</v>
      </c>
      <c r="H12" s="38">
        <v>1996</v>
      </c>
      <c r="I12" s="39" t="s">
        <v>9919</v>
      </c>
      <c r="J12" s="32" t="s">
        <v>9920</v>
      </c>
      <c r="K12" s="2">
        <v>0</v>
      </c>
      <c r="L12" s="2">
        <v>0</v>
      </c>
      <c r="M12" s="32">
        <v>53.27</v>
      </c>
      <c r="N12" s="2">
        <v>6.9251000000000005</v>
      </c>
      <c r="O12" s="2">
        <v>0</v>
      </c>
      <c r="P12" s="2">
        <v>0</v>
      </c>
      <c r="Q12" s="32">
        <v>60.195100000000004</v>
      </c>
      <c r="S12" s="2" t="s">
        <v>1</v>
      </c>
      <c r="T12" s="131"/>
      <c r="U12" s="136" t="str">
        <f t="shared" si="0"/>
        <v xml:space="preserve"> </v>
      </c>
    </row>
    <row r="13" spans="1:21" x14ac:dyDescent="0.25">
      <c r="A13" s="2" t="s">
        <v>8447</v>
      </c>
      <c r="B13" s="40">
        <v>45321</v>
      </c>
      <c r="C13" s="2" t="s">
        <v>1</v>
      </c>
      <c r="D13" s="2" t="s">
        <v>0</v>
      </c>
      <c r="E13" s="2" t="s">
        <v>9497</v>
      </c>
      <c r="F13" s="2" t="s">
        <v>9498</v>
      </c>
      <c r="G13" s="33">
        <v>1995</v>
      </c>
      <c r="H13" s="38">
        <v>1995</v>
      </c>
      <c r="I13" s="39" t="s">
        <v>9390</v>
      </c>
      <c r="J13" s="32" t="s">
        <v>9391</v>
      </c>
      <c r="K13" s="2">
        <v>0</v>
      </c>
      <c r="L13" s="2">
        <v>0</v>
      </c>
      <c r="M13" s="32">
        <v>13.72</v>
      </c>
      <c r="N13" s="2">
        <v>1.7836000000000001</v>
      </c>
      <c r="O13" s="2">
        <v>0</v>
      </c>
      <c r="P13" s="2">
        <v>0</v>
      </c>
      <c r="Q13" s="32">
        <v>15.5036</v>
      </c>
      <c r="S13" s="2" t="s">
        <v>1</v>
      </c>
      <c r="T13" s="131"/>
      <c r="U13" s="136" t="str">
        <f t="shared" si="0"/>
        <v xml:space="preserve"> </v>
      </c>
    </row>
    <row r="14" spans="1:21" x14ac:dyDescent="0.25">
      <c r="A14" s="2" t="s">
        <v>8447</v>
      </c>
      <c r="B14" s="40">
        <v>45321</v>
      </c>
      <c r="C14" s="2" t="s">
        <v>1</v>
      </c>
      <c r="D14" s="2" t="s">
        <v>0</v>
      </c>
      <c r="E14" s="2" t="s">
        <v>9497</v>
      </c>
      <c r="F14" s="2" t="s">
        <v>9498</v>
      </c>
      <c r="G14" s="33">
        <v>1994</v>
      </c>
      <c r="H14" s="38">
        <v>1994</v>
      </c>
      <c r="I14" s="39" t="s">
        <v>9390</v>
      </c>
      <c r="J14" s="32" t="s">
        <v>9391</v>
      </c>
      <c r="K14" s="2">
        <v>0</v>
      </c>
      <c r="L14" s="2">
        <v>0</v>
      </c>
      <c r="M14" s="32">
        <v>23.54</v>
      </c>
      <c r="N14" s="2">
        <v>3.0602</v>
      </c>
      <c r="O14" s="2">
        <v>0</v>
      </c>
      <c r="P14" s="2">
        <v>0</v>
      </c>
      <c r="Q14" s="32">
        <v>26.600200000000001</v>
      </c>
      <c r="S14" s="2" t="s">
        <v>1</v>
      </c>
      <c r="T14" s="131"/>
      <c r="U14" s="136" t="str">
        <f t="shared" si="0"/>
        <v xml:space="preserve"> </v>
      </c>
    </row>
    <row r="15" spans="1:21" x14ac:dyDescent="0.25">
      <c r="A15" s="2" t="s">
        <v>8447</v>
      </c>
      <c r="B15" s="40">
        <v>45321</v>
      </c>
      <c r="C15" s="2" t="s">
        <v>1</v>
      </c>
      <c r="D15" s="2" t="s">
        <v>0</v>
      </c>
      <c r="E15" s="2" t="s">
        <v>9497</v>
      </c>
      <c r="F15" s="2" t="s">
        <v>9498</v>
      </c>
      <c r="G15" s="33">
        <v>1993</v>
      </c>
      <c r="H15" s="38">
        <v>1993</v>
      </c>
      <c r="I15" s="39"/>
      <c r="J15" s="32" t="s">
        <v>9918</v>
      </c>
      <c r="K15" s="2">
        <v>0</v>
      </c>
      <c r="L15" s="2">
        <v>0</v>
      </c>
      <c r="M15" s="32">
        <v>32.42</v>
      </c>
      <c r="N15" s="2">
        <v>4.2146000000000008</v>
      </c>
      <c r="O15" s="2">
        <v>0</v>
      </c>
      <c r="P15" s="2">
        <v>0</v>
      </c>
      <c r="Q15" s="32">
        <v>36.634600000000006</v>
      </c>
      <c r="R15" s="2" t="s">
        <v>9917</v>
      </c>
      <c r="S15" s="2" t="s">
        <v>1</v>
      </c>
      <c r="T15" s="131"/>
      <c r="U15" s="136" t="str">
        <f t="shared" si="0"/>
        <v xml:space="preserve"> </v>
      </c>
    </row>
    <row r="16" spans="1:21" x14ac:dyDescent="0.25">
      <c r="A16" s="2" t="s">
        <v>8447</v>
      </c>
      <c r="B16" s="40">
        <v>45321</v>
      </c>
      <c r="C16" s="2" t="s">
        <v>1</v>
      </c>
      <c r="D16" s="2" t="s">
        <v>0</v>
      </c>
      <c r="E16" s="2" t="s">
        <v>9497</v>
      </c>
      <c r="F16" s="2" t="s">
        <v>9498</v>
      </c>
      <c r="G16" s="33">
        <v>1992</v>
      </c>
      <c r="H16" s="38">
        <v>1992</v>
      </c>
      <c r="I16" s="39" t="s">
        <v>9043</v>
      </c>
      <c r="J16" s="32" t="s">
        <v>9044</v>
      </c>
      <c r="K16" s="2">
        <v>0</v>
      </c>
      <c r="L16" s="2">
        <v>0</v>
      </c>
      <c r="M16" s="32">
        <v>30</v>
      </c>
      <c r="N16" s="2">
        <v>3.9000000000000004</v>
      </c>
      <c r="O16" s="2">
        <v>0</v>
      </c>
      <c r="P16" s="2">
        <v>0</v>
      </c>
      <c r="Q16" s="32">
        <v>33.9</v>
      </c>
      <c r="S16" s="2" t="s">
        <v>1</v>
      </c>
      <c r="T16" s="131"/>
      <c r="U16" s="136" t="str">
        <f t="shared" si="0"/>
        <v xml:space="preserve"> </v>
      </c>
    </row>
    <row r="17" spans="1:21" hidden="1" x14ac:dyDescent="0.25">
      <c r="A17" s="2" t="s">
        <v>8447</v>
      </c>
      <c r="B17" s="40">
        <v>45321</v>
      </c>
      <c r="C17" s="2" t="s">
        <v>1</v>
      </c>
      <c r="D17" s="2" t="s">
        <v>0</v>
      </c>
      <c r="E17" s="2" t="s">
        <v>9497</v>
      </c>
      <c r="F17" s="2" t="s">
        <v>9498</v>
      </c>
      <c r="G17" s="33">
        <v>1991</v>
      </c>
      <c r="H17" s="38">
        <v>1991</v>
      </c>
      <c r="I17" s="39" t="s">
        <v>7632</v>
      </c>
      <c r="J17" s="32" t="s">
        <v>7631</v>
      </c>
      <c r="K17" s="2">
        <v>0</v>
      </c>
      <c r="L17" s="2">
        <v>0</v>
      </c>
      <c r="M17" s="32">
        <v>0</v>
      </c>
      <c r="N17" s="2">
        <v>0</v>
      </c>
      <c r="O17" s="2">
        <v>0</v>
      </c>
      <c r="P17" s="2">
        <v>0</v>
      </c>
      <c r="Q17" s="32">
        <v>0</v>
      </c>
      <c r="S17" s="2" t="s">
        <v>1</v>
      </c>
      <c r="T17" s="131"/>
      <c r="U17" s="136" t="str">
        <f t="shared" si="0"/>
        <v xml:space="preserve"> </v>
      </c>
    </row>
    <row r="18" spans="1:21" x14ac:dyDescent="0.25">
      <c r="A18" s="2" t="s">
        <v>8447</v>
      </c>
      <c r="B18" s="40">
        <v>45321</v>
      </c>
      <c r="C18" s="2" t="s">
        <v>1</v>
      </c>
      <c r="D18" s="2" t="s">
        <v>0</v>
      </c>
      <c r="E18" s="2" t="s">
        <v>9497</v>
      </c>
      <c r="F18" s="2" t="s">
        <v>9498</v>
      </c>
      <c r="G18" s="33">
        <v>1990</v>
      </c>
      <c r="H18" s="38">
        <v>1990</v>
      </c>
      <c r="I18" s="39" t="s">
        <v>9043</v>
      </c>
      <c r="J18" s="32" t="s">
        <v>9044</v>
      </c>
      <c r="K18" s="2">
        <v>0</v>
      </c>
      <c r="L18" s="2">
        <v>0</v>
      </c>
      <c r="M18" s="32">
        <v>30</v>
      </c>
      <c r="N18" s="2">
        <v>3.9000000000000004</v>
      </c>
      <c r="O18" s="2">
        <v>0</v>
      </c>
      <c r="P18" s="2">
        <v>0</v>
      </c>
      <c r="Q18" s="32">
        <v>33.9</v>
      </c>
      <c r="S18" s="2" t="s">
        <v>1</v>
      </c>
      <c r="T18" s="131"/>
      <c r="U18" s="136" t="str">
        <f t="shared" si="0"/>
        <v xml:space="preserve"> </v>
      </c>
    </row>
    <row r="19" spans="1:21" hidden="1" x14ac:dyDescent="0.25">
      <c r="A19" s="2" t="s">
        <v>8447</v>
      </c>
      <c r="B19" s="40">
        <v>45321</v>
      </c>
      <c r="C19" s="2" t="s">
        <v>1</v>
      </c>
      <c r="D19" s="2" t="s">
        <v>0</v>
      </c>
      <c r="E19" s="2" t="s">
        <v>9497</v>
      </c>
      <c r="F19" s="2" t="s">
        <v>9498</v>
      </c>
      <c r="G19" s="33">
        <v>1989</v>
      </c>
      <c r="H19" s="38">
        <v>1989</v>
      </c>
      <c r="I19" s="39" t="s">
        <v>7632</v>
      </c>
      <c r="J19" s="32" t="s">
        <v>7631</v>
      </c>
      <c r="K19" s="2">
        <v>0</v>
      </c>
      <c r="L19" s="2">
        <v>0</v>
      </c>
      <c r="M19" s="32">
        <v>0</v>
      </c>
      <c r="N19" s="2">
        <v>0</v>
      </c>
      <c r="O19" s="2">
        <v>0</v>
      </c>
      <c r="P19" s="2">
        <v>0</v>
      </c>
      <c r="Q19" s="32">
        <v>0</v>
      </c>
      <c r="S19" s="2" t="s">
        <v>1</v>
      </c>
      <c r="T19" s="2"/>
      <c r="U19" s="136" t="str">
        <f t="shared" si="0"/>
        <v xml:space="preserve"> </v>
      </c>
    </row>
    <row r="20" spans="1:21" x14ac:dyDescent="0.25">
      <c r="A20" s="2" t="s">
        <v>8447</v>
      </c>
      <c r="B20" s="40">
        <v>45321</v>
      </c>
      <c r="C20" s="2" t="s">
        <v>1</v>
      </c>
      <c r="D20" s="2" t="s">
        <v>0</v>
      </c>
      <c r="E20" s="2" t="s">
        <v>9497</v>
      </c>
      <c r="F20" s="2" t="s">
        <v>9498</v>
      </c>
      <c r="G20" s="33">
        <v>1988</v>
      </c>
      <c r="H20" s="38">
        <v>1988</v>
      </c>
      <c r="I20" s="39" t="s">
        <v>9800</v>
      </c>
      <c r="J20" s="32" t="s">
        <v>9801</v>
      </c>
      <c r="K20" s="2">
        <v>0</v>
      </c>
      <c r="L20" s="2">
        <v>0</v>
      </c>
      <c r="M20" s="32">
        <v>35.4</v>
      </c>
      <c r="N20" s="2">
        <v>4.6020000000000003</v>
      </c>
      <c r="O20" s="2">
        <v>0</v>
      </c>
      <c r="P20" s="2">
        <v>0</v>
      </c>
      <c r="Q20" s="32">
        <v>40.001999999999995</v>
      </c>
      <c r="S20" s="2" t="s">
        <v>1</v>
      </c>
      <c r="T20" s="131"/>
      <c r="U20" s="136" t="str">
        <f t="shared" si="0"/>
        <v xml:space="preserve"> </v>
      </c>
    </row>
    <row r="21" spans="1:21" x14ac:dyDescent="0.25">
      <c r="A21" s="2" t="s">
        <v>8447</v>
      </c>
      <c r="B21" s="40">
        <v>45321</v>
      </c>
      <c r="C21" s="2" t="s">
        <v>1</v>
      </c>
      <c r="D21" s="2" t="s">
        <v>0</v>
      </c>
      <c r="E21" s="2" t="s">
        <v>9497</v>
      </c>
      <c r="F21" s="2" t="s">
        <v>9498</v>
      </c>
      <c r="G21" s="33">
        <v>1987</v>
      </c>
      <c r="H21" s="38">
        <v>1987</v>
      </c>
      <c r="I21" s="39" t="s">
        <v>46</v>
      </c>
      <c r="J21" s="32" t="s">
        <v>6138</v>
      </c>
      <c r="K21" s="2">
        <v>0</v>
      </c>
      <c r="L21" s="2">
        <v>0</v>
      </c>
      <c r="M21" s="32">
        <v>310</v>
      </c>
      <c r="N21" s="2">
        <v>40.300000000000004</v>
      </c>
      <c r="O21" s="2">
        <v>0</v>
      </c>
      <c r="P21" s="2">
        <v>0</v>
      </c>
      <c r="Q21" s="32">
        <v>350.3</v>
      </c>
      <c r="S21" s="2" t="s">
        <v>1</v>
      </c>
      <c r="T21" s="131"/>
      <c r="U21" s="136" t="str">
        <f t="shared" si="0"/>
        <v xml:space="preserve"> </v>
      </c>
    </row>
    <row r="22" spans="1:21" x14ac:dyDescent="0.25">
      <c r="A22" s="2" t="s">
        <v>8447</v>
      </c>
      <c r="B22" s="40">
        <v>45321</v>
      </c>
      <c r="C22" s="2" t="s">
        <v>1</v>
      </c>
      <c r="D22" s="2" t="s">
        <v>0</v>
      </c>
      <c r="E22" s="2" t="s">
        <v>9497</v>
      </c>
      <c r="F22" s="2" t="s">
        <v>9498</v>
      </c>
      <c r="G22" s="33">
        <v>1986</v>
      </c>
      <c r="H22" s="38">
        <v>1986</v>
      </c>
      <c r="I22" s="39" t="s">
        <v>46</v>
      </c>
      <c r="J22" s="32" t="s">
        <v>6138</v>
      </c>
      <c r="K22" s="2">
        <v>0</v>
      </c>
      <c r="L22" s="2">
        <v>0</v>
      </c>
      <c r="M22" s="32">
        <v>312</v>
      </c>
      <c r="N22" s="2">
        <v>40.56</v>
      </c>
      <c r="O22" s="2">
        <v>0</v>
      </c>
      <c r="P22" s="2">
        <v>0</v>
      </c>
      <c r="Q22" s="32">
        <v>352.56</v>
      </c>
      <c r="S22" s="2" t="s">
        <v>1</v>
      </c>
      <c r="T22" s="131"/>
      <c r="U22" s="136" t="str">
        <f t="shared" si="0"/>
        <v xml:space="preserve"> </v>
      </c>
    </row>
    <row r="23" spans="1:21" x14ac:dyDescent="0.25">
      <c r="A23" s="2" t="s">
        <v>8447</v>
      </c>
      <c r="B23" s="40">
        <v>45320</v>
      </c>
      <c r="C23" s="2" t="s">
        <v>1</v>
      </c>
      <c r="D23" s="2" t="s">
        <v>0</v>
      </c>
      <c r="E23" s="2" t="s">
        <v>9497</v>
      </c>
      <c r="F23" s="2" t="s">
        <v>9498</v>
      </c>
      <c r="G23" s="33">
        <v>1985</v>
      </c>
      <c r="H23" s="38">
        <v>1985</v>
      </c>
      <c r="I23" s="39"/>
      <c r="J23" s="32" t="s">
        <v>9019</v>
      </c>
      <c r="K23" s="2">
        <v>0</v>
      </c>
      <c r="L23" s="2">
        <v>0</v>
      </c>
      <c r="M23" s="32">
        <v>60.97</v>
      </c>
      <c r="N23" s="2">
        <v>7.9260999999999999</v>
      </c>
      <c r="O23" s="2">
        <v>0</v>
      </c>
      <c r="P23" s="2">
        <v>0</v>
      </c>
      <c r="Q23" s="32">
        <v>68.896100000000004</v>
      </c>
      <c r="R23" s="2" t="s">
        <v>9020</v>
      </c>
      <c r="S23" s="2" t="s">
        <v>1</v>
      </c>
      <c r="T23" s="131"/>
      <c r="U23" s="136" t="str">
        <f t="shared" si="0"/>
        <v xml:space="preserve"> </v>
      </c>
    </row>
    <row r="24" spans="1:21" x14ac:dyDescent="0.25">
      <c r="A24" s="2" t="s">
        <v>8447</v>
      </c>
      <c r="B24" s="40">
        <v>45320</v>
      </c>
      <c r="C24" s="2" t="s">
        <v>1</v>
      </c>
      <c r="D24" s="2" t="s">
        <v>0</v>
      </c>
      <c r="E24" s="2" t="s">
        <v>9497</v>
      </c>
      <c r="F24" s="2" t="s">
        <v>9498</v>
      </c>
      <c r="G24" s="33">
        <v>1984</v>
      </c>
      <c r="H24" s="38">
        <v>1984</v>
      </c>
      <c r="I24" s="39"/>
      <c r="J24" s="32" t="s">
        <v>9078</v>
      </c>
      <c r="K24" s="2">
        <v>0</v>
      </c>
      <c r="L24" s="2">
        <v>0</v>
      </c>
      <c r="M24" s="32">
        <v>36.979999999999997</v>
      </c>
      <c r="N24" s="2">
        <v>4.8073999999999995</v>
      </c>
      <c r="O24" s="2">
        <v>0</v>
      </c>
      <c r="P24" s="2">
        <v>0</v>
      </c>
      <c r="Q24" s="32">
        <v>41.787399999999998</v>
      </c>
      <c r="R24" s="2" t="s">
        <v>9079</v>
      </c>
      <c r="S24" s="2" t="s">
        <v>1</v>
      </c>
      <c r="T24" s="131"/>
      <c r="U24" s="136" t="str">
        <f t="shared" si="0"/>
        <v xml:space="preserve"> </v>
      </c>
    </row>
    <row r="25" spans="1:21" x14ac:dyDescent="0.25">
      <c r="A25" s="2" t="s">
        <v>8447</v>
      </c>
      <c r="B25" s="40">
        <v>45320</v>
      </c>
      <c r="C25" s="2" t="s">
        <v>1</v>
      </c>
      <c r="D25" s="2" t="s">
        <v>0</v>
      </c>
      <c r="E25" s="2" t="s">
        <v>9497</v>
      </c>
      <c r="F25" s="2" t="s">
        <v>9498</v>
      </c>
      <c r="G25" s="33">
        <v>1983</v>
      </c>
      <c r="H25" s="38">
        <v>1983</v>
      </c>
      <c r="I25" s="39" t="s">
        <v>40</v>
      </c>
      <c r="J25" s="32" t="s">
        <v>2561</v>
      </c>
      <c r="K25" s="2">
        <v>0</v>
      </c>
      <c r="L25" s="2">
        <v>0</v>
      </c>
      <c r="M25" s="32">
        <v>10.62</v>
      </c>
      <c r="N25" s="2">
        <v>1.3806</v>
      </c>
      <c r="O25" s="2">
        <v>0</v>
      </c>
      <c r="P25" s="2">
        <v>0</v>
      </c>
      <c r="Q25" s="32">
        <v>12.000599999999999</v>
      </c>
      <c r="S25" s="2" t="s">
        <v>1</v>
      </c>
      <c r="T25" s="131"/>
      <c r="U25" s="136" t="str">
        <f t="shared" si="0"/>
        <v xml:space="preserve"> </v>
      </c>
    </row>
    <row r="26" spans="1:21" x14ac:dyDescent="0.25">
      <c r="A26" s="2" t="s">
        <v>8447</v>
      </c>
      <c r="B26" s="40">
        <v>45320</v>
      </c>
      <c r="C26" s="2" t="s">
        <v>1</v>
      </c>
      <c r="D26" s="2" t="s">
        <v>0</v>
      </c>
      <c r="E26" s="2" t="s">
        <v>9497</v>
      </c>
      <c r="F26" s="2" t="s">
        <v>9498</v>
      </c>
      <c r="G26" s="33">
        <v>1982</v>
      </c>
      <c r="H26" s="38">
        <v>1982</v>
      </c>
      <c r="I26" s="39" t="s">
        <v>9546</v>
      </c>
      <c r="J26" s="32" t="s">
        <v>9139</v>
      </c>
      <c r="K26" s="2">
        <v>0</v>
      </c>
      <c r="L26" s="2">
        <v>0</v>
      </c>
      <c r="M26" s="32">
        <v>56.81</v>
      </c>
      <c r="N26" s="2">
        <v>7.3853000000000009</v>
      </c>
      <c r="O26" s="2">
        <v>0</v>
      </c>
      <c r="P26" s="2">
        <v>0</v>
      </c>
      <c r="Q26" s="32">
        <v>64.195300000000003</v>
      </c>
      <c r="S26" s="2" t="s">
        <v>1</v>
      </c>
      <c r="T26" s="131"/>
      <c r="U26" s="136" t="str">
        <f t="shared" si="0"/>
        <v xml:space="preserve"> </v>
      </c>
    </row>
    <row r="27" spans="1:21" x14ac:dyDescent="0.25">
      <c r="A27" s="2" t="s">
        <v>8447</v>
      </c>
      <c r="B27" s="40">
        <v>45320</v>
      </c>
      <c r="C27" s="2" t="s">
        <v>1</v>
      </c>
      <c r="D27" s="2" t="s">
        <v>0</v>
      </c>
      <c r="E27" s="2" t="s">
        <v>9497</v>
      </c>
      <c r="F27" s="2" t="s">
        <v>9498</v>
      </c>
      <c r="G27" s="33">
        <v>1981</v>
      </c>
      <c r="H27" s="38">
        <v>1981</v>
      </c>
      <c r="I27" s="39" t="s">
        <v>9842</v>
      </c>
      <c r="J27" s="32" t="s">
        <v>9843</v>
      </c>
      <c r="K27" s="2">
        <v>0</v>
      </c>
      <c r="L27" s="2">
        <v>0</v>
      </c>
      <c r="M27" s="32">
        <v>39.82</v>
      </c>
      <c r="N27" s="2">
        <v>5.1766000000000005</v>
      </c>
      <c r="O27" s="2">
        <v>0</v>
      </c>
      <c r="P27" s="2">
        <v>0</v>
      </c>
      <c r="Q27" s="32">
        <v>44.996600000000001</v>
      </c>
      <c r="S27" s="2" t="s">
        <v>1</v>
      </c>
      <c r="T27" s="131"/>
      <c r="U27" s="136" t="str">
        <f t="shared" si="0"/>
        <v xml:space="preserve"> </v>
      </c>
    </row>
    <row r="28" spans="1:21" x14ac:dyDescent="0.25">
      <c r="A28" s="2" t="s">
        <v>8447</v>
      </c>
      <c r="B28" s="40">
        <v>45320</v>
      </c>
      <c r="C28" s="2" t="s">
        <v>1</v>
      </c>
      <c r="D28" s="2" t="s">
        <v>0</v>
      </c>
      <c r="E28" s="2" t="s">
        <v>9497</v>
      </c>
      <c r="F28" s="2" t="s">
        <v>9498</v>
      </c>
      <c r="G28" s="33">
        <v>1980</v>
      </c>
      <c r="H28" s="38">
        <v>1980</v>
      </c>
      <c r="I28" s="39" t="s">
        <v>9820</v>
      </c>
      <c r="J28" s="32" t="s">
        <v>9801</v>
      </c>
      <c r="K28" s="2">
        <v>0</v>
      </c>
      <c r="L28" s="2">
        <v>0</v>
      </c>
      <c r="M28" s="32">
        <v>243.54</v>
      </c>
      <c r="N28" s="2">
        <v>31.6602</v>
      </c>
      <c r="O28" s="2">
        <v>0</v>
      </c>
      <c r="P28" s="2">
        <v>0</v>
      </c>
      <c r="Q28" s="32">
        <v>275.2002</v>
      </c>
      <c r="S28" s="2" t="s">
        <v>1</v>
      </c>
      <c r="T28" s="131"/>
      <c r="U28" s="136" t="str">
        <f t="shared" si="0"/>
        <v xml:space="preserve"> </v>
      </c>
    </row>
    <row r="29" spans="1:21" x14ac:dyDescent="0.25">
      <c r="A29" s="2" t="s">
        <v>8447</v>
      </c>
      <c r="B29" s="40">
        <v>45320</v>
      </c>
      <c r="C29" s="2" t="s">
        <v>1</v>
      </c>
      <c r="D29" s="2" t="s">
        <v>0</v>
      </c>
      <c r="E29" s="2" t="s">
        <v>9497</v>
      </c>
      <c r="F29" s="2" t="s">
        <v>9498</v>
      </c>
      <c r="G29" s="33">
        <v>1979</v>
      </c>
      <c r="H29" s="38">
        <v>1979</v>
      </c>
      <c r="I29" s="39" t="s">
        <v>9672</v>
      </c>
      <c r="J29" s="32" t="s">
        <v>9673</v>
      </c>
      <c r="K29" s="2">
        <v>0</v>
      </c>
      <c r="L29" s="2">
        <v>0</v>
      </c>
      <c r="M29" s="32">
        <v>12.61</v>
      </c>
      <c r="N29" s="2">
        <v>1.6393</v>
      </c>
      <c r="O29" s="2">
        <v>0</v>
      </c>
      <c r="P29" s="2">
        <v>0</v>
      </c>
      <c r="Q29" s="32">
        <v>14.2493</v>
      </c>
      <c r="S29" s="2" t="s">
        <v>1</v>
      </c>
      <c r="T29" s="131"/>
      <c r="U29" s="136" t="str">
        <f t="shared" si="0"/>
        <v xml:space="preserve"> </v>
      </c>
    </row>
    <row r="30" spans="1:21" hidden="1" x14ac:dyDescent="0.25">
      <c r="A30" s="2" t="s">
        <v>8447</v>
      </c>
      <c r="B30" s="40">
        <v>45318</v>
      </c>
      <c r="C30" s="2" t="s">
        <v>1</v>
      </c>
      <c r="D30" s="2" t="s">
        <v>0</v>
      </c>
      <c r="E30" s="2" t="s">
        <v>9497</v>
      </c>
      <c r="F30" s="2" t="s">
        <v>9498</v>
      </c>
      <c r="G30" s="33">
        <v>1978</v>
      </c>
      <c r="H30" s="38">
        <v>1978</v>
      </c>
      <c r="I30" s="39" t="s">
        <v>7632</v>
      </c>
      <c r="J30" s="32" t="s">
        <v>7631</v>
      </c>
      <c r="K30" s="2">
        <v>0</v>
      </c>
      <c r="L30" s="2">
        <v>0</v>
      </c>
      <c r="M30" s="32">
        <v>0</v>
      </c>
      <c r="N30" s="2">
        <v>0</v>
      </c>
      <c r="O30" s="2">
        <v>0</v>
      </c>
      <c r="P30" s="2">
        <v>0</v>
      </c>
      <c r="Q30" s="32">
        <v>0</v>
      </c>
      <c r="S30" s="2" t="s">
        <v>1</v>
      </c>
      <c r="T30" s="131"/>
      <c r="U30" s="136" t="str">
        <f t="shared" si="0"/>
        <v xml:space="preserve"> </v>
      </c>
    </row>
    <row r="31" spans="1:21" x14ac:dyDescent="0.25">
      <c r="A31" s="2" t="s">
        <v>8447</v>
      </c>
      <c r="B31" s="40">
        <v>45318</v>
      </c>
      <c r="C31" s="2" t="s">
        <v>1</v>
      </c>
      <c r="D31" s="2" t="s">
        <v>0</v>
      </c>
      <c r="E31" s="2" t="s">
        <v>9497</v>
      </c>
      <c r="F31" s="2" t="s">
        <v>9498</v>
      </c>
      <c r="G31" s="33">
        <v>1977</v>
      </c>
      <c r="H31" s="38">
        <v>1977</v>
      </c>
      <c r="I31" s="39" t="s">
        <v>9685</v>
      </c>
      <c r="J31" s="32" t="s">
        <v>9686</v>
      </c>
      <c r="K31" s="2">
        <v>0</v>
      </c>
      <c r="L31" s="2">
        <v>0</v>
      </c>
      <c r="M31" s="32">
        <v>5.4</v>
      </c>
      <c r="N31" s="2">
        <v>0.70200000000000007</v>
      </c>
      <c r="O31" s="2">
        <v>0</v>
      </c>
      <c r="P31" s="2">
        <v>0</v>
      </c>
      <c r="Q31" s="32">
        <v>6.1020000000000003</v>
      </c>
      <c r="S31" s="2" t="s">
        <v>1</v>
      </c>
      <c r="T31" s="131"/>
      <c r="U31" s="136" t="str">
        <f t="shared" si="0"/>
        <v xml:space="preserve"> </v>
      </c>
    </row>
    <row r="32" spans="1:21" x14ac:dyDescent="0.25">
      <c r="A32" s="2" t="s">
        <v>8447</v>
      </c>
      <c r="B32" s="40">
        <v>45318</v>
      </c>
      <c r="C32" s="2" t="s">
        <v>1</v>
      </c>
      <c r="D32" s="2" t="s">
        <v>0</v>
      </c>
      <c r="E32" s="2" t="s">
        <v>9497</v>
      </c>
      <c r="F32" s="2" t="s">
        <v>9498</v>
      </c>
      <c r="G32" s="33">
        <v>1976</v>
      </c>
      <c r="H32" s="38">
        <v>1976</v>
      </c>
      <c r="I32" s="39" t="s">
        <v>9043</v>
      </c>
      <c r="J32" s="32" t="s">
        <v>9044</v>
      </c>
      <c r="K32" s="2">
        <v>0</v>
      </c>
      <c r="L32" s="2">
        <v>0</v>
      </c>
      <c r="M32" s="32">
        <v>48</v>
      </c>
      <c r="N32" s="2">
        <v>6.24</v>
      </c>
      <c r="O32" s="2">
        <v>0</v>
      </c>
      <c r="P32" s="2">
        <v>0</v>
      </c>
      <c r="Q32" s="32">
        <v>54.24</v>
      </c>
      <c r="S32" s="2" t="s">
        <v>1</v>
      </c>
      <c r="T32" s="131"/>
      <c r="U32" s="136" t="str">
        <f t="shared" si="0"/>
        <v xml:space="preserve"> </v>
      </c>
    </row>
    <row r="33" spans="1:21" x14ac:dyDescent="0.25">
      <c r="A33" s="2" t="s">
        <v>8447</v>
      </c>
      <c r="B33" s="40">
        <v>45318</v>
      </c>
      <c r="C33" s="2" t="s">
        <v>1</v>
      </c>
      <c r="D33" s="2" t="s">
        <v>0</v>
      </c>
      <c r="E33" s="2" t="s">
        <v>9497</v>
      </c>
      <c r="F33" s="2" t="s">
        <v>9498</v>
      </c>
      <c r="G33" s="33">
        <v>1975</v>
      </c>
      <c r="H33" s="38">
        <v>1975</v>
      </c>
      <c r="I33" s="39" t="s">
        <v>9403</v>
      </c>
      <c r="J33" s="32" t="s">
        <v>9404</v>
      </c>
      <c r="K33" s="2">
        <v>0</v>
      </c>
      <c r="L33" s="2">
        <v>0</v>
      </c>
      <c r="M33" s="32">
        <v>39.82</v>
      </c>
      <c r="N33" s="2">
        <v>5.1766000000000005</v>
      </c>
      <c r="O33" s="2">
        <v>0</v>
      </c>
      <c r="P33" s="2">
        <v>0</v>
      </c>
      <c r="Q33" s="32">
        <v>44.996600000000001</v>
      </c>
      <c r="S33" s="2" t="s">
        <v>1</v>
      </c>
      <c r="T33" s="131"/>
      <c r="U33" s="136" t="str">
        <f t="shared" si="0"/>
        <v xml:space="preserve"> </v>
      </c>
    </row>
    <row r="34" spans="1:21" x14ac:dyDescent="0.25">
      <c r="A34" s="2" t="s">
        <v>8447</v>
      </c>
      <c r="B34" s="40">
        <v>45318</v>
      </c>
      <c r="C34" s="2" t="s">
        <v>1</v>
      </c>
      <c r="D34" s="2" t="s">
        <v>0</v>
      </c>
      <c r="E34" s="2" t="s">
        <v>9497</v>
      </c>
      <c r="F34" s="2" t="s">
        <v>9498</v>
      </c>
      <c r="G34" s="33">
        <v>1974</v>
      </c>
      <c r="H34" s="38">
        <v>1974</v>
      </c>
      <c r="I34" s="39" t="s">
        <v>9702</v>
      </c>
      <c r="J34" s="32" t="s">
        <v>9703</v>
      </c>
      <c r="K34" s="2">
        <v>0</v>
      </c>
      <c r="L34" s="2">
        <v>0</v>
      </c>
      <c r="M34" s="32">
        <v>29.1</v>
      </c>
      <c r="N34" s="2">
        <v>3.7830000000000004</v>
      </c>
      <c r="O34" s="2">
        <v>0</v>
      </c>
      <c r="P34" s="2">
        <v>0</v>
      </c>
      <c r="Q34" s="32">
        <v>32.883000000000003</v>
      </c>
      <c r="S34" s="2" t="s">
        <v>1</v>
      </c>
      <c r="T34" s="131"/>
      <c r="U34" s="136" t="str">
        <f t="shared" si="0"/>
        <v xml:space="preserve"> </v>
      </c>
    </row>
    <row r="35" spans="1:21" x14ac:dyDescent="0.25">
      <c r="A35" s="2" t="s">
        <v>8447</v>
      </c>
      <c r="B35" s="40">
        <v>45318</v>
      </c>
      <c r="C35" s="2" t="s">
        <v>1</v>
      </c>
      <c r="D35" s="2" t="s">
        <v>0</v>
      </c>
      <c r="E35" s="2" t="s">
        <v>9497</v>
      </c>
      <c r="F35" s="2" t="s">
        <v>9498</v>
      </c>
      <c r="G35" s="33">
        <v>1973</v>
      </c>
      <c r="H35" s="38">
        <v>1973</v>
      </c>
      <c r="I35" s="39" t="s">
        <v>7653</v>
      </c>
      <c r="J35" s="32" t="s">
        <v>1022</v>
      </c>
      <c r="K35" s="2">
        <v>0</v>
      </c>
      <c r="L35" s="2">
        <v>0</v>
      </c>
      <c r="M35" s="32">
        <v>115</v>
      </c>
      <c r="N35" s="2">
        <v>14.950000000000001</v>
      </c>
      <c r="O35" s="2">
        <v>0</v>
      </c>
      <c r="P35" s="2">
        <v>0</v>
      </c>
      <c r="Q35" s="32">
        <v>129.94999999999999</v>
      </c>
      <c r="S35" s="2" t="s">
        <v>1</v>
      </c>
      <c r="T35" s="131"/>
      <c r="U35" s="136" t="str">
        <f t="shared" si="0"/>
        <v xml:space="preserve"> </v>
      </c>
    </row>
    <row r="36" spans="1:21" x14ac:dyDescent="0.25">
      <c r="A36" s="2" t="s">
        <v>8447</v>
      </c>
      <c r="B36" s="40">
        <v>45318</v>
      </c>
      <c r="C36" s="2" t="s">
        <v>1</v>
      </c>
      <c r="D36" s="2" t="s">
        <v>0</v>
      </c>
      <c r="E36" s="2" t="s">
        <v>9497</v>
      </c>
      <c r="F36" s="2" t="s">
        <v>9498</v>
      </c>
      <c r="G36" s="33">
        <v>1972</v>
      </c>
      <c r="H36" s="38">
        <v>1972</v>
      </c>
      <c r="I36" s="39" t="s">
        <v>9523</v>
      </c>
      <c r="J36" s="32" t="s">
        <v>9524</v>
      </c>
      <c r="K36" s="2">
        <v>0</v>
      </c>
      <c r="L36" s="2">
        <v>0</v>
      </c>
      <c r="M36" s="32">
        <v>40.06</v>
      </c>
      <c r="N36" s="2">
        <v>5.2078000000000007</v>
      </c>
      <c r="O36" s="2">
        <v>0</v>
      </c>
      <c r="P36" s="2">
        <v>0</v>
      </c>
      <c r="Q36" s="32">
        <v>45.267800000000001</v>
      </c>
      <c r="S36" s="2" t="s">
        <v>1</v>
      </c>
      <c r="T36" s="131"/>
      <c r="U36" s="136" t="str">
        <f t="shared" si="0"/>
        <v xml:space="preserve"> </v>
      </c>
    </row>
    <row r="37" spans="1:21" hidden="1" x14ac:dyDescent="0.25">
      <c r="A37" s="2" t="s">
        <v>8447</v>
      </c>
      <c r="B37" s="40">
        <v>45318</v>
      </c>
      <c r="C37" s="2" t="s">
        <v>1</v>
      </c>
      <c r="D37" s="2" t="s">
        <v>0</v>
      </c>
      <c r="E37" s="2" t="s">
        <v>9497</v>
      </c>
      <c r="F37" s="2" t="s">
        <v>9498</v>
      </c>
      <c r="G37" s="33">
        <v>1971</v>
      </c>
      <c r="H37" s="38">
        <v>1971</v>
      </c>
      <c r="I37" s="39" t="s">
        <v>7632</v>
      </c>
      <c r="J37" s="32" t="s">
        <v>7631</v>
      </c>
      <c r="K37" s="2">
        <v>0</v>
      </c>
      <c r="L37" s="2">
        <v>0</v>
      </c>
      <c r="M37" s="32">
        <v>0</v>
      </c>
      <c r="N37" s="2">
        <v>0</v>
      </c>
      <c r="O37" s="2">
        <v>0</v>
      </c>
      <c r="P37" s="2">
        <v>0</v>
      </c>
      <c r="Q37" s="32">
        <v>0</v>
      </c>
      <c r="S37" s="2" t="s">
        <v>1</v>
      </c>
      <c r="T37" s="131"/>
      <c r="U37" s="136" t="str">
        <f t="shared" si="0"/>
        <v xml:space="preserve"> </v>
      </c>
    </row>
    <row r="38" spans="1:21" x14ac:dyDescent="0.25">
      <c r="A38" s="2" t="s">
        <v>8447</v>
      </c>
      <c r="B38" s="40">
        <v>45318</v>
      </c>
      <c r="C38" s="2" t="s">
        <v>1</v>
      </c>
      <c r="D38" s="2" t="s">
        <v>0</v>
      </c>
      <c r="E38" s="2" t="s">
        <v>9497</v>
      </c>
      <c r="F38" s="2" t="s">
        <v>9498</v>
      </c>
      <c r="G38" s="33">
        <v>1970</v>
      </c>
      <c r="H38" s="38">
        <v>1970</v>
      </c>
      <c r="I38" s="39"/>
      <c r="J38" s="32" t="s">
        <v>9045</v>
      </c>
      <c r="K38" s="2">
        <v>0</v>
      </c>
      <c r="L38" s="2">
        <v>0</v>
      </c>
      <c r="M38" s="32">
        <v>7.7</v>
      </c>
      <c r="N38" s="2">
        <v>1.0010000000000001</v>
      </c>
      <c r="O38" s="2">
        <v>0</v>
      </c>
      <c r="P38" s="2">
        <v>0</v>
      </c>
      <c r="Q38" s="32">
        <v>8.7010000000000005</v>
      </c>
      <c r="R38" s="2" t="s">
        <v>9046</v>
      </c>
      <c r="S38" s="2" t="s">
        <v>1</v>
      </c>
      <c r="T38" s="131"/>
      <c r="U38" s="136" t="str">
        <f t="shared" si="0"/>
        <v xml:space="preserve"> </v>
      </c>
    </row>
    <row r="39" spans="1:21" x14ac:dyDescent="0.25">
      <c r="A39" s="2" t="s">
        <v>8447</v>
      </c>
      <c r="B39" s="40">
        <v>45318</v>
      </c>
      <c r="C39" s="2" t="s">
        <v>1</v>
      </c>
      <c r="D39" s="2" t="s">
        <v>0</v>
      </c>
      <c r="E39" s="2" t="s">
        <v>9497</v>
      </c>
      <c r="F39" s="2" t="s">
        <v>9498</v>
      </c>
      <c r="G39" s="33">
        <v>1969</v>
      </c>
      <c r="H39" s="38">
        <v>1969</v>
      </c>
      <c r="I39" s="39" t="s">
        <v>9915</v>
      </c>
      <c r="J39" s="32" t="s">
        <v>9916</v>
      </c>
      <c r="K39" s="2">
        <v>0</v>
      </c>
      <c r="L39" s="2">
        <v>0</v>
      </c>
      <c r="M39" s="32">
        <v>140</v>
      </c>
      <c r="N39" s="2">
        <v>18.2</v>
      </c>
      <c r="O39" s="2">
        <v>0</v>
      </c>
      <c r="P39" s="2">
        <v>0</v>
      </c>
      <c r="Q39" s="32">
        <v>158.19999999999999</v>
      </c>
      <c r="S39" s="2" t="s">
        <v>1</v>
      </c>
      <c r="T39" s="131"/>
      <c r="U39" s="136" t="str">
        <f t="shared" si="0"/>
        <v xml:space="preserve"> </v>
      </c>
    </row>
    <row r="40" spans="1:21" x14ac:dyDescent="0.25">
      <c r="A40" s="2" t="s">
        <v>8447</v>
      </c>
      <c r="B40" s="40">
        <v>45317</v>
      </c>
      <c r="C40" s="2" t="s">
        <v>1</v>
      </c>
      <c r="D40" s="2" t="s">
        <v>0</v>
      </c>
      <c r="E40" s="2" t="s">
        <v>9497</v>
      </c>
      <c r="F40" s="2" t="s">
        <v>9498</v>
      </c>
      <c r="G40" s="33">
        <v>1968</v>
      </c>
      <c r="H40" s="38">
        <v>1968</v>
      </c>
      <c r="I40" s="39" t="s">
        <v>9010</v>
      </c>
      <c r="J40" s="32" t="s">
        <v>9011</v>
      </c>
      <c r="K40" s="2">
        <v>0</v>
      </c>
      <c r="L40" s="2">
        <v>0</v>
      </c>
      <c r="M40" s="32">
        <v>160</v>
      </c>
      <c r="N40" s="2">
        <v>20.8</v>
      </c>
      <c r="O40" s="2">
        <v>0</v>
      </c>
      <c r="P40" s="2">
        <v>0</v>
      </c>
      <c r="Q40" s="32">
        <v>180.8</v>
      </c>
      <c r="S40" s="2" t="s">
        <v>1</v>
      </c>
      <c r="T40" s="131"/>
      <c r="U40" s="136" t="str">
        <f t="shared" si="0"/>
        <v xml:space="preserve"> </v>
      </c>
    </row>
    <row r="41" spans="1:21" x14ac:dyDescent="0.25">
      <c r="A41" s="2" t="s">
        <v>8447</v>
      </c>
      <c r="B41" s="40">
        <v>45317</v>
      </c>
      <c r="C41" s="2" t="s">
        <v>1</v>
      </c>
      <c r="D41" s="2" t="s">
        <v>0</v>
      </c>
      <c r="E41" s="2" t="s">
        <v>9497</v>
      </c>
      <c r="F41" s="2" t="s">
        <v>9498</v>
      </c>
      <c r="G41" s="33">
        <v>1967</v>
      </c>
      <c r="H41" s="38">
        <v>1967</v>
      </c>
      <c r="I41" s="39" t="s">
        <v>1652</v>
      </c>
      <c r="J41" s="32" t="s">
        <v>1653</v>
      </c>
      <c r="K41" s="2">
        <v>0</v>
      </c>
      <c r="L41" s="2">
        <v>0</v>
      </c>
      <c r="M41" s="32">
        <v>194</v>
      </c>
      <c r="N41" s="2">
        <v>25.220000000000002</v>
      </c>
      <c r="O41" s="2">
        <v>0</v>
      </c>
      <c r="P41" s="2">
        <v>0</v>
      </c>
      <c r="Q41" s="32">
        <v>219.22</v>
      </c>
      <c r="S41" s="2" t="s">
        <v>1</v>
      </c>
      <c r="T41" s="131"/>
      <c r="U41" s="136" t="str">
        <f t="shared" si="0"/>
        <v xml:space="preserve"> </v>
      </c>
    </row>
    <row r="42" spans="1:21" x14ac:dyDescent="0.25">
      <c r="A42" s="2" t="s">
        <v>8447</v>
      </c>
      <c r="B42" s="40">
        <v>45317</v>
      </c>
      <c r="C42" s="2" t="s">
        <v>1</v>
      </c>
      <c r="D42" s="2" t="s">
        <v>0</v>
      </c>
      <c r="E42" s="2" t="s">
        <v>9497</v>
      </c>
      <c r="F42" s="2" t="s">
        <v>9498</v>
      </c>
      <c r="G42" s="33">
        <v>1966</v>
      </c>
      <c r="H42" s="38">
        <v>1966</v>
      </c>
      <c r="I42" s="39" t="s">
        <v>9800</v>
      </c>
      <c r="J42" s="32" t="s">
        <v>9801</v>
      </c>
      <c r="K42" s="2">
        <v>0</v>
      </c>
      <c r="L42" s="2">
        <v>0</v>
      </c>
      <c r="M42" s="32">
        <v>76.209999999999994</v>
      </c>
      <c r="N42" s="2">
        <v>9.9072999999999993</v>
      </c>
      <c r="O42" s="2">
        <v>0</v>
      </c>
      <c r="P42" s="2">
        <v>0</v>
      </c>
      <c r="Q42" s="32">
        <v>86.1173</v>
      </c>
      <c r="S42" s="2" t="s">
        <v>1</v>
      </c>
      <c r="T42" s="131"/>
      <c r="U42" s="136" t="str">
        <f t="shared" si="0"/>
        <v xml:space="preserve"> </v>
      </c>
    </row>
    <row r="43" spans="1:21" x14ac:dyDescent="0.25">
      <c r="A43" s="2" t="s">
        <v>8447</v>
      </c>
      <c r="B43" s="40">
        <v>45317</v>
      </c>
      <c r="C43" s="2" t="s">
        <v>1</v>
      </c>
      <c r="D43" s="2" t="s">
        <v>0</v>
      </c>
      <c r="E43" s="2" t="s">
        <v>9497</v>
      </c>
      <c r="F43" s="2" t="s">
        <v>9498</v>
      </c>
      <c r="G43" s="33">
        <v>1965</v>
      </c>
      <c r="H43" s="38">
        <v>1965</v>
      </c>
      <c r="I43" s="39" t="s">
        <v>9685</v>
      </c>
      <c r="J43" s="32" t="s">
        <v>9686</v>
      </c>
      <c r="K43" s="2">
        <v>0</v>
      </c>
      <c r="L43" s="2">
        <v>0</v>
      </c>
      <c r="M43" s="32">
        <v>7.58</v>
      </c>
      <c r="N43" s="2">
        <v>0.98540000000000005</v>
      </c>
      <c r="O43" s="2">
        <v>0</v>
      </c>
      <c r="P43" s="2">
        <v>0</v>
      </c>
      <c r="Q43" s="32">
        <v>8.5654000000000003</v>
      </c>
      <c r="S43" s="2" t="s">
        <v>1</v>
      </c>
      <c r="T43" s="131"/>
      <c r="U43" s="136" t="str">
        <f t="shared" si="0"/>
        <v xml:space="preserve"> </v>
      </c>
    </row>
    <row r="44" spans="1:21" x14ac:dyDescent="0.25">
      <c r="A44" s="2" t="s">
        <v>8447</v>
      </c>
      <c r="B44" s="40">
        <v>45317</v>
      </c>
      <c r="C44" s="2" t="s">
        <v>1</v>
      </c>
      <c r="D44" s="2" t="s">
        <v>0</v>
      </c>
      <c r="E44" s="2" t="s">
        <v>9497</v>
      </c>
      <c r="F44" s="2" t="s">
        <v>9498</v>
      </c>
      <c r="G44" s="33">
        <v>1964</v>
      </c>
      <c r="H44" s="38">
        <v>1964</v>
      </c>
      <c r="I44" s="39" t="s">
        <v>9842</v>
      </c>
      <c r="J44" s="32" t="s">
        <v>9843</v>
      </c>
      <c r="K44" s="2">
        <v>0</v>
      </c>
      <c r="L44" s="2">
        <v>0</v>
      </c>
      <c r="M44" s="32">
        <v>60</v>
      </c>
      <c r="N44" s="2">
        <v>7.8000000000000007</v>
      </c>
      <c r="O44" s="2">
        <v>0</v>
      </c>
      <c r="P44" s="2">
        <v>0</v>
      </c>
      <c r="Q44" s="32">
        <v>67.8</v>
      </c>
      <c r="S44" s="2" t="s">
        <v>1</v>
      </c>
      <c r="T44" s="131"/>
      <c r="U44" s="136" t="str">
        <f t="shared" si="0"/>
        <v xml:space="preserve"> </v>
      </c>
    </row>
    <row r="45" spans="1:21" x14ac:dyDescent="0.25">
      <c r="A45" s="2" t="s">
        <v>8447</v>
      </c>
      <c r="B45" s="40">
        <v>45316</v>
      </c>
      <c r="C45" s="2" t="s">
        <v>1</v>
      </c>
      <c r="D45" s="2" t="s">
        <v>0</v>
      </c>
      <c r="E45" s="2" t="s">
        <v>9497</v>
      </c>
      <c r="F45" s="2" t="s">
        <v>9498</v>
      </c>
      <c r="G45" s="33">
        <v>1963</v>
      </c>
      <c r="H45" s="38">
        <v>1963</v>
      </c>
      <c r="I45" s="39" t="s">
        <v>9817</v>
      </c>
      <c r="J45" s="32" t="s">
        <v>9795</v>
      </c>
      <c r="K45" s="2">
        <v>0</v>
      </c>
      <c r="L45" s="2">
        <v>0</v>
      </c>
      <c r="M45" s="32">
        <v>85</v>
      </c>
      <c r="N45" s="2">
        <v>11.05</v>
      </c>
      <c r="O45" s="2">
        <v>0</v>
      </c>
      <c r="P45" s="2">
        <v>0</v>
      </c>
      <c r="Q45" s="32">
        <v>96.05</v>
      </c>
      <c r="S45" s="2" t="s">
        <v>1</v>
      </c>
      <c r="T45" s="131"/>
      <c r="U45" s="136" t="str">
        <f t="shared" si="0"/>
        <v xml:space="preserve"> </v>
      </c>
    </row>
    <row r="46" spans="1:21" x14ac:dyDescent="0.25">
      <c r="A46" s="2" t="s">
        <v>8447</v>
      </c>
      <c r="B46" s="40">
        <v>45316</v>
      </c>
      <c r="C46" s="2" t="s">
        <v>1</v>
      </c>
      <c r="D46" s="2" t="s">
        <v>0</v>
      </c>
      <c r="E46" s="2" t="s">
        <v>9497</v>
      </c>
      <c r="F46" s="2" t="s">
        <v>9498</v>
      </c>
      <c r="G46" s="33">
        <v>1962</v>
      </c>
      <c r="H46" s="38">
        <v>1962</v>
      </c>
      <c r="I46" s="39" t="s">
        <v>9016</v>
      </c>
      <c r="J46" s="32" t="s">
        <v>9017</v>
      </c>
      <c r="K46" s="2">
        <v>0</v>
      </c>
      <c r="L46" s="2">
        <v>0</v>
      </c>
      <c r="M46" s="32">
        <v>60</v>
      </c>
      <c r="N46" s="2">
        <v>7.8000000000000007</v>
      </c>
      <c r="O46" s="2">
        <v>0</v>
      </c>
      <c r="P46" s="2">
        <v>0</v>
      </c>
      <c r="Q46" s="32">
        <v>67.8</v>
      </c>
      <c r="S46" s="2" t="s">
        <v>1</v>
      </c>
      <c r="T46" s="131"/>
      <c r="U46" s="136" t="str">
        <f t="shared" si="0"/>
        <v xml:space="preserve"> </v>
      </c>
    </row>
    <row r="47" spans="1:21" x14ac:dyDescent="0.25">
      <c r="A47" s="2" t="s">
        <v>8447</v>
      </c>
      <c r="B47" s="40">
        <v>45316</v>
      </c>
      <c r="C47" s="2" t="s">
        <v>1</v>
      </c>
      <c r="D47" s="2" t="s">
        <v>0</v>
      </c>
      <c r="E47" s="2" t="s">
        <v>9497</v>
      </c>
      <c r="F47" s="2" t="s">
        <v>9498</v>
      </c>
      <c r="G47" s="33">
        <v>1961</v>
      </c>
      <c r="H47" s="38">
        <v>1961</v>
      </c>
      <c r="I47" s="39"/>
      <c r="J47" s="32" t="s">
        <v>9731</v>
      </c>
      <c r="K47" s="2">
        <v>0</v>
      </c>
      <c r="L47" s="2">
        <v>0</v>
      </c>
      <c r="M47" s="32">
        <v>23.5</v>
      </c>
      <c r="N47" s="2">
        <v>3.0550000000000002</v>
      </c>
      <c r="O47" s="2">
        <v>0</v>
      </c>
      <c r="P47" s="2">
        <v>0</v>
      </c>
      <c r="Q47" s="32">
        <v>26.555</v>
      </c>
      <c r="R47" s="2" t="s">
        <v>9730</v>
      </c>
      <c r="S47" s="2" t="s">
        <v>1</v>
      </c>
      <c r="T47" s="131"/>
      <c r="U47" s="136" t="str">
        <f t="shared" si="0"/>
        <v xml:space="preserve"> </v>
      </c>
    </row>
    <row r="48" spans="1:21" hidden="1" x14ac:dyDescent="0.25">
      <c r="A48" s="2" t="s">
        <v>8447</v>
      </c>
      <c r="B48" s="40">
        <v>45316</v>
      </c>
      <c r="C48" s="2" t="s">
        <v>1</v>
      </c>
      <c r="D48" s="2" t="s">
        <v>0</v>
      </c>
      <c r="E48" s="2" t="s">
        <v>9497</v>
      </c>
      <c r="F48" s="2" t="s">
        <v>9498</v>
      </c>
      <c r="G48" s="33">
        <v>1960</v>
      </c>
      <c r="H48" s="38">
        <v>1960</v>
      </c>
      <c r="I48" s="39" t="s">
        <v>7632</v>
      </c>
      <c r="J48" s="32" t="s">
        <v>7631</v>
      </c>
      <c r="K48" s="2">
        <v>0</v>
      </c>
      <c r="L48" s="2">
        <v>0</v>
      </c>
      <c r="M48" s="32">
        <v>0</v>
      </c>
      <c r="N48" s="2">
        <v>0</v>
      </c>
      <c r="O48" s="2">
        <v>0</v>
      </c>
      <c r="P48" s="2">
        <v>0</v>
      </c>
      <c r="Q48" s="32">
        <v>0</v>
      </c>
      <c r="S48" s="2" t="s">
        <v>1</v>
      </c>
      <c r="T48" s="131"/>
      <c r="U48" s="136" t="str">
        <f t="shared" si="0"/>
        <v xml:space="preserve"> </v>
      </c>
    </row>
    <row r="49" spans="1:21" x14ac:dyDescent="0.25">
      <c r="A49" s="2" t="s">
        <v>8447</v>
      </c>
      <c r="B49" s="40">
        <v>45316</v>
      </c>
      <c r="C49" s="2" t="s">
        <v>1</v>
      </c>
      <c r="D49" s="2" t="s">
        <v>0</v>
      </c>
      <c r="E49" s="2" t="s">
        <v>9497</v>
      </c>
      <c r="F49" s="2" t="s">
        <v>9498</v>
      </c>
      <c r="G49" s="33">
        <v>1959</v>
      </c>
      <c r="H49" s="38">
        <v>1959</v>
      </c>
      <c r="I49" s="39" t="s">
        <v>47</v>
      </c>
      <c r="J49" s="32" t="s">
        <v>2862</v>
      </c>
      <c r="K49" s="2">
        <v>0</v>
      </c>
      <c r="L49" s="2">
        <v>0</v>
      </c>
      <c r="M49" s="32">
        <v>36</v>
      </c>
      <c r="N49" s="2">
        <v>4.68</v>
      </c>
      <c r="O49" s="2">
        <v>0</v>
      </c>
      <c r="P49" s="2">
        <v>0</v>
      </c>
      <c r="Q49" s="32">
        <v>40.68</v>
      </c>
      <c r="S49" s="2" t="s">
        <v>1</v>
      </c>
      <c r="T49" s="131"/>
      <c r="U49" s="136" t="str">
        <f t="shared" si="0"/>
        <v xml:space="preserve"> </v>
      </c>
    </row>
    <row r="50" spans="1:21" x14ac:dyDescent="0.25">
      <c r="A50" s="2" t="s">
        <v>8447</v>
      </c>
      <c r="B50" s="40">
        <v>45316</v>
      </c>
      <c r="C50" s="2" t="s">
        <v>1</v>
      </c>
      <c r="D50" s="2" t="s">
        <v>0</v>
      </c>
      <c r="E50" s="2" t="s">
        <v>9497</v>
      </c>
      <c r="F50" s="2" t="s">
        <v>9498</v>
      </c>
      <c r="G50" s="33">
        <v>1958</v>
      </c>
      <c r="H50" s="38">
        <v>1958</v>
      </c>
      <c r="I50" s="39" t="s">
        <v>47</v>
      </c>
      <c r="J50" s="32" t="s">
        <v>2862</v>
      </c>
      <c r="K50" s="2">
        <v>0</v>
      </c>
      <c r="L50" s="2">
        <v>0</v>
      </c>
      <c r="M50" s="32">
        <v>357</v>
      </c>
      <c r="N50" s="2">
        <v>46.410000000000004</v>
      </c>
      <c r="O50" s="2">
        <v>0</v>
      </c>
      <c r="P50" s="2">
        <v>0</v>
      </c>
      <c r="Q50" s="32">
        <v>403.41</v>
      </c>
      <c r="S50" s="2" t="s">
        <v>1</v>
      </c>
      <c r="T50" s="131"/>
      <c r="U50" s="136" t="str">
        <f t="shared" si="0"/>
        <v xml:space="preserve"> </v>
      </c>
    </row>
    <row r="51" spans="1:21" x14ac:dyDescent="0.25">
      <c r="A51" s="2" t="s">
        <v>8447</v>
      </c>
      <c r="B51" s="40">
        <v>45316</v>
      </c>
      <c r="C51" s="2" t="s">
        <v>1</v>
      </c>
      <c r="D51" s="2" t="s">
        <v>0</v>
      </c>
      <c r="E51" s="2" t="s">
        <v>9497</v>
      </c>
      <c r="F51" s="2" t="s">
        <v>9498</v>
      </c>
      <c r="G51" s="33">
        <v>1957</v>
      </c>
      <c r="H51" s="38">
        <v>1957</v>
      </c>
      <c r="I51" s="39" t="s">
        <v>9682</v>
      </c>
      <c r="J51" s="32" t="s">
        <v>9224</v>
      </c>
      <c r="K51" s="2">
        <v>0</v>
      </c>
      <c r="L51" s="2">
        <v>0</v>
      </c>
      <c r="M51" s="32">
        <v>125</v>
      </c>
      <c r="N51" s="2">
        <v>16.25</v>
      </c>
      <c r="O51" s="2">
        <v>0</v>
      </c>
      <c r="P51" s="2">
        <v>0</v>
      </c>
      <c r="Q51" s="32">
        <v>141.25</v>
      </c>
      <c r="S51" s="2" t="s">
        <v>1</v>
      </c>
      <c r="T51" s="131"/>
      <c r="U51" s="136" t="str">
        <f t="shared" si="0"/>
        <v xml:space="preserve"> </v>
      </c>
    </row>
    <row r="52" spans="1:21" x14ac:dyDescent="0.25">
      <c r="A52" s="2" t="s">
        <v>8447</v>
      </c>
      <c r="B52" s="40">
        <v>45316</v>
      </c>
      <c r="C52" s="2" t="s">
        <v>1</v>
      </c>
      <c r="D52" s="2" t="s">
        <v>0</v>
      </c>
      <c r="E52" s="2" t="s">
        <v>9497</v>
      </c>
      <c r="F52" s="2" t="s">
        <v>9498</v>
      </c>
      <c r="G52" s="33">
        <v>1956</v>
      </c>
      <c r="H52" s="38">
        <v>1956</v>
      </c>
      <c r="I52" s="39" t="s">
        <v>9110</v>
      </c>
      <c r="J52" s="32" t="s">
        <v>9111</v>
      </c>
      <c r="K52" s="2">
        <v>0</v>
      </c>
      <c r="L52" s="2">
        <v>0</v>
      </c>
      <c r="M52" s="32">
        <v>458.54</v>
      </c>
      <c r="N52" s="2">
        <v>59.610200000000006</v>
      </c>
      <c r="O52" s="2">
        <v>0</v>
      </c>
      <c r="P52" s="2">
        <v>0</v>
      </c>
      <c r="Q52" s="32">
        <v>518.15020000000004</v>
      </c>
      <c r="S52" s="2" t="s">
        <v>1</v>
      </c>
      <c r="T52" s="131"/>
      <c r="U52" s="136" t="str">
        <f t="shared" si="0"/>
        <v xml:space="preserve"> </v>
      </c>
    </row>
    <row r="53" spans="1:21" x14ac:dyDescent="0.25">
      <c r="A53" s="2" t="s">
        <v>8447</v>
      </c>
      <c r="B53" s="40">
        <v>45316</v>
      </c>
      <c r="C53" s="2" t="s">
        <v>1</v>
      </c>
      <c r="D53" s="2" t="s">
        <v>0</v>
      </c>
      <c r="E53" s="2" t="s">
        <v>9497</v>
      </c>
      <c r="F53" s="2" t="s">
        <v>9498</v>
      </c>
      <c r="G53" s="33">
        <v>1955</v>
      </c>
      <c r="H53" s="38">
        <v>1955</v>
      </c>
      <c r="I53" s="39"/>
      <c r="J53" s="32" t="s">
        <v>9106</v>
      </c>
      <c r="K53" s="2">
        <v>0</v>
      </c>
      <c r="L53" s="2">
        <v>0</v>
      </c>
      <c r="M53" s="32">
        <v>44</v>
      </c>
      <c r="N53" s="2">
        <v>5.7200000000000006</v>
      </c>
      <c r="O53" s="2">
        <v>0</v>
      </c>
      <c r="P53" s="2">
        <v>0</v>
      </c>
      <c r="Q53" s="32">
        <v>49.72</v>
      </c>
      <c r="R53" s="2" t="s">
        <v>9107</v>
      </c>
      <c r="S53" s="2" t="s">
        <v>1</v>
      </c>
      <c r="T53" s="131"/>
      <c r="U53" s="136" t="str">
        <f t="shared" si="0"/>
        <v xml:space="preserve"> </v>
      </c>
    </row>
    <row r="54" spans="1:21" hidden="1" x14ac:dyDescent="0.25">
      <c r="A54" s="2" t="s">
        <v>8447</v>
      </c>
      <c r="B54" s="40">
        <v>45316</v>
      </c>
      <c r="C54" s="2" t="s">
        <v>1</v>
      </c>
      <c r="D54" s="2" t="s">
        <v>0</v>
      </c>
      <c r="E54" s="2" t="s">
        <v>9497</v>
      </c>
      <c r="F54" s="2" t="s">
        <v>9498</v>
      </c>
      <c r="G54" s="33">
        <v>1954</v>
      </c>
      <c r="H54" s="38">
        <v>1954</v>
      </c>
      <c r="I54" s="39" t="s">
        <v>7632</v>
      </c>
      <c r="J54" s="32" t="s">
        <v>7631</v>
      </c>
      <c r="K54" s="2">
        <v>0</v>
      </c>
      <c r="L54" s="2">
        <v>0</v>
      </c>
      <c r="M54" s="32">
        <v>0</v>
      </c>
      <c r="N54" s="2">
        <v>0</v>
      </c>
      <c r="O54" s="2">
        <v>0</v>
      </c>
      <c r="P54" s="2">
        <v>0</v>
      </c>
      <c r="Q54" s="32">
        <v>0</v>
      </c>
      <c r="S54" s="2" t="s">
        <v>1</v>
      </c>
      <c r="T54" s="131"/>
      <c r="U54" s="136" t="str">
        <f t="shared" si="0"/>
        <v xml:space="preserve"> </v>
      </c>
    </row>
    <row r="55" spans="1:21" x14ac:dyDescent="0.25">
      <c r="A55" s="2" t="s">
        <v>8447</v>
      </c>
      <c r="B55" s="40">
        <v>45316</v>
      </c>
      <c r="C55" s="2" t="s">
        <v>1</v>
      </c>
      <c r="D55" s="2" t="s">
        <v>0</v>
      </c>
      <c r="E55" s="2" t="s">
        <v>9497</v>
      </c>
      <c r="F55" s="2" t="s">
        <v>9498</v>
      </c>
      <c r="G55" s="33">
        <v>1953</v>
      </c>
      <c r="H55" s="38">
        <v>1953</v>
      </c>
      <c r="I55" s="39" t="s">
        <v>1652</v>
      </c>
      <c r="J55" s="32" t="s">
        <v>1653</v>
      </c>
      <c r="K55" s="2">
        <v>0</v>
      </c>
      <c r="L55" s="2">
        <v>0</v>
      </c>
      <c r="M55" s="32">
        <v>70</v>
      </c>
      <c r="N55" s="2">
        <v>9.1</v>
      </c>
      <c r="O55" s="2">
        <v>0</v>
      </c>
      <c r="P55" s="2">
        <v>0</v>
      </c>
      <c r="Q55" s="32">
        <v>79.099999999999994</v>
      </c>
      <c r="S55" s="2" t="s">
        <v>1</v>
      </c>
      <c r="T55" s="131"/>
      <c r="U55" s="136" t="str">
        <f t="shared" si="0"/>
        <v xml:space="preserve"> </v>
      </c>
    </row>
    <row r="56" spans="1:21" x14ac:dyDescent="0.25">
      <c r="A56" s="2" t="s">
        <v>8447</v>
      </c>
      <c r="B56" s="40">
        <v>45316</v>
      </c>
      <c r="C56" s="2" t="s">
        <v>1</v>
      </c>
      <c r="D56" s="2" t="s">
        <v>0</v>
      </c>
      <c r="E56" s="2" t="s">
        <v>9497</v>
      </c>
      <c r="F56" s="2" t="s">
        <v>9498</v>
      </c>
      <c r="G56" s="33">
        <v>1952</v>
      </c>
      <c r="H56" s="38">
        <v>1952</v>
      </c>
      <c r="I56" s="39" t="s">
        <v>9074</v>
      </c>
      <c r="J56" s="32" t="s">
        <v>9075</v>
      </c>
      <c r="K56" s="2">
        <v>0</v>
      </c>
      <c r="L56" s="2">
        <v>0</v>
      </c>
      <c r="M56" s="32">
        <v>225</v>
      </c>
      <c r="N56" s="2">
        <v>29.25</v>
      </c>
      <c r="O56" s="2">
        <v>0</v>
      </c>
      <c r="P56" s="2">
        <v>0</v>
      </c>
      <c r="Q56" s="32">
        <v>254.25</v>
      </c>
      <c r="S56" s="2" t="s">
        <v>1</v>
      </c>
      <c r="T56" s="131"/>
      <c r="U56" s="136" t="str">
        <f t="shared" si="0"/>
        <v xml:space="preserve"> </v>
      </c>
    </row>
    <row r="57" spans="1:21" x14ac:dyDescent="0.25">
      <c r="A57" s="2" t="s">
        <v>8447</v>
      </c>
      <c r="B57" s="40">
        <v>45316</v>
      </c>
      <c r="C57" s="2" t="s">
        <v>1</v>
      </c>
      <c r="D57" s="2" t="s">
        <v>0</v>
      </c>
      <c r="E57" s="2" t="s">
        <v>9497</v>
      </c>
      <c r="F57" s="2" t="s">
        <v>9498</v>
      </c>
      <c r="G57" s="33">
        <v>1951</v>
      </c>
      <c r="H57" s="38">
        <v>1951</v>
      </c>
      <c r="I57" s="39" t="s">
        <v>6780</v>
      </c>
      <c r="J57" s="32" t="s">
        <v>6781</v>
      </c>
      <c r="K57" s="2">
        <v>0</v>
      </c>
      <c r="L57" s="2">
        <v>0</v>
      </c>
      <c r="M57" s="32">
        <v>24</v>
      </c>
      <c r="N57" s="2">
        <v>3.12</v>
      </c>
      <c r="O57" s="2">
        <v>0</v>
      </c>
      <c r="P57" s="2">
        <v>0</v>
      </c>
      <c r="Q57" s="32">
        <v>27.12</v>
      </c>
      <c r="S57" s="2" t="s">
        <v>1</v>
      </c>
      <c r="T57" s="131"/>
      <c r="U57" s="136" t="str">
        <f t="shared" si="0"/>
        <v xml:space="preserve"> </v>
      </c>
    </row>
    <row r="58" spans="1:21" hidden="1" x14ac:dyDescent="0.25">
      <c r="A58" s="2" t="s">
        <v>8447</v>
      </c>
      <c r="B58" s="40">
        <v>45316</v>
      </c>
      <c r="C58" s="2" t="s">
        <v>1</v>
      </c>
      <c r="D58" s="2" t="s">
        <v>0</v>
      </c>
      <c r="E58" s="2" t="s">
        <v>9497</v>
      </c>
      <c r="F58" s="2" t="s">
        <v>9498</v>
      </c>
      <c r="G58" s="33">
        <v>1950</v>
      </c>
      <c r="H58" s="38">
        <v>1950</v>
      </c>
      <c r="I58" s="39" t="s">
        <v>7632</v>
      </c>
      <c r="J58" s="32" t="s">
        <v>7631</v>
      </c>
      <c r="K58" s="2">
        <v>0</v>
      </c>
      <c r="L58" s="2">
        <v>0</v>
      </c>
      <c r="M58" s="32">
        <v>0</v>
      </c>
      <c r="N58" s="2">
        <v>0</v>
      </c>
      <c r="O58" s="2">
        <v>0</v>
      </c>
      <c r="P58" s="2">
        <v>0</v>
      </c>
      <c r="Q58" s="32">
        <v>0</v>
      </c>
      <c r="S58" s="2" t="s">
        <v>1</v>
      </c>
      <c r="T58" s="131"/>
      <c r="U58" s="136" t="str">
        <f t="shared" si="0"/>
        <v xml:space="preserve"> </v>
      </c>
    </row>
    <row r="59" spans="1:21" x14ac:dyDescent="0.25">
      <c r="A59" s="2" t="s">
        <v>8447</v>
      </c>
      <c r="B59" s="40">
        <v>45315</v>
      </c>
      <c r="C59" s="2" t="s">
        <v>1</v>
      </c>
      <c r="D59" s="2" t="s">
        <v>0</v>
      </c>
      <c r="E59" s="2" t="s">
        <v>9497</v>
      </c>
      <c r="F59" s="2" t="s">
        <v>9498</v>
      </c>
      <c r="G59" s="33">
        <v>1949</v>
      </c>
      <c r="H59" s="38">
        <v>1949</v>
      </c>
      <c r="I59" s="39" t="s">
        <v>9913</v>
      </c>
      <c r="J59" s="32" t="s">
        <v>9914</v>
      </c>
      <c r="K59" s="2">
        <v>0</v>
      </c>
      <c r="L59" s="2">
        <v>0</v>
      </c>
      <c r="M59" s="32">
        <v>25</v>
      </c>
      <c r="N59" s="2">
        <v>3.25</v>
      </c>
      <c r="O59" s="2">
        <v>0</v>
      </c>
      <c r="P59" s="2">
        <v>0</v>
      </c>
      <c r="Q59" s="32">
        <v>28.25</v>
      </c>
      <c r="S59" s="2" t="s">
        <v>1</v>
      </c>
      <c r="T59" s="131"/>
      <c r="U59" s="136" t="str">
        <f t="shared" si="0"/>
        <v xml:space="preserve"> </v>
      </c>
    </row>
    <row r="60" spans="1:21" x14ac:dyDescent="0.25">
      <c r="A60" s="2" t="s">
        <v>8447</v>
      </c>
      <c r="B60" s="40">
        <v>45315</v>
      </c>
      <c r="C60" s="2" t="s">
        <v>1</v>
      </c>
      <c r="D60" s="2" t="s">
        <v>0</v>
      </c>
      <c r="E60" s="2" t="s">
        <v>9497</v>
      </c>
      <c r="F60" s="2" t="s">
        <v>9498</v>
      </c>
      <c r="G60" s="33">
        <v>1948</v>
      </c>
      <c r="H60" s="38">
        <v>1948</v>
      </c>
      <c r="I60" s="39" t="s">
        <v>9705</v>
      </c>
      <c r="J60" s="32" t="s">
        <v>9706</v>
      </c>
      <c r="K60" s="2">
        <v>0</v>
      </c>
      <c r="L60" s="2">
        <v>0</v>
      </c>
      <c r="M60" s="32">
        <v>48.67</v>
      </c>
      <c r="N60" s="2">
        <v>6.3271000000000006</v>
      </c>
      <c r="O60" s="2">
        <v>0</v>
      </c>
      <c r="P60" s="2">
        <v>0</v>
      </c>
      <c r="Q60" s="32">
        <v>54.997100000000003</v>
      </c>
      <c r="S60" s="2" t="s">
        <v>1</v>
      </c>
      <c r="T60" s="131"/>
      <c r="U60" s="136" t="str">
        <f t="shared" si="0"/>
        <v xml:space="preserve"> </v>
      </c>
    </row>
    <row r="61" spans="1:21" x14ac:dyDescent="0.25">
      <c r="A61" s="2" t="s">
        <v>8447</v>
      </c>
      <c r="B61" s="40">
        <v>45315</v>
      </c>
      <c r="C61" s="2" t="s">
        <v>1</v>
      </c>
      <c r="D61" s="2" t="s">
        <v>0</v>
      </c>
      <c r="E61" s="2" t="s">
        <v>9497</v>
      </c>
      <c r="F61" s="2" t="s">
        <v>9498</v>
      </c>
      <c r="G61" s="33">
        <v>1947</v>
      </c>
      <c r="H61" s="38">
        <v>1947</v>
      </c>
      <c r="I61" s="39" t="s">
        <v>9086</v>
      </c>
      <c r="J61" s="32" t="s">
        <v>9087</v>
      </c>
      <c r="K61" s="2">
        <v>0</v>
      </c>
      <c r="L61" s="2">
        <v>0</v>
      </c>
      <c r="M61" s="32">
        <v>20</v>
      </c>
      <c r="N61" s="2">
        <v>2.6</v>
      </c>
      <c r="O61" s="2">
        <v>0</v>
      </c>
      <c r="P61" s="2">
        <v>0</v>
      </c>
      <c r="Q61" s="32">
        <v>22.6</v>
      </c>
      <c r="S61" s="2" t="s">
        <v>1</v>
      </c>
      <c r="T61" s="131"/>
      <c r="U61" s="136" t="str">
        <f t="shared" si="0"/>
        <v xml:space="preserve"> </v>
      </c>
    </row>
    <row r="62" spans="1:21" x14ac:dyDescent="0.25">
      <c r="A62" s="2" t="s">
        <v>8447</v>
      </c>
      <c r="B62" s="40">
        <v>45315</v>
      </c>
      <c r="C62" s="2" t="s">
        <v>1</v>
      </c>
      <c r="D62" s="2" t="s">
        <v>0</v>
      </c>
      <c r="E62" s="2" t="s">
        <v>9497</v>
      </c>
      <c r="F62" s="2" t="s">
        <v>9498</v>
      </c>
      <c r="G62" s="33">
        <v>1946</v>
      </c>
      <c r="H62" s="38">
        <v>1946</v>
      </c>
      <c r="I62" s="39" t="s">
        <v>9911</v>
      </c>
      <c r="J62" s="32" t="s">
        <v>9912</v>
      </c>
      <c r="K62" s="2">
        <v>0</v>
      </c>
      <c r="L62" s="2">
        <v>0</v>
      </c>
      <c r="M62" s="32">
        <v>7.96</v>
      </c>
      <c r="N62" s="2">
        <v>1.0347999999999999</v>
      </c>
      <c r="O62" s="2">
        <v>0</v>
      </c>
      <c r="P62" s="2">
        <v>0</v>
      </c>
      <c r="Q62" s="32">
        <v>8.9947999999999997</v>
      </c>
      <c r="S62" s="2" t="s">
        <v>1</v>
      </c>
      <c r="T62" s="131"/>
      <c r="U62" s="136" t="str">
        <f t="shared" si="0"/>
        <v xml:space="preserve"> </v>
      </c>
    </row>
    <row r="63" spans="1:21" x14ac:dyDescent="0.25">
      <c r="A63" s="2" t="s">
        <v>8447</v>
      </c>
      <c r="B63" s="40">
        <v>45315</v>
      </c>
      <c r="C63" s="2" t="s">
        <v>1</v>
      </c>
      <c r="D63" s="2" t="s">
        <v>0</v>
      </c>
      <c r="E63" s="2" t="s">
        <v>9497</v>
      </c>
      <c r="F63" s="2" t="s">
        <v>9498</v>
      </c>
      <c r="G63" s="33">
        <v>1945</v>
      </c>
      <c r="H63" s="38">
        <v>1945</v>
      </c>
      <c r="I63" s="39" t="s">
        <v>33</v>
      </c>
      <c r="J63" s="32" t="s">
        <v>5095</v>
      </c>
      <c r="K63" s="2">
        <v>0</v>
      </c>
      <c r="L63" s="2">
        <v>0</v>
      </c>
      <c r="M63" s="32">
        <v>12</v>
      </c>
      <c r="N63" s="2">
        <v>1.56</v>
      </c>
      <c r="O63" s="2">
        <v>0</v>
      </c>
      <c r="P63" s="2">
        <v>0</v>
      </c>
      <c r="Q63" s="32">
        <v>13.56</v>
      </c>
      <c r="S63" s="2" t="s">
        <v>1</v>
      </c>
      <c r="T63" s="131"/>
      <c r="U63" s="136" t="str">
        <f t="shared" si="0"/>
        <v xml:space="preserve"> </v>
      </c>
    </row>
    <row r="64" spans="1:21" x14ac:dyDescent="0.25">
      <c r="A64" s="2" t="s">
        <v>8447</v>
      </c>
      <c r="B64" s="40">
        <v>45315</v>
      </c>
      <c r="C64" s="2" t="s">
        <v>1</v>
      </c>
      <c r="D64" s="2" t="s">
        <v>0</v>
      </c>
      <c r="E64" s="2" t="s">
        <v>9497</v>
      </c>
      <c r="F64" s="2" t="s">
        <v>9498</v>
      </c>
      <c r="G64" s="33">
        <v>1944</v>
      </c>
      <c r="H64" s="38">
        <v>1944</v>
      </c>
      <c r="I64" s="39" t="s">
        <v>9909</v>
      </c>
      <c r="J64" s="32" t="s">
        <v>9910</v>
      </c>
      <c r="K64" s="2">
        <v>0</v>
      </c>
      <c r="L64" s="2">
        <v>0</v>
      </c>
      <c r="M64" s="32">
        <v>9.1999999999999993</v>
      </c>
      <c r="N64" s="2">
        <v>1.196</v>
      </c>
      <c r="O64" s="2">
        <v>0</v>
      </c>
      <c r="P64" s="2">
        <v>0</v>
      </c>
      <c r="Q64" s="32">
        <v>10.395999999999999</v>
      </c>
      <c r="S64" s="2" t="s">
        <v>1</v>
      </c>
      <c r="T64" s="131"/>
      <c r="U64" s="136" t="str">
        <f t="shared" si="0"/>
        <v xml:space="preserve"> </v>
      </c>
    </row>
    <row r="65" spans="1:21" x14ac:dyDescent="0.25">
      <c r="A65" s="2" t="s">
        <v>8447</v>
      </c>
      <c r="B65" s="40">
        <v>45315</v>
      </c>
      <c r="C65" s="2" t="s">
        <v>1</v>
      </c>
      <c r="D65" s="2" t="s">
        <v>0</v>
      </c>
      <c r="E65" s="2" t="s">
        <v>9497</v>
      </c>
      <c r="F65" s="2" t="s">
        <v>9498</v>
      </c>
      <c r="G65" s="33">
        <v>1943</v>
      </c>
      <c r="H65" s="38">
        <v>1943</v>
      </c>
      <c r="I65" s="39" t="s">
        <v>9247</v>
      </c>
      <c r="J65" s="32" t="s">
        <v>9248</v>
      </c>
      <c r="K65" s="2">
        <v>0</v>
      </c>
      <c r="L65" s="2">
        <v>0</v>
      </c>
      <c r="M65" s="32">
        <v>10</v>
      </c>
      <c r="N65" s="2">
        <v>1.3</v>
      </c>
      <c r="O65" s="2">
        <v>0</v>
      </c>
      <c r="P65" s="2">
        <v>0</v>
      </c>
      <c r="Q65" s="32">
        <v>11.3</v>
      </c>
      <c r="S65" s="2" t="s">
        <v>1</v>
      </c>
      <c r="T65" s="131"/>
      <c r="U65" s="136" t="str">
        <f t="shared" si="0"/>
        <v xml:space="preserve"> </v>
      </c>
    </row>
    <row r="66" spans="1:21" x14ac:dyDescent="0.25">
      <c r="A66" s="2" t="s">
        <v>8447</v>
      </c>
      <c r="B66" s="40">
        <v>45314</v>
      </c>
      <c r="C66" s="2" t="s">
        <v>1</v>
      </c>
      <c r="D66" s="2" t="s">
        <v>0</v>
      </c>
      <c r="E66" s="2" t="s">
        <v>9497</v>
      </c>
      <c r="F66" s="2" t="s">
        <v>9498</v>
      </c>
      <c r="G66" s="33">
        <v>1942</v>
      </c>
      <c r="H66" s="38">
        <v>1942</v>
      </c>
      <c r="I66" s="39" t="s">
        <v>46</v>
      </c>
      <c r="J66" s="32" t="s">
        <v>6138</v>
      </c>
      <c r="K66" s="2">
        <v>0</v>
      </c>
      <c r="L66" s="2">
        <v>0</v>
      </c>
      <c r="M66" s="32">
        <v>20</v>
      </c>
      <c r="N66" s="2">
        <v>2.6</v>
      </c>
      <c r="O66" s="2">
        <v>0</v>
      </c>
      <c r="P66" s="2">
        <v>0</v>
      </c>
      <c r="Q66" s="32">
        <v>22.6</v>
      </c>
      <c r="S66" s="2" t="s">
        <v>1</v>
      </c>
      <c r="T66" s="131"/>
      <c r="U66" s="136" t="str">
        <f t="shared" si="0"/>
        <v xml:space="preserve"> </v>
      </c>
    </row>
    <row r="67" spans="1:21" x14ac:dyDescent="0.25">
      <c r="A67" s="2" t="s">
        <v>8447</v>
      </c>
      <c r="B67" s="40">
        <v>45314</v>
      </c>
      <c r="C67" s="2" t="s">
        <v>1</v>
      </c>
      <c r="D67" s="2" t="s">
        <v>0</v>
      </c>
      <c r="E67" s="2" t="s">
        <v>9497</v>
      </c>
      <c r="F67" s="2" t="s">
        <v>9498</v>
      </c>
      <c r="G67" s="33">
        <v>1941</v>
      </c>
      <c r="H67" s="38">
        <v>1941</v>
      </c>
      <c r="I67" s="39" t="s">
        <v>3940</v>
      </c>
      <c r="J67" s="32" t="s">
        <v>3941</v>
      </c>
      <c r="K67" s="2">
        <v>0</v>
      </c>
      <c r="L67" s="2">
        <v>0</v>
      </c>
      <c r="M67" s="32">
        <v>120</v>
      </c>
      <c r="N67" s="2">
        <v>15.600000000000001</v>
      </c>
      <c r="O67" s="2">
        <v>0</v>
      </c>
      <c r="P67" s="2">
        <v>0</v>
      </c>
      <c r="Q67" s="32">
        <v>135.6</v>
      </c>
      <c r="S67" s="2" t="s">
        <v>1</v>
      </c>
      <c r="T67" s="131"/>
      <c r="U67" s="136" t="str">
        <f t="shared" ref="U67:U130" si="1">IF(G67-G68=1," ","FALTA CORRELATIVO")</f>
        <v xml:space="preserve"> </v>
      </c>
    </row>
    <row r="68" spans="1:21" x14ac:dyDescent="0.25">
      <c r="A68" s="2" t="s">
        <v>8447</v>
      </c>
      <c r="B68" s="40">
        <v>45314</v>
      </c>
      <c r="C68" s="2" t="s">
        <v>1</v>
      </c>
      <c r="D68" s="2" t="s">
        <v>0</v>
      </c>
      <c r="E68" s="2" t="s">
        <v>9497</v>
      </c>
      <c r="F68" s="2" t="s">
        <v>9498</v>
      </c>
      <c r="G68" s="33">
        <v>1940</v>
      </c>
      <c r="H68" s="38">
        <v>1940</v>
      </c>
      <c r="I68" s="39" t="s">
        <v>33</v>
      </c>
      <c r="J68" s="32" t="s">
        <v>5095</v>
      </c>
      <c r="K68" s="2">
        <v>0</v>
      </c>
      <c r="L68" s="2">
        <v>0</v>
      </c>
      <c r="M68" s="32">
        <v>54</v>
      </c>
      <c r="N68" s="2">
        <v>7.0200000000000005</v>
      </c>
      <c r="O68" s="2">
        <v>0</v>
      </c>
      <c r="P68" s="2">
        <v>0</v>
      </c>
      <c r="Q68" s="32">
        <v>61.02</v>
      </c>
      <c r="S68" s="2" t="s">
        <v>1</v>
      </c>
      <c r="T68" s="131"/>
      <c r="U68" s="136" t="str">
        <f t="shared" si="1"/>
        <v xml:space="preserve"> </v>
      </c>
    </row>
    <row r="69" spans="1:21" x14ac:dyDescent="0.25">
      <c r="A69" s="2" t="s">
        <v>8447</v>
      </c>
      <c r="B69" s="40">
        <v>45314</v>
      </c>
      <c r="C69" s="2" t="s">
        <v>1</v>
      </c>
      <c r="D69" s="2" t="s">
        <v>0</v>
      </c>
      <c r="E69" s="2" t="s">
        <v>9497</v>
      </c>
      <c r="F69" s="2" t="s">
        <v>9498</v>
      </c>
      <c r="G69" s="33">
        <v>1939</v>
      </c>
      <c r="H69" s="38">
        <v>1939</v>
      </c>
      <c r="I69" s="39" t="s">
        <v>40</v>
      </c>
      <c r="J69" s="32" t="s">
        <v>2561</v>
      </c>
      <c r="K69" s="2">
        <v>0</v>
      </c>
      <c r="L69" s="2">
        <v>0</v>
      </c>
      <c r="M69" s="32">
        <v>10.8</v>
      </c>
      <c r="N69" s="2">
        <v>1.4040000000000001</v>
      </c>
      <c r="O69" s="2">
        <v>0</v>
      </c>
      <c r="P69" s="2">
        <v>0</v>
      </c>
      <c r="Q69" s="32">
        <v>12.204000000000001</v>
      </c>
      <c r="S69" s="2" t="s">
        <v>1</v>
      </c>
      <c r="T69" s="131"/>
      <c r="U69" s="136" t="str">
        <f t="shared" si="1"/>
        <v xml:space="preserve"> </v>
      </c>
    </row>
    <row r="70" spans="1:21" x14ac:dyDescent="0.25">
      <c r="A70" s="2" t="s">
        <v>8447</v>
      </c>
      <c r="B70" s="40">
        <v>45314</v>
      </c>
      <c r="C70" s="2" t="s">
        <v>1</v>
      </c>
      <c r="D70" s="2" t="s">
        <v>0</v>
      </c>
      <c r="E70" s="2" t="s">
        <v>9497</v>
      </c>
      <c r="F70" s="2" t="s">
        <v>9498</v>
      </c>
      <c r="G70" s="33">
        <v>1938</v>
      </c>
      <c r="H70" s="38">
        <v>1938</v>
      </c>
      <c r="I70" s="39" t="s">
        <v>40</v>
      </c>
      <c r="J70" s="32" t="s">
        <v>2561</v>
      </c>
      <c r="K70" s="2">
        <v>0</v>
      </c>
      <c r="L70" s="2">
        <v>0</v>
      </c>
      <c r="M70" s="32">
        <v>12</v>
      </c>
      <c r="N70" s="2">
        <v>1.56</v>
      </c>
      <c r="O70" s="2">
        <v>0</v>
      </c>
      <c r="P70" s="2">
        <v>0</v>
      </c>
      <c r="Q70" s="32">
        <v>13.56</v>
      </c>
      <c r="S70" s="2" t="s">
        <v>1</v>
      </c>
      <c r="T70" s="131"/>
      <c r="U70" s="136" t="str">
        <f t="shared" si="1"/>
        <v xml:space="preserve"> </v>
      </c>
    </row>
    <row r="71" spans="1:21" x14ac:dyDescent="0.25">
      <c r="A71" s="2" t="s">
        <v>8447</v>
      </c>
      <c r="B71" s="40">
        <v>45314</v>
      </c>
      <c r="C71" s="2" t="s">
        <v>1</v>
      </c>
      <c r="D71" s="2" t="s">
        <v>0</v>
      </c>
      <c r="E71" s="2" t="s">
        <v>9497</v>
      </c>
      <c r="F71" s="2" t="s">
        <v>9498</v>
      </c>
      <c r="G71" s="33">
        <v>1937</v>
      </c>
      <c r="H71" s="38">
        <v>1937</v>
      </c>
      <c r="I71" s="39" t="s">
        <v>9261</v>
      </c>
      <c r="J71" s="32" t="s">
        <v>9262</v>
      </c>
      <c r="K71" s="2">
        <v>0</v>
      </c>
      <c r="L71" s="2">
        <v>0</v>
      </c>
      <c r="M71" s="32">
        <v>20</v>
      </c>
      <c r="N71" s="2">
        <v>2.6</v>
      </c>
      <c r="O71" s="2">
        <v>0</v>
      </c>
      <c r="P71" s="2">
        <v>0</v>
      </c>
      <c r="Q71" s="32">
        <v>22.6</v>
      </c>
      <c r="S71" s="2" t="s">
        <v>1</v>
      </c>
      <c r="T71" s="131"/>
      <c r="U71" s="136" t="str">
        <f t="shared" si="1"/>
        <v xml:space="preserve"> </v>
      </c>
    </row>
    <row r="72" spans="1:21" x14ac:dyDescent="0.25">
      <c r="A72" s="2" t="s">
        <v>8447</v>
      </c>
      <c r="B72" s="40">
        <v>45314</v>
      </c>
      <c r="C72" s="2" t="s">
        <v>1</v>
      </c>
      <c r="D72" s="2" t="s">
        <v>0</v>
      </c>
      <c r="E72" s="2" t="s">
        <v>9497</v>
      </c>
      <c r="F72" s="2" t="s">
        <v>9498</v>
      </c>
      <c r="G72" s="33">
        <v>1936</v>
      </c>
      <c r="H72" s="38">
        <v>1936</v>
      </c>
      <c r="I72" s="39" t="s">
        <v>46</v>
      </c>
      <c r="J72" s="32" t="s">
        <v>6138</v>
      </c>
      <c r="K72" s="2">
        <v>0</v>
      </c>
      <c r="L72" s="2">
        <v>0</v>
      </c>
      <c r="M72" s="32">
        <v>300</v>
      </c>
      <c r="N72" s="2">
        <v>39</v>
      </c>
      <c r="O72" s="2">
        <v>0</v>
      </c>
      <c r="P72" s="2">
        <v>0</v>
      </c>
      <c r="Q72" s="32">
        <v>339</v>
      </c>
      <c r="S72" s="2" t="s">
        <v>1</v>
      </c>
      <c r="T72" s="131"/>
      <c r="U72" s="136" t="str">
        <f t="shared" si="1"/>
        <v xml:space="preserve"> </v>
      </c>
    </row>
    <row r="73" spans="1:21" x14ac:dyDescent="0.25">
      <c r="A73" s="2" t="s">
        <v>8447</v>
      </c>
      <c r="B73" s="40">
        <v>45314</v>
      </c>
      <c r="C73" s="2" t="s">
        <v>1</v>
      </c>
      <c r="D73" s="2" t="s">
        <v>0</v>
      </c>
      <c r="E73" s="2" t="s">
        <v>9497</v>
      </c>
      <c r="F73" s="2" t="s">
        <v>9498</v>
      </c>
      <c r="G73" s="33">
        <v>1935</v>
      </c>
      <c r="H73" s="38">
        <v>1935</v>
      </c>
      <c r="I73" s="39"/>
      <c r="J73" s="32" t="s">
        <v>9908</v>
      </c>
      <c r="K73" s="2">
        <v>0</v>
      </c>
      <c r="L73" s="2">
        <v>0</v>
      </c>
      <c r="M73" s="32">
        <v>84.95</v>
      </c>
      <c r="N73" s="2">
        <v>11.0435</v>
      </c>
      <c r="O73" s="2">
        <v>0</v>
      </c>
      <c r="P73" s="2">
        <v>0</v>
      </c>
      <c r="Q73" s="32">
        <v>95.993499999999997</v>
      </c>
      <c r="R73" s="2" t="s">
        <v>9907</v>
      </c>
      <c r="S73" s="2" t="s">
        <v>1</v>
      </c>
      <c r="T73" s="131"/>
      <c r="U73" s="136" t="str">
        <f t="shared" si="1"/>
        <v xml:space="preserve"> </v>
      </c>
    </row>
    <row r="74" spans="1:21" x14ac:dyDescent="0.25">
      <c r="A74" s="2" t="s">
        <v>8447</v>
      </c>
      <c r="B74" s="40">
        <v>45314</v>
      </c>
      <c r="C74" s="2" t="s">
        <v>1</v>
      </c>
      <c r="D74" s="2" t="s">
        <v>0</v>
      </c>
      <c r="E74" s="2" t="s">
        <v>9497</v>
      </c>
      <c r="F74" s="2" t="s">
        <v>9498</v>
      </c>
      <c r="G74" s="33">
        <v>1934</v>
      </c>
      <c r="H74" s="38">
        <v>1934</v>
      </c>
      <c r="I74" s="39" t="s">
        <v>46</v>
      </c>
      <c r="J74" s="32" t="s">
        <v>6138</v>
      </c>
      <c r="K74" s="2">
        <v>0</v>
      </c>
      <c r="L74" s="2">
        <v>0</v>
      </c>
      <c r="M74" s="32">
        <v>180</v>
      </c>
      <c r="N74" s="2">
        <v>23.400000000000002</v>
      </c>
      <c r="O74" s="2">
        <v>0</v>
      </c>
      <c r="P74" s="2">
        <v>0</v>
      </c>
      <c r="Q74" s="32">
        <v>203.4</v>
      </c>
      <c r="S74" s="2" t="s">
        <v>1</v>
      </c>
      <c r="T74" s="131"/>
      <c r="U74" s="136" t="str">
        <f t="shared" si="1"/>
        <v xml:space="preserve"> </v>
      </c>
    </row>
    <row r="75" spans="1:21" hidden="1" x14ac:dyDescent="0.25">
      <c r="A75" s="2" t="s">
        <v>8447</v>
      </c>
      <c r="B75" s="40">
        <v>45314</v>
      </c>
      <c r="C75" s="2" t="s">
        <v>1</v>
      </c>
      <c r="D75" s="2" t="s">
        <v>0</v>
      </c>
      <c r="E75" s="2" t="s">
        <v>9497</v>
      </c>
      <c r="F75" s="2" t="s">
        <v>9498</v>
      </c>
      <c r="G75" s="33">
        <v>1933</v>
      </c>
      <c r="H75" s="38">
        <v>1933</v>
      </c>
      <c r="I75" s="39" t="s">
        <v>7632</v>
      </c>
      <c r="J75" s="32" t="s">
        <v>7631</v>
      </c>
      <c r="K75" s="2">
        <v>0</v>
      </c>
      <c r="L75" s="2">
        <v>0</v>
      </c>
      <c r="M75" s="32">
        <v>0</v>
      </c>
      <c r="N75" s="2">
        <v>0</v>
      </c>
      <c r="O75" s="2">
        <v>0</v>
      </c>
      <c r="P75" s="2">
        <v>0</v>
      </c>
      <c r="Q75" s="32">
        <v>0</v>
      </c>
      <c r="S75" s="2" t="s">
        <v>1</v>
      </c>
      <c r="T75" s="131"/>
      <c r="U75" s="136" t="str">
        <f t="shared" si="1"/>
        <v xml:space="preserve"> </v>
      </c>
    </row>
    <row r="76" spans="1:21" x14ac:dyDescent="0.25">
      <c r="A76" s="2" t="s">
        <v>8447</v>
      </c>
      <c r="B76" s="40">
        <v>45314</v>
      </c>
      <c r="C76" s="2" t="s">
        <v>1</v>
      </c>
      <c r="D76" s="2" t="s">
        <v>0</v>
      </c>
      <c r="E76" s="2" t="s">
        <v>9497</v>
      </c>
      <c r="F76" s="2" t="s">
        <v>9498</v>
      </c>
      <c r="G76" s="33">
        <v>1932</v>
      </c>
      <c r="H76" s="38">
        <v>1932</v>
      </c>
      <c r="I76" s="39" t="s">
        <v>46</v>
      </c>
      <c r="J76" s="32" t="s">
        <v>6138</v>
      </c>
      <c r="K76" s="2">
        <v>0</v>
      </c>
      <c r="L76" s="2">
        <v>0</v>
      </c>
      <c r="M76" s="32">
        <v>60</v>
      </c>
      <c r="N76" s="2">
        <v>7.8000000000000007</v>
      </c>
      <c r="O76" s="2">
        <v>0</v>
      </c>
      <c r="P76" s="2">
        <v>0</v>
      </c>
      <c r="Q76" s="32">
        <v>67.8</v>
      </c>
      <c r="S76" s="2" t="s">
        <v>1</v>
      </c>
      <c r="T76" s="131"/>
      <c r="U76" s="136" t="str">
        <f t="shared" si="1"/>
        <v xml:space="preserve"> </v>
      </c>
    </row>
    <row r="77" spans="1:21" x14ac:dyDescent="0.25">
      <c r="A77" s="2" t="s">
        <v>8447</v>
      </c>
      <c r="B77" s="40">
        <v>45314</v>
      </c>
      <c r="C77" s="2" t="s">
        <v>1</v>
      </c>
      <c r="D77" s="2" t="s">
        <v>0</v>
      </c>
      <c r="E77" s="2" t="s">
        <v>9497</v>
      </c>
      <c r="F77" s="2" t="s">
        <v>9498</v>
      </c>
      <c r="G77" s="33">
        <v>1931</v>
      </c>
      <c r="H77" s="38">
        <v>1931</v>
      </c>
      <c r="I77" s="39" t="s">
        <v>9621</v>
      </c>
      <c r="J77" s="32" t="s">
        <v>9622</v>
      </c>
      <c r="K77" s="2">
        <v>0</v>
      </c>
      <c r="L77" s="2">
        <v>0</v>
      </c>
      <c r="M77" s="32">
        <v>26</v>
      </c>
      <c r="N77" s="2">
        <v>3.38</v>
      </c>
      <c r="O77" s="2">
        <v>0</v>
      </c>
      <c r="P77" s="2">
        <v>0</v>
      </c>
      <c r="Q77" s="32">
        <v>29.38</v>
      </c>
      <c r="S77" s="2" t="s">
        <v>1</v>
      </c>
      <c r="T77" s="131"/>
      <c r="U77" s="136" t="str">
        <f t="shared" si="1"/>
        <v xml:space="preserve"> </v>
      </c>
    </row>
    <row r="78" spans="1:21" x14ac:dyDescent="0.25">
      <c r="A78" s="2" t="s">
        <v>8447</v>
      </c>
      <c r="B78" s="40">
        <v>45313</v>
      </c>
      <c r="C78" s="2" t="s">
        <v>1</v>
      </c>
      <c r="D78" s="2" t="s">
        <v>0</v>
      </c>
      <c r="E78" s="2" t="s">
        <v>9497</v>
      </c>
      <c r="F78" s="2" t="s">
        <v>9498</v>
      </c>
      <c r="G78" s="33">
        <v>1930</v>
      </c>
      <c r="H78" s="38">
        <v>1930</v>
      </c>
      <c r="I78" s="39"/>
      <c r="J78" s="32" t="s">
        <v>1355</v>
      </c>
      <c r="K78" s="2">
        <v>0</v>
      </c>
      <c r="L78" s="2">
        <v>0</v>
      </c>
      <c r="M78" s="32">
        <v>53.1</v>
      </c>
      <c r="N78" s="2">
        <v>6.9030000000000005</v>
      </c>
      <c r="O78" s="2">
        <v>0</v>
      </c>
      <c r="P78" s="2">
        <v>0</v>
      </c>
      <c r="Q78" s="32">
        <v>60.003</v>
      </c>
      <c r="R78" s="2" t="s">
        <v>9065</v>
      </c>
      <c r="S78" s="2" t="s">
        <v>1</v>
      </c>
      <c r="T78" s="131"/>
      <c r="U78" s="136" t="str">
        <f t="shared" si="1"/>
        <v xml:space="preserve"> </v>
      </c>
    </row>
    <row r="79" spans="1:21" x14ac:dyDescent="0.25">
      <c r="A79" s="2" t="s">
        <v>8447</v>
      </c>
      <c r="B79" s="40">
        <v>45313</v>
      </c>
      <c r="C79" s="2" t="s">
        <v>1</v>
      </c>
      <c r="D79" s="2" t="s">
        <v>0</v>
      </c>
      <c r="E79" s="2" t="s">
        <v>9497</v>
      </c>
      <c r="F79" s="2" t="s">
        <v>9498</v>
      </c>
      <c r="G79" s="33">
        <v>1929</v>
      </c>
      <c r="H79" s="38">
        <v>1929</v>
      </c>
      <c r="I79" s="39" t="s">
        <v>9800</v>
      </c>
      <c r="J79" s="32" t="s">
        <v>9801</v>
      </c>
      <c r="K79" s="2">
        <v>0</v>
      </c>
      <c r="L79" s="2">
        <v>0</v>
      </c>
      <c r="M79" s="32">
        <v>36.08</v>
      </c>
      <c r="N79" s="2">
        <v>4.6904000000000003</v>
      </c>
      <c r="O79" s="2">
        <v>0</v>
      </c>
      <c r="P79" s="2">
        <v>0</v>
      </c>
      <c r="Q79" s="32">
        <v>40.770399999999995</v>
      </c>
      <c r="S79" s="2" t="s">
        <v>1</v>
      </c>
      <c r="T79" s="131"/>
      <c r="U79" s="136" t="str">
        <f t="shared" si="1"/>
        <v xml:space="preserve"> </v>
      </c>
    </row>
    <row r="80" spans="1:21" x14ac:dyDescent="0.25">
      <c r="A80" s="2" t="s">
        <v>8447</v>
      </c>
      <c r="B80" s="40">
        <v>45313</v>
      </c>
      <c r="C80" s="2" t="s">
        <v>1</v>
      </c>
      <c r="D80" s="2" t="s">
        <v>0</v>
      </c>
      <c r="E80" s="2" t="s">
        <v>9497</v>
      </c>
      <c r="F80" s="2" t="s">
        <v>9498</v>
      </c>
      <c r="G80" s="33">
        <v>1928</v>
      </c>
      <c r="H80" s="38">
        <v>1928</v>
      </c>
      <c r="I80" s="39"/>
      <c r="J80" s="32" t="s">
        <v>9078</v>
      </c>
      <c r="K80" s="2">
        <v>0</v>
      </c>
      <c r="L80" s="2">
        <v>0</v>
      </c>
      <c r="M80" s="32">
        <v>13.27</v>
      </c>
      <c r="N80" s="2">
        <v>1.7251000000000001</v>
      </c>
      <c r="O80" s="2">
        <v>0</v>
      </c>
      <c r="P80" s="2">
        <v>0</v>
      </c>
      <c r="Q80" s="32">
        <v>14.995099999999999</v>
      </c>
      <c r="R80" s="2" t="s">
        <v>9079</v>
      </c>
      <c r="S80" s="2" t="s">
        <v>1</v>
      </c>
      <c r="T80" s="131"/>
      <c r="U80" s="136" t="str">
        <f t="shared" si="1"/>
        <v xml:space="preserve"> </v>
      </c>
    </row>
    <row r="81" spans="1:21" x14ac:dyDescent="0.25">
      <c r="A81" s="2" t="s">
        <v>8447</v>
      </c>
      <c r="B81" s="40">
        <v>45313</v>
      </c>
      <c r="C81" s="2" t="s">
        <v>1</v>
      </c>
      <c r="D81" s="2" t="s">
        <v>0</v>
      </c>
      <c r="E81" s="2" t="s">
        <v>9497</v>
      </c>
      <c r="F81" s="2" t="s">
        <v>9498</v>
      </c>
      <c r="G81" s="33">
        <v>1927</v>
      </c>
      <c r="H81" s="38">
        <v>1927</v>
      </c>
      <c r="I81" s="39" t="s">
        <v>9261</v>
      </c>
      <c r="J81" s="32" t="s">
        <v>9262</v>
      </c>
      <c r="K81" s="2">
        <v>0</v>
      </c>
      <c r="L81" s="2">
        <v>0</v>
      </c>
      <c r="M81" s="32">
        <v>25</v>
      </c>
      <c r="N81" s="2">
        <v>3.25</v>
      </c>
      <c r="O81" s="2">
        <v>0</v>
      </c>
      <c r="P81" s="2">
        <v>0</v>
      </c>
      <c r="Q81" s="32">
        <v>28.25</v>
      </c>
      <c r="S81" s="2" t="s">
        <v>1</v>
      </c>
      <c r="T81" s="131"/>
      <c r="U81" s="136" t="str">
        <f t="shared" si="1"/>
        <v xml:space="preserve"> </v>
      </c>
    </row>
    <row r="82" spans="1:21" x14ac:dyDescent="0.25">
      <c r="A82" s="2" t="s">
        <v>8447</v>
      </c>
      <c r="B82" s="40">
        <v>45313</v>
      </c>
      <c r="C82" s="2" t="s">
        <v>1</v>
      </c>
      <c r="D82" s="2" t="s">
        <v>0</v>
      </c>
      <c r="E82" s="2" t="s">
        <v>9497</v>
      </c>
      <c r="F82" s="2" t="s">
        <v>9498</v>
      </c>
      <c r="G82" s="33">
        <v>1926</v>
      </c>
      <c r="H82" s="38">
        <v>1926</v>
      </c>
      <c r="I82" s="39" t="s">
        <v>5890</v>
      </c>
      <c r="J82" s="32" t="s">
        <v>5891</v>
      </c>
      <c r="K82" s="2">
        <v>0</v>
      </c>
      <c r="L82" s="2">
        <v>0</v>
      </c>
      <c r="M82" s="32">
        <v>6.55</v>
      </c>
      <c r="N82" s="2">
        <v>0.85150000000000003</v>
      </c>
      <c r="O82" s="2">
        <v>0</v>
      </c>
      <c r="P82" s="2">
        <v>0</v>
      </c>
      <c r="Q82" s="32">
        <v>7.4014999999999995</v>
      </c>
      <c r="S82" s="2" t="s">
        <v>1</v>
      </c>
      <c r="T82" s="131"/>
      <c r="U82" s="136" t="str">
        <f t="shared" si="1"/>
        <v xml:space="preserve"> </v>
      </c>
    </row>
    <row r="83" spans="1:21" x14ac:dyDescent="0.25">
      <c r="A83" s="2" t="s">
        <v>8447</v>
      </c>
      <c r="B83" s="40">
        <v>45313</v>
      </c>
      <c r="C83" s="2" t="s">
        <v>1</v>
      </c>
      <c r="D83" s="2" t="s">
        <v>0</v>
      </c>
      <c r="E83" s="2" t="s">
        <v>9497</v>
      </c>
      <c r="F83" s="2" t="s">
        <v>9498</v>
      </c>
      <c r="G83" s="33">
        <v>1925</v>
      </c>
      <c r="H83" s="38">
        <v>1925</v>
      </c>
      <c r="I83" s="39"/>
      <c r="J83" s="32" t="s">
        <v>9906</v>
      </c>
      <c r="K83" s="2">
        <v>0</v>
      </c>
      <c r="L83" s="2">
        <v>0</v>
      </c>
      <c r="M83" s="32">
        <v>19.91</v>
      </c>
      <c r="N83" s="2">
        <v>2.5883000000000003</v>
      </c>
      <c r="O83" s="2">
        <v>0</v>
      </c>
      <c r="P83" s="2">
        <v>0</v>
      </c>
      <c r="Q83" s="32">
        <v>22.4983</v>
      </c>
      <c r="R83" s="2" t="s">
        <v>9905</v>
      </c>
      <c r="S83" s="2" t="s">
        <v>1</v>
      </c>
      <c r="T83" s="131"/>
      <c r="U83" s="136" t="str">
        <f t="shared" si="1"/>
        <v xml:space="preserve"> </v>
      </c>
    </row>
    <row r="84" spans="1:21" x14ac:dyDescent="0.25">
      <c r="A84" s="2" t="s">
        <v>8447</v>
      </c>
      <c r="B84" s="40">
        <v>45313</v>
      </c>
      <c r="C84" s="2" t="s">
        <v>1</v>
      </c>
      <c r="D84" s="2" t="s">
        <v>0</v>
      </c>
      <c r="E84" s="2" t="s">
        <v>9497</v>
      </c>
      <c r="F84" s="2" t="s">
        <v>9498</v>
      </c>
      <c r="G84" s="33">
        <v>1924</v>
      </c>
      <c r="H84" s="38">
        <v>1924</v>
      </c>
      <c r="I84" s="39"/>
      <c r="J84" s="32" t="s">
        <v>9860</v>
      </c>
      <c r="K84" s="2">
        <v>0</v>
      </c>
      <c r="L84" s="2">
        <v>0</v>
      </c>
      <c r="M84" s="32">
        <v>6</v>
      </c>
      <c r="N84" s="2">
        <v>0.78</v>
      </c>
      <c r="O84" s="2">
        <v>0</v>
      </c>
      <c r="P84" s="2">
        <v>0</v>
      </c>
      <c r="Q84" s="32">
        <v>6.78</v>
      </c>
      <c r="R84" s="2" t="s">
        <v>9859</v>
      </c>
      <c r="S84" s="2" t="s">
        <v>1</v>
      </c>
      <c r="T84" s="131"/>
      <c r="U84" s="136" t="str">
        <f t="shared" si="1"/>
        <v xml:space="preserve"> </v>
      </c>
    </row>
    <row r="85" spans="1:21" x14ac:dyDescent="0.25">
      <c r="A85" s="2" t="s">
        <v>8447</v>
      </c>
      <c r="B85" s="40">
        <v>45313</v>
      </c>
      <c r="C85" s="2" t="s">
        <v>1</v>
      </c>
      <c r="D85" s="2" t="s">
        <v>0</v>
      </c>
      <c r="E85" s="2" t="s">
        <v>9497</v>
      </c>
      <c r="F85" s="2" t="s">
        <v>9498</v>
      </c>
      <c r="G85" s="33">
        <v>1923</v>
      </c>
      <c r="H85" s="38">
        <v>1923</v>
      </c>
      <c r="I85" s="39" t="s">
        <v>9857</v>
      </c>
      <c r="J85" s="32" t="s">
        <v>9858</v>
      </c>
      <c r="K85" s="2">
        <v>0</v>
      </c>
      <c r="L85" s="2">
        <v>0</v>
      </c>
      <c r="M85" s="32">
        <v>36</v>
      </c>
      <c r="N85" s="2">
        <v>4.68</v>
      </c>
      <c r="O85" s="2">
        <v>0</v>
      </c>
      <c r="P85" s="2">
        <v>0</v>
      </c>
      <c r="Q85" s="32">
        <v>40.68</v>
      </c>
      <c r="S85" s="2" t="s">
        <v>1</v>
      </c>
      <c r="T85" s="131"/>
      <c r="U85" s="136" t="str">
        <f t="shared" si="1"/>
        <v xml:space="preserve"> </v>
      </c>
    </row>
    <row r="86" spans="1:21" x14ac:dyDescent="0.25">
      <c r="A86" s="2" t="s">
        <v>8447</v>
      </c>
      <c r="B86" s="40">
        <v>45313</v>
      </c>
      <c r="C86" s="2" t="s">
        <v>1</v>
      </c>
      <c r="D86" s="2" t="s">
        <v>0</v>
      </c>
      <c r="E86" s="2" t="s">
        <v>9497</v>
      </c>
      <c r="F86" s="2" t="s">
        <v>9498</v>
      </c>
      <c r="G86" s="33">
        <v>1922</v>
      </c>
      <c r="H86" s="38">
        <v>1922</v>
      </c>
      <c r="I86" s="39" t="s">
        <v>46</v>
      </c>
      <c r="J86" s="32" t="s">
        <v>6138</v>
      </c>
      <c r="K86" s="2">
        <v>0</v>
      </c>
      <c r="L86" s="2">
        <v>0</v>
      </c>
      <c r="M86" s="32">
        <v>35.4</v>
      </c>
      <c r="N86" s="2">
        <v>4.6020000000000003</v>
      </c>
      <c r="O86" s="2">
        <v>0</v>
      </c>
      <c r="P86" s="2">
        <v>0</v>
      </c>
      <c r="Q86" s="32">
        <v>40.001999999999995</v>
      </c>
      <c r="S86" s="2" t="s">
        <v>1</v>
      </c>
      <c r="T86" s="131"/>
      <c r="U86" s="136" t="str">
        <f t="shared" si="1"/>
        <v xml:space="preserve"> </v>
      </c>
    </row>
    <row r="87" spans="1:21" x14ac:dyDescent="0.25">
      <c r="A87" s="2" t="s">
        <v>8447</v>
      </c>
      <c r="B87" s="40">
        <v>45313</v>
      </c>
      <c r="C87" s="2" t="s">
        <v>1</v>
      </c>
      <c r="D87" s="2" t="s">
        <v>0</v>
      </c>
      <c r="E87" s="2" t="s">
        <v>9497</v>
      </c>
      <c r="F87" s="2" t="s">
        <v>9498</v>
      </c>
      <c r="G87" s="33">
        <v>1921</v>
      </c>
      <c r="H87" s="38">
        <v>1921</v>
      </c>
      <c r="I87" s="39" t="s">
        <v>47</v>
      </c>
      <c r="J87" s="32" t="s">
        <v>2862</v>
      </c>
      <c r="K87" s="2">
        <v>0</v>
      </c>
      <c r="L87" s="2">
        <v>0</v>
      </c>
      <c r="M87" s="32">
        <v>715</v>
      </c>
      <c r="N87" s="2">
        <v>92.95</v>
      </c>
      <c r="O87" s="2">
        <v>0</v>
      </c>
      <c r="P87" s="2">
        <v>0</v>
      </c>
      <c r="Q87" s="32">
        <v>807.95</v>
      </c>
      <c r="S87" s="2" t="s">
        <v>1</v>
      </c>
      <c r="T87" s="131"/>
      <c r="U87" s="136" t="str">
        <f t="shared" si="1"/>
        <v xml:space="preserve"> </v>
      </c>
    </row>
    <row r="88" spans="1:21" x14ac:dyDescent="0.25">
      <c r="A88" s="2" t="s">
        <v>8447</v>
      </c>
      <c r="B88" s="40">
        <v>45313</v>
      </c>
      <c r="C88" s="2" t="s">
        <v>1</v>
      </c>
      <c r="D88" s="2" t="s">
        <v>0</v>
      </c>
      <c r="E88" s="2" t="s">
        <v>9497</v>
      </c>
      <c r="F88" s="2" t="s">
        <v>9498</v>
      </c>
      <c r="G88" s="33">
        <v>1920</v>
      </c>
      <c r="H88" s="38">
        <v>1920</v>
      </c>
      <c r="I88" s="39" t="s">
        <v>47</v>
      </c>
      <c r="J88" s="32" t="s">
        <v>2862</v>
      </c>
      <c r="K88" s="2">
        <v>0</v>
      </c>
      <c r="L88" s="2">
        <v>0</v>
      </c>
      <c r="M88" s="32">
        <v>304</v>
      </c>
      <c r="N88" s="2">
        <v>39.520000000000003</v>
      </c>
      <c r="O88" s="2">
        <v>0</v>
      </c>
      <c r="P88" s="2">
        <v>0</v>
      </c>
      <c r="Q88" s="32">
        <v>343.52</v>
      </c>
      <c r="S88" s="2" t="s">
        <v>1</v>
      </c>
      <c r="T88" s="131"/>
      <c r="U88" s="136" t="str">
        <f t="shared" si="1"/>
        <v xml:space="preserve"> </v>
      </c>
    </row>
    <row r="89" spans="1:21" hidden="1" x14ac:dyDescent="0.25">
      <c r="A89" s="2" t="s">
        <v>8447</v>
      </c>
      <c r="B89" s="40">
        <v>45311</v>
      </c>
      <c r="C89" s="2" t="s">
        <v>1</v>
      </c>
      <c r="D89" s="2" t="s">
        <v>0</v>
      </c>
      <c r="E89" s="2" t="s">
        <v>9497</v>
      </c>
      <c r="F89" s="2" t="s">
        <v>9498</v>
      </c>
      <c r="G89" s="33">
        <v>1919</v>
      </c>
      <c r="H89" s="38">
        <v>1919</v>
      </c>
      <c r="I89" s="39" t="s">
        <v>7632</v>
      </c>
      <c r="J89" s="32" t="s">
        <v>7631</v>
      </c>
      <c r="K89" s="2">
        <v>0</v>
      </c>
      <c r="L89" s="2">
        <v>0</v>
      </c>
      <c r="M89" s="32">
        <v>0</v>
      </c>
      <c r="N89" s="2">
        <v>0</v>
      </c>
      <c r="O89" s="2">
        <v>0</v>
      </c>
      <c r="P89" s="2">
        <v>0</v>
      </c>
      <c r="Q89" s="32">
        <v>0</v>
      </c>
      <c r="S89" s="2" t="s">
        <v>1</v>
      </c>
      <c r="T89" s="131"/>
      <c r="U89" s="136" t="str">
        <f t="shared" si="1"/>
        <v xml:space="preserve"> </v>
      </c>
    </row>
    <row r="90" spans="1:21" x14ac:dyDescent="0.25">
      <c r="A90" s="2" t="s">
        <v>8447</v>
      </c>
      <c r="B90" s="40">
        <v>45311</v>
      </c>
      <c r="C90" s="2" t="s">
        <v>1</v>
      </c>
      <c r="D90" s="2" t="s">
        <v>0</v>
      </c>
      <c r="E90" s="2" t="s">
        <v>9497</v>
      </c>
      <c r="F90" s="2" t="s">
        <v>9498</v>
      </c>
      <c r="G90" s="33">
        <v>1918</v>
      </c>
      <c r="H90" s="38">
        <v>1918</v>
      </c>
      <c r="I90" s="39" t="s">
        <v>46</v>
      </c>
      <c r="J90" s="32" t="s">
        <v>6138</v>
      </c>
      <c r="K90" s="2">
        <v>0</v>
      </c>
      <c r="L90" s="2">
        <v>0</v>
      </c>
      <c r="M90" s="32">
        <v>120</v>
      </c>
      <c r="N90" s="2">
        <v>15.600000000000001</v>
      </c>
      <c r="O90" s="2">
        <v>0</v>
      </c>
      <c r="P90" s="2">
        <v>0</v>
      </c>
      <c r="Q90" s="32">
        <v>135.6</v>
      </c>
      <c r="S90" s="2" t="s">
        <v>1</v>
      </c>
      <c r="T90" s="131"/>
      <c r="U90" s="136" t="str">
        <f t="shared" si="1"/>
        <v xml:space="preserve"> </v>
      </c>
    </row>
    <row r="91" spans="1:21" x14ac:dyDescent="0.25">
      <c r="A91" s="2" t="s">
        <v>8447</v>
      </c>
      <c r="B91" s="40">
        <v>45311</v>
      </c>
      <c r="C91" s="2" t="s">
        <v>1</v>
      </c>
      <c r="D91" s="2" t="s">
        <v>0</v>
      </c>
      <c r="E91" s="2" t="s">
        <v>9497</v>
      </c>
      <c r="F91" s="2" t="s">
        <v>9498</v>
      </c>
      <c r="G91" s="33">
        <v>1917</v>
      </c>
      <c r="H91" s="38">
        <v>1917</v>
      </c>
      <c r="I91" s="39" t="s">
        <v>9097</v>
      </c>
      <c r="J91" s="32" t="s">
        <v>9098</v>
      </c>
      <c r="K91" s="2">
        <v>0</v>
      </c>
      <c r="L91" s="2">
        <v>0</v>
      </c>
      <c r="M91" s="32">
        <v>16.850000000000001</v>
      </c>
      <c r="N91" s="2">
        <v>2.1905000000000001</v>
      </c>
      <c r="O91" s="2">
        <v>0</v>
      </c>
      <c r="P91" s="2">
        <v>0</v>
      </c>
      <c r="Q91" s="32">
        <v>19.040500000000002</v>
      </c>
      <c r="S91" s="2" t="s">
        <v>1</v>
      </c>
      <c r="T91" s="131"/>
      <c r="U91" s="136" t="str">
        <f t="shared" si="1"/>
        <v xml:space="preserve"> </v>
      </c>
    </row>
    <row r="92" spans="1:21" x14ac:dyDescent="0.25">
      <c r="A92" s="2" t="s">
        <v>8447</v>
      </c>
      <c r="B92" s="40">
        <v>45311</v>
      </c>
      <c r="C92" s="2" t="s">
        <v>1</v>
      </c>
      <c r="D92" s="2" t="s">
        <v>0</v>
      </c>
      <c r="E92" s="2" t="s">
        <v>9497</v>
      </c>
      <c r="F92" s="2" t="s">
        <v>9498</v>
      </c>
      <c r="G92" s="33">
        <v>1916</v>
      </c>
      <c r="H92" s="38">
        <v>1916</v>
      </c>
      <c r="I92" s="39" t="s">
        <v>9903</v>
      </c>
      <c r="J92" s="32" t="s">
        <v>9904</v>
      </c>
      <c r="K92" s="2">
        <v>0</v>
      </c>
      <c r="L92" s="2">
        <v>0</v>
      </c>
      <c r="M92" s="32">
        <v>154.87</v>
      </c>
      <c r="N92" s="2">
        <v>20.133100000000002</v>
      </c>
      <c r="O92" s="2">
        <v>0</v>
      </c>
      <c r="P92" s="2">
        <v>0</v>
      </c>
      <c r="Q92" s="32">
        <v>175.00310000000002</v>
      </c>
      <c r="S92" s="2" t="s">
        <v>1</v>
      </c>
      <c r="T92" s="131"/>
      <c r="U92" s="136" t="str">
        <f t="shared" si="1"/>
        <v xml:space="preserve"> </v>
      </c>
    </row>
    <row r="93" spans="1:21" x14ac:dyDescent="0.25">
      <c r="A93" s="2" t="s">
        <v>8447</v>
      </c>
      <c r="B93" s="40">
        <v>45311</v>
      </c>
      <c r="C93" s="2" t="s">
        <v>1</v>
      </c>
      <c r="D93" s="2" t="s">
        <v>0</v>
      </c>
      <c r="E93" s="2" t="s">
        <v>9497</v>
      </c>
      <c r="F93" s="2" t="s">
        <v>9498</v>
      </c>
      <c r="G93" s="33">
        <v>1915</v>
      </c>
      <c r="H93" s="38">
        <v>1915</v>
      </c>
      <c r="I93" s="39" t="s">
        <v>9672</v>
      </c>
      <c r="J93" s="32" t="s">
        <v>9673</v>
      </c>
      <c r="K93" s="2">
        <v>0</v>
      </c>
      <c r="L93" s="2">
        <v>0</v>
      </c>
      <c r="M93" s="32">
        <v>24.78</v>
      </c>
      <c r="N93" s="2">
        <v>3.2214</v>
      </c>
      <c r="O93" s="2">
        <v>0</v>
      </c>
      <c r="P93" s="2">
        <v>0</v>
      </c>
      <c r="Q93" s="32">
        <v>28.0014</v>
      </c>
      <c r="S93" s="2" t="s">
        <v>1</v>
      </c>
      <c r="T93" s="131"/>
      <c r="U93" s="136" t="str">
        <f t="shared" si="1"/>
        <v xml:space="preserve"> </v>
      </c>
    </row>
    <row r="94" spans="1:21" x14ac:dyDescent="0.25">
      <c r="A94" s="2" t="s">
        <v>8447</v>
      </c>
      <c r="B94" s="40">
        <v>45310</v>
      </c>
      <c r="C94" s="2" t="s">
        <v>1</v>
      </c>
      <c r="D94" s="2" t="s">
        <v>0</v>
      </c>
      <c r="E94" s="2" t="s">
        <v>9497</v>
      </c>
      <c r="F94" s="2" t="s">
        <v>9498</v>
      </c>
      <c r="G94" s="33">
        <v>1914</v>
      </c>
      <c r="H94" s="38">
        <v>1914</v>
      </c>
      <c r="I94" s="39" t="s">
        <v>9672</v>
      </c>
      <c r="J94" s="32" t="s">
        <v>9673</v>
      </c>
      <c r="K94" s="2">
        <v>0</v>
      </c>
      <c r="L94" s="2">
        <v>0</v>
      </c>
      <c r="M94" s="32">
        <v>24.78</v>
      </c>
      <c r="N94" s="2">
        <v>3.2214</v>
      </c>
      <c r="O94" s="2">
        <v>0</v>
      </c>
      <c r="P94" s="2">
        <v>0</v>
      </c>
      <c r="Q94" s="32">
        <v>28.0014</v>
      </c>
      <c r="S94" s="2" t="s">
        <v>1</v>
      </c>
      <c r="T94" s="131"/>
      <c r="U94" s="136" t="str">
        <f t="shared" si="1"/>
        <v xml:space="preserve"> </v>
      </c>
    </row>
    <row r="95" spans="1:21" x14ac:dyDescent="0.25">
      <c r="A95" s="2" t="s">
        <v>8447</v>
      </c>
      <c r="B95" s="40">
        <v>45310</v>
      </c>
      <c r="C95" s="2" t="s">
        <v>1</v>
      </c>
      <c r="D95" s="2" t="s">
        <v>0</v>
      </c>
      <c r="E95" s="2" t="s">
        <v>9497</v>
      </c>
      <c r="F95" s="2" t="s">
        <v>9498</v>
      </c>
      <c r="G95" s="33">
        <v>1913</v>
      </c>
      <c r="H95" s="38">
        <v>1913</v>
      </c>
      <c r="I95" s="39" t="s">
        <v>9027</v>
      </c>
      <c r="J95" s="32" t="s">
        <v>9028</v>
      </c>
      <c r="K95" s="2">
        <v>0</v>
      </c>
      <c r="L95" s="2">
        <v>0</v>
      </c>
      <c r="M95" s="32">
        <v>6</v>
      </c>
      <c r="N95" s="2">
        <v>0.78</v>
      </c>
      <c r="O95" s="2">
        <v>0</v>
      </c>
      <c r="P95" s="2">
        <v>0</v>
      </c>
      <c r="Q95" s="32">
        <v>6.78</v>
      </c>
      <c r="S95" s="2" t="s">
        <v>1</v>
      </c>
      <c r="T95" s="131"/>
      <c r="U95" s="136" t="str">
        <f t="shared" si="1"/>
        <v xml:space="preserve"> </v>
      </c>
    </row>
    <row r="96" spans="1:21" x14ac:dyDescent="0.25">
      <c r="A96" s="2" t="s">
        <v>8447</v>
      </c>
      <c r="B96" s="40">
        <v>45310</v>
      </c>
      <c r="C96" s="2" t="s">
        <v>1</v>
      </c>
      <c r="D96" s="2" t="s">
        <v>0</v>
      </c>
      <c r="E96" s="2" t="s">
        <v>9497</v>
      </c>
      <c r="F96" s="2" t="s">
        <v>9498</v>
      </c>
      <c r="G96" s="33">
        <v>1912</v>
      </c>
      <c r="H96" s="38">
        <v>1912</v>
      </c>
      <c r="I96" s="39" t="s">
        <v>9685</v>
      </c>
      <c r="J96" s="32" t="s">
        <v>9686</v>
      </c>
      <c r="K96" s="2">
        <v>0</v>
      </c>
      <c r="L96" s="2">
        <v>0</v>
      </c>
      <c r="M96" s="32">
        <v>2.65</v>
      </c>
      <c r="N96" s="2">
        <v>0.34449999999999997</v>
      </c>
      <c r="O96" s="2">
        <v>0</v>
      </c>
      <c r="P96" s="2">
        <v>0</v>
      </c>
      <c r="Q96" s="32">
        <v>2.9944999999999999</v>
      </c>
      <c r="S96" s="2" t="s">
        <v>1</v>
      </c>
      <c r="T96" s="131"/>
      <c r="U96" s="136" t="str">
        <f t="shared" si="1"/>
        <v xml:space="preserve"> </v>
      </c>
    </row>
    <row r="97" spans="1:21" x14ac:dyDescent="0.25">
      <c r="A97" s="2" t="s">
        <v>8447</v>
      </c>
      <c r="B97" s="40">
        <v>45310</v>
      </c>
      <c r="C97" s="2" t="s">
        <v>1</v>
      </c>
      <c r="D97" s="2" t="s">
        <v>0</v>
      </c>
      <c r="E97" s="2" t="s">
        <v>9497</v>
      </c>
      <c r="F97" s="2" t="s">
        <v>9498</v>
      </c>
      <c r="G97" s="33">
        <v>1911</v>
      </c>
      <c r="H97" s="38">
        <v>1911</v>
      </c>
      <c r="I97" s="39" t="s">
        <v>9800</v>
      </c>
      <c r="J97" s="32" t="s">
        <v>9801</v>
      </c>
      <c r="K97" s="2">
        <v>0</v>
      </c>
      <c r="L97" s="2">
        <v>0</v>
      </c>
      <c r="M97" s="32">
        <v>12.39</v>
      </c>
      <c r="N97" s="2">
        <v>1.6107</v>
      </c>
      <c r="O97" s="2">
        <v>0</v>
      </c>
      <c r="P97" s="2">
        <v>0</v>
      </c>
      <c r="Q97" s="32">
        <v>14.0007</v>
      </c>
      <c r="S97" s="2" t="s">
        <v>1</v>
      </c>
      <c r="T97" s="131"/>
      <c r="U97" s="136" t="str">
        <f t="shared" si="1"/>
        <v xml:space="preserve"> </v>
      </c>
    </row>
    <row r="98" spans="1:21" x14ac:dyDescent="0.25">
      <c r="A98" s="2" t="s">
        <v>8447</v>
      </c>
      <c r="B98" s="40">
        <v>45310</v>
      </c>
      <c r="C98" s="2" t="s">
        <v>1</v>
      </c>
      <c r="D98" s="2" t="s">
        <v>0</v>
      </c>
      <c r="E98" s="2" t="s">
        <v>9497</v>
      </c>
      <c r="F98" s="2" t="s">
        <v>9498</v>
      </c>
      <c r="G98" s="33">
        <v>1910</v>
      </c>
      <c r="H98" s="38">
        <v>1910</v>
      </c>
      <c r="I98" s="39" t="s">
        <v>9027</v>
      </c>
      <c r="J98" s="32" t="s">
        <v>9028</v>
      </c>
      <c r="K98" s="2">
        <v>0</v>
      </c>
      <c r="L98" s="2">
        <v>0</v>
      </c>
      <c r="M98" s="32">
        <v>40</v>
      </c>
      <c r="N98" s="2">
        <v>5.2</v>
      </c>
      <c r="O98" s="2">
        <v>0</v>
      </c>
      <c r="P98" s="2">
        <v>0</v>
      </c>
      <c r="Q98" s="32">
        <v>45.2</v>
      </c>
      <c r="S98" s="2" t="s">
        <v>1</v>
      </c>
      <c r="T98" s="131"/>
      <c r="U98" s="136" t="str">
        <f t="shared" si="1"/>
        <v xml:space="preserve"> </v>
      </c>
    </row>
    <row r="99" spans="1:21" x14ac:dyDescent="0.25">
      <c r="A99" s="2" t="s">
        <v>8447</v>
      </c>
      <c r="B99" s="40">
        <v>45310</v>
      </c>
      <c r="C99" s="2" t="s">
        <v>1</v>
      </c>
      <c r="D99" s="2" t="s">
        <v>0</v>
      </c>
      <c r="E99" s="2" t="s">
        <v>9497</v>
      </c>
      <c r="F99" s="2" t="s">
        <v>9498</v>
      </c>
      <c r="G99" s="33">
        <v>1909</v>
      </c>
      <c r="H99" s="38">
        <v>1909</v>
      </c>
      <c r="I99" s="39" t="s">
        <v>9194</v>
      </c>
      <c r="J99" s="32" t="s">
        <v>9195</v>
      </c>
      <c r="K99" s="2">
        <v>0</v>
      </c>
      <c r="L99" s="2">
        <v>0</v>
      </c>
      <c r="M99" s="32">
        <v>27.26</v>
      </c>
      <c r="N99" s="2">
        <v>3.5438000000000005</v>
      </c>
      <c r="O99" s="2">
        <v>0</v>
      </c>
      <c r="P99" s="2">
        <v>0</v>
      </c>
      <c r="Q99" s="32">
        <v>30.803800000000003</v>
      </c>
      <c r="S99" s="2" t="s">
        <v>1</v>
      </c>
      <c r="T99" s="131"/>
      <c r="U99" s="136" t="str">
        <f t="shared" si="1"/>
        <v xml:space="preserve"> </v>
      </c>
    </row>
    <row r="100" spans="1:21" x14ac:dyDescent="0.25">
      <c r="A100" s="2" t="s">
        <v>8447</v>
      </c>
      <c r="B100" s="40">
        <v>45310</v>
      </c>
      <c r="C100" s="2" t="s">
        <v>1</v>
      </c>
      <c r="D100" s="2" t="s">
        <v>0</v>
      </c>
      <c r="E100" s="2" t="s">
        <v>9497</v>
      </c>
      <c r="F100" s="2" t="s">
        <v>9498</v>
      </c>
      <c r="G100" s="33">
        <v>1908</v>
      </c>
      <c r="H100" s="38">
        <v>1908</v>
      </c>
      <c r="I100" s="39" t="s">
        <v>9194</v>
      </c>
      <c r="J100" s="32" t="s">
        <v>9195</v>
      </c>
      <c r="K100" s="2">
        <v>0</v>
      </c>
      <c r="L100" s="2">
        <v>0</v>
      </c>
      <c r="M100" s="32">
        <v>157.52000000000001</v>
      </c>
      <c r="N100" s="2">
        <v>20.477600000000002</v>
      </c>
      <c r="O100" s="2">
        <v>0</v>
      </c>
      <c r="P100" s="2">
        <v>0</v>
      </c>
      <c r="Q100" s="32">
        <v>177.99760000000001</v>
      </c>
      <c r="S100" s="2" t="s">
        <v>1</v>
      </c>
      <c r="T100" s="131"/>
      <c r="U100" s="136" t="str">
        <f t="shared" si="1"/>
        <v xml:space="preserve"> </v>
      </c>
    </row>
    <row r="101" spans="1:21" x14ac:dyDescent="0.25">
      <c r="A101" s="2" t="s">
        <v>8447</v>
      </c>
      <c r="B101" s="40">
        <v>45310</v>
      </c>
      <c r="C101" s="2" t="s">
        <v>1</v>
      </c>
      <c r="D101" s="2" t="s">
        <v>0</v>
      </c>
      <c r="E101" s="2" t="s">
        <v>9497</v>
      </c>
      <c r="F101" s="2" t="s">
        <v>9498</v>
      </c>
      <c r="G101" s="33">
        <v>1907</v>
      </c>
      <c r="H101" s="38">
        <v>1907</v>
      </c>
      <c r="I101" s="39" t="s">
        <v>5890</v>
      </c>
      <c r="J101" s="32" t="s">
        <v>5891</v>
      </c>
      <c r="K101" s="2">
        <v>0</v>
      </c>
      <c r="L101" s="2">
        <v>0</v>
      </c>
      <c r="M101" s="32">
        <v>3.89</v>
      </c>
      <c r="N101" s="2">
        <v>0.50570000000000004</v>
      </c>
      <c r="O101" s="2">
        <v>0</v>
      </c>
      <c r="P101" s="2">
        <v>0</v>
      </c>
      <c r="Q101" s="32">
        <v>4.3956999999999997</v>
      </c>
      <c r="S101" s="2" t="s">
        <v>1</v>
      </c>
      <c r="T101" s="131"/>
      <c r="U101" s="136" t="str">
        <f t="shared" si="1"/>
        <v xml:space="preserve"> </v>
      </c>
    </row>
    <row r="102" spans="1:21" hidden="1" x14ac:dyDescent="0.25">
      <c r="A102" s="2" t="s">
        <v>8447</v>
      </c>
      <c r="B102" s="40">
        <v>45310</v>
      </c>
      <c r="C102" s="2" t="s">
        <v>1</v>
      </c>
      <c r="D102" s="2" t="s">
        <v>0</v>
      </c>
      <c r="E102" s="2" t="s">
        <v>9497</v>
      </c>
      <c r="F102" s="2" t="s">
        <v>9498</v>
      </c>
      <c r="G102" s="33">
        <v>1906</v>
      </c>
      <c r="H102" s="38">
        <v>1906</v>
      </c>
      <c r="I102" s="39" t="s">
        <v>7632</v>
      </c>
      <c r="J102" s="32" t="s">
        <v>7631</v>
      </c>
      <c r="K102" s="2">
        <v>0</v>
      </c>
      <c r="L102" s="2">
        <v>0</v>
      </c>
      <c r="M102" s="32">
        <v>0</v>
      </c>
      <c r="N102" s="2">
        <v>0</v>
      </c>
      <c r="O102" s="2">
        <v>0</v>
      </c>
      <c r="P102" s="2">
        <v>0</v>
      </c>
      <c r="Q102" s="32">
        <v>0</v>
      </c>
      <c r="S102" s="2" t="s">
        <v>1</v>
      </c>
      <c r="T102" s="131"/>
      <c r="U102" s="136" t="str">
        <f t="shared" si="1"/>
        <v xml:space="preserve"> </v>
      </c>
    </row>
    <row r="103" spans="1:21" x14ac:dyDescent="0.25">
      <c r="A103" s="2" t="s">
        <v>8447</v>
      </c>
      <c r="B103" s="40">
        <v>45310</v>
      </c>
      <c r="C103" s="2" t="s">
        <v>1</v>
      </c>
      <c r="D103" s="2" t="s">
        <v>0</v>
      </c>
      <c r="E103" s="2" t="s">
        <v>9497</v>
      </c>
      <c r="F103" s="2" t="s">
        <v>9498</v>
      </c>
      <c r="G103" s="33">
        <v>1905</v>
      </c>
      <c r="H103" s="38">
        <v>1905</v>
      </c>
      <c r="I103" s="39" t="s">
        <v>2148</v>
      </c>
      <c r="J103" s="32" t="s">
        <v>2149</v>
      </c>
      <c r="K103" s="2">
        <v>0</v>
      </c>
      <c r="L103" s="2">
        <v>0</v>
      </c>
      <c r="M103" s="32">
        <v>65</v>
      </c>
      <c r="N103" s="2">
        <v>8.4500000000000011</v>
      </c>
      <c r="O103" s="2">
        <v>0</v>
      </c>
      <c r="P103" s="2">
        <v>0</v>
      </c>
      <c r="Q103" s="32">
        <v>73.45</v>
      </c>
      <c r="S103" s="2" t="s">
        <v>1</v>
      </c>
      <c r="T103" s="131"/>
      <c r="U103" s="136" t="str">
        <f t="shared" si="1"/>
        <v xml:space="preserve"> </v>
      </c>
    </row>
    <row r="104" spans="1:21" x14ac:dyDescent="0.25">
      <c r="A104" s="2" t="s">
        <v>8447</v>
      </c>
      <c r="B104" s="40">
        <v>45310</v>
      </c>
      <c r="C104" s="2" t="s">
        <v>1</v>
      </c>
      <c r="D104" s="2" t="s">
        <v>0</v>
      </c>
      <c r="E104" s="2" t="s">
        <v>9497</v>
      </c>
      <c r="F104" s="2" t="s">
        <v>9498</v>
      </c>
      <c r="G104" s="33">
        <v>1904</v>
      </c>
      <c r="H104" s="38">
        <v>1904</v>
      </c>
      <c r="I104" s="39" t="s">
        <v>9800</v>
      </c>
      <c r="J104" s="32" t="s">
        <v>9801</v>
      </c>
      <c r="K104" s="2">
        <v>0</v>
      </c>
      <c r="L104" s="2">
        <v>0</v>
      </c>
      <c r="M104" s="32">
        <v>34.869999999999997</v>
      </c>
      <c r="N104" s="2">
        <v>4.5331000000000001</v>
      </c>
      <c r="O104" s="2">
        <v>0</v>
      </c>
      <c r="P104" s="2">
        <v>0</v>
      </c>
      <c r="Q104" s="32">
        <v>39.403099999999995</v>
      </c>
      <c r="S104" s="2" t="s">
        <v>1</v>
      </c>
      <c r="T104" s="131"/>
      <c r="U104" s="136" t="str">
        <f t="shared" si="1"/>
        <v xml:space="preserve"> </v>
      </c>
    </row>
    <row r="105" spans="1:21" x14ac:dyDescent="0.25">
      <c r="A105" s="2" t="s">
        <v>8447</v>
      </c>
      <c r="B105" s="40">
        <v>45310</v>
      </c>
      <c r="C105" s="2" t="s">
        <v>1</v>
      </c>
      <c r="D105" s="2" t="s">
        <v>0</v>
      </c>
      <c r="E105" s="2" t="s">
        <v>9497</v>
      </c>
      <c r="F105" s="2" t="s">
        <v>9498</v>
      </c>
      <c r="G105" s="33">
        <v>1903</v>
      </c>
      <c r="H105" s="38">
        <v>1903</v>
      </c>
      <c r="I105" s="39" t="s">
        <v>9501</v>
      </c>
      <c r="J105" s="32" t="s">
        <v>9502</v>
      </c>
      <c r="K105" s="2">
        <v>0</v>
      </c>
      <c r="L105" s="2">
        <v>0</v>
      </c>
      <c r="M105" s="32">
        <v>53.1</v>
      </c>
      <c r="N105" s="2">
        <v>6.9030000000000005</v>
      </c>
      <c r="O105" s="2">
        <v>0</v>
      </c>
      <c r="P105" s="2">
        <v>0</v>
      </c>
      <c r="Q105" s="32">
        <v>60.003</v>
      </c>
      <c r="S105" s="2" t="s">
        <v>1</v>
      </c>
      <c r="T105" s="131"/>
      <c r="U105" s="136" t="str">
        <f t="shared" si="1"/>
        <v xml:space="preserve"> </v>
      </c>
    </row>
    <row r="106" spans="1:21" x14ac:dyDescent="0.25">
      <c r="A106" s="2" t="s">
        <v>8447</v>
      </c>
      <c r="B106" s="40">
        <v>45310</v>
      </c>
      <c r="C106" s="2" t="s">
        <v>1</v>
      </c>
      <c r="D106" s="2" t="s">
        <v>0</v>
      </c>
      <c r="E106" s="2" t="s">
        <v>9497</v>
      </c>
      <c r="F106" s="2" t="s">
        <v>9498</v>
      </c>
      <c r="G106" s="33">
        <v>1902</v>
      </c>
      <c r="H106" s="38">
        <v>1902</v>
      </c>
      <c r="I106" s="39" t="s">
        <v>46</v>
      </c>
      <c r="J106" s="32" t="s">
        <v>6138</v>
      </c>
      <c r="K106" s="2">
        <v>0</v>
      </c>
      <c r="L106" s="2">
        <v>0</v>
      </c>
      <c r="M106" s="32">
        <v>35</v>
      </c>
      <c r="N106" s="2">
        <v>4.55</v>
      </c>
      <c r="O106" s="2">
        <v>0</v>
      </c>
      <c r="P106" s="2">
        <v>0</v>
      </c>
      <c r="Q106" s="32">
        <v>39.549999999999997</v>
      </c>
      <c r="S106" s="2" t="s">
        <v>1</v>
      </c>
      <c r="T106" s="131"/>
      <c r="U106" s="136" t="str">
        <f t="shared" si="1"/>
        <v xml:space="preserve"> </v>
      </c>
    </row>
    <row r="107" spans="1:21" x14ac:dyDescent="0.25">
      <c r="A107" s="2" t="s">
        <v>8447</v>
      </c>
      <c r="B107" s="40">
        <v>45309</v>
      </c>
      <c r="C107" s="2" t="s">
        <v>1</v>
      </c>
      <c r="D107" s="2" t="s">
        <v>0</v>
      </c>
      <c r="E107" s="2" t="s">
        <v>9497</v>
      </c>
      <c r="F107" s="2" t="s">
        <v>9498</v>
      </c>
      <c r="G107" s="33">
        <v>1901</v>
      </c>
      <c r="H107" s="38">
        <v>1901</v>
      </c>
      <c r="I107" s="39" t="s">
        <v>1652</v>
      </c>
      <c r="J107" s="32" t="s">
        <v>1653</v>
      </c>
      <c r="K107" s="2">
        <v>0</v>
      </c>
      <c r="L107" s="2">
        <v>0</v>
      </c>
      <c r="M107" s="32">
        <v>40</v>
      </c>
      <c r="N107" s="2">
        <v>5.2</v>
      </c>
      <c r="O107" s="2">
        <v>0</v>
      </c>
      <c r="P107" s="2">
        <v>0</v>
      </c>
      <c r="Q107" s="32">
        <v>45.2</v>
      </c>
      <c r="S107" s="2" t="s">
        <v>1</v>
      </c>
      <c r="T107" s="131"/>
      <c r="U107" s="136" t="str">
        <f t="shared" si="1"/>
        <v xml:space="preserve"> </v>
      </c>
    </row>
    <row r="108" spans="1:21" x14ac:dyDescent="0.25">
      <c r="A108" s="2" t="s">
        <v>8447</v>
      </c>
      <c r="B108" s="40">
        <v>45309</v>
      </c>
      <c r="C108" s="2" t="s">
        <v>1</v>
      </c>
      <c r="D108" s="2" t="s">
        <v>0</v>
      </c>
      <c r="E108" s="2" t="s">
        <v>9497</v>
      </c>
      <c r="F108" s="2" t="s">
        <v>9498</v>
      </c>
      <c r="G108" s="33">
        <v>1900</v>
      </c>
      <c r="H108" s="38">
        <v>1900</v>
      </c>
      <c r="I108" s="39"/>
      <c r="J108" s="32" t="s">
        <v>9078</v>
      </c>
      <c r="K108" s="2">
        <v>0</v>
      </c>
      <c r="L108" s="2">
        <v>0</v>
      </c>
      <c r="M108" s="32">
        <v>6.64</v>
      </c>
      <c r="N108" s="2">
        <v>0.86319999999999997</v>
      </c>
      <c r="O108" s="2">
        <v>0</v>
      </c>
      <c r="P108" s="2">
        <v>0</v>
      </c>
      <c r="Q108" s="32">
        <v>7.5031999999999996</v>
      </c>
      <c r="R108" s="2" t="s">
        <v>9079</v>
      </c>
      <c r="S108" s="2" t="s">
        <v>1</v>
      </c>
      <c r="T108" s="131"/>
      <c r="U108" s="136" t="str">
        <f t="shared" si="1"/>
        <v xml:space="preserve"> </v>
      </c>
    </row>
    <row r="109" spans="1:21" x14ac:dyDescent="0.25">
      <c r="A109" s="2" t="s">
        <v>8447</v>
      </c>
      <c r="B109" s="40">
        <v>45309</v>
      </c>
      <c r="C109" s="2" t="s">
        <v>1</v>
      </c>
      <c r="D109" s="2" t="s">
        <v>0</v>
      </c>
      <c r="E109" s="2" t="s">
        <v>9497</v>
      </c>
      <c r="F109" s="2" t="s">
        <v>9498</v>
      </c>
      <c r="G109" s="33">
        <v>1899</v>
      </c>
      <c r="H109" s="38">
        <v>1899</v>
      </c>
      <c r="I109" s="39" t="s">
        <v>9901</v>
      </c>
      <c r="J109" s="32" t="s">
        <v>9902</v>
      </c>
      <c r="K109" s="2">
        <v>0</v>
      </c>
      <c r="L109" s="2">
        <v>0</v>
      </c>
      <c r="M109" s="32">
        <v>26.77</v>
      </c>
      <c r="N109" s="2">
        <v>3.4801000000000002</v>
      </c>
      <c r="O109" s="2">
        <v>0</v>
      </c>
      <c r="P109" s="2">
        <v>0</v>
      </c>
      <c r="Q109" s="32">
        <v>30.2501</v>
      </c>
      <c r="S109" s="2" t="s">
        <v>1</v>
      </c>
      <c r="T109" s="131"/>
      <c r="U109" s="136" t="str">
        <f t="shared" si="1"/>
        <v xml:space="preserve"> </v>
      </c>
    </row>
    <row r="110" spans="1:21" x14ac:dyDescent="0.25">
      <c r="A110" s="2" t="s">
        <v>8447</v>
      </c>
      <c r="B110" s="40">
        <v>45309</v>
      </c>
      <c r="C110" s="2" t="s">
        <v>1</v>
      </c>
      <c r="D110" s="2" t="s">
        <v>0</v>
      </c>
      <c r="E110" s="2" t="s">
        <v>9497</v>
      </c>
      <c r="F110" s="2" t="s">
        <v>9498</v>
      </c>
      <c r="G110" s="33">
        <v>1898</v>
      </c>
      <c r="H110" s="38">
        <v>1898</v>
      </c>
      <c r="I110" s="39" t="s">
        <v>9842</v>
      </c>
      <c r="J110" s="32" t="s">
        <v>9843</v>
      </c>
      <c r="K110" s="2">
        <v>0</v>
      </c>
      <c r="L110" s="2">
        <v>0</v>
      </c>
      <c r="M110" s="32">
        <v>20.350000000000001</v>
      </c>
      <c r="N110" s="2">
        <v>2.6455000000000002</v>
      </c>
      <c r="O110" s="2">
        <v>0</v>
      </c>
      <c r="P110" s="2">
        <v>0</v>
      </c>
      <c r="Q110" s="32">
        <v>22.9955</v>
      </c>
      <c r="S110" s="2" t="s">
        <v>1</v>
      </c>
      <c r="T110" s="131"/>
      <c r="U110" s="136" t="str">
        <f t="shared" si="1"/>
        <v xml:space="preserve"> </v>
      </c>
    </row>
    <row r="111" spans="1:21" x14ac:dyDescent="0.25">
      <c r="A111" s="2" t="s">
        <v>8447</v>
      </c>
      <c r="B111" s="40">
        <v>45309</v>
      </c>
      <c r="C111" s="2" t="s">
        <v>1</v>
      </c>
      <c r="D111" s="2" t="s">
        <v>0</v>
      </c>
      <c r="E111" s="2" t="s">
        <v>9497</v>
      </c>
      <c r="F111" s="2" t="s">
        <v>9498</v>
      </c>
      <c r="G111" s="33">
        <v>1897</v>
      </c>
      <c r="H111" s="38">
        <v>1897</v>
      </c>
      <c r="I111" s="39" t="s">
        <v>9842</v>
      </c>
      <c r="J111" s="32" t="s">
        <v>9843</v>
      </c>
      <c r="K111" s="2">
        <v>0</v>
      </c>
      <c r="L111" s="2">
        <v>0</v>
      </c>
      <c r="M111" s="32">
        <v>162.38999999999999</v>
      </c>
      <c r="N111" s="2">
        <v>21.110699999999998</v>
      </c>
      <c r="O111" s="2">
        <v>0</v>
      </c>
      <c r="P111" s="2">
        <v>0</v>
      </c>
      <c r="Q111" s="32">
        <v>183.50069999999999</v>
      </c>
      <c r="S111" s="2" t="s">
        <v>1</v>
      </c>
      <c r="T111" s="131"/>
      <c r="U111" s="136" t="str">
        <f t="shared" si="1"/>
        <v xml:space="preserve"> </v>
      </c>
    </row>
    <row r="112" spans="1:21" hidden="1" x14ac:dyDescent="0.25">
      <c r="A112" s="2" t="s">
        <v>8447</v>
      </c>
      <c r="B112" s="40">
        <v>45309</v>
      </c>
      <c r="C112" s="2" t="s">
        <v>1</v>
      </c>
      <c r="D112" s="2" t="s">
        <v>0</v>
      </c>
      <c r="E112" s="2" t="s">
        <v>9497</v>
      </c>
      <c r="F112" s="2" t="s">
        <v>9498</v>
      </c>
      <c r="G112" s="33">
        <v>1896</v>
      </c>
      <c r="H112" s="38">
        <v>1896</v>
      </c>
      <c r="I112" s="39" t="s">
        <v>7632</v>
      </c>
      <c r="J112" s="32" t="s">
        <v>7631</v>
      </c>
      <c r="K112" s="2">
        <v>0</v>
      </c>
      <c r="L112" s="2">
        <v>0</v>
      </c>
      <c r="M112" s="32">
        <v>0</v>
      </c>
      <c r="N112" s="2">
        <v>0</v>
      </c>
      <c r="O112" s="2">
        <v>0</v>
      </c>
      <c r="P112" s="2">
        <v>0</v>
      </c>
      <c r="Q112" s="32">
        <v>0</v>
      </c>
      <c r="S112" s="2" t="s">
        <v>1</v>
      </c>
      <c r="T112" s="131"/>
      <c r="U112" s="136" t="str">
        <f t="shared" si="1"/>
        <v xml:space="preserve"> </v>
      </c>
    </row>
    <row r="113" spans="1:21" x14ac:dyDescent="0.25">
      <c r="A113" s="2" t="s">
        <v>8447</v>
      </c>
      <c r="B113" s="40">
        <v>45309</v>
      </c>
      <c r="C113" s="2" t="s">
        <v>1</v>
      </c>
      <c r="D113" s="2" t="s">
        <v>0</v>
      </c>
      <c r="E113" s="2" t="s">
        <v>9497</v>
      </c>
      <c r="F113" s="2" t="s">
        <v>9498</v>
      </c>
      <c r="G113" s="33">
        <v>1895</v>
      </c>
      <c r="H113" s="38">
        <v>1895</v>
      </c>
      <c r="I113" s="39" t="s">
        <v>9010</v>
      </c>
      <c r="J113" s="32" t="s">
        <v>9011</v>
      </c>
      <c r="K113" s="2">
        <v>0</v>
      </c>
      <c r="L113" s="2">
        <v>0</v>
      </c>
      <c r="M113" s="32">
        <v>779</v>
      </c>
      <c r="N113" s="2">
        <v>101.27000000000001</v>
      </c>
      <c r="O113" s="2">
        <v>0</v>
      </c>
      <c r="P113" s="2">
        <v>0</v>
      </c>
      <c r="Q113" s="32">
        <v>880.27</v>
      </c>
      <c r="S113" s="2" t="s">
        <v>1</v>
      </c>
      <c r="T113" s="131"/>
      <c r="U113" s="136" t="str">
        <f t="shared" si="1"/>
        <v xml:space="preserve"> </v>
      </c>
    </row>
    <row r="114" spans="1:21" x14ac:dyDescent="0.25">
      <c r="A114" s="2" t="s">
        <v>8447</v>
      </c>
      <c r="B114" s="40">
        <v>45309</v>
      </c>
      <c r="C114" s="2" t="s">
        <v>1</v>
      </c>
      <c r="D114" s="2" t="s">
        <v>0</v>
      </c>
      <c r="E114" s="2" t="s">
        <v>9497</v>
      </c>
      <c r="F114" s="2" t="s">
        <v>9498</v>
      </c>
      <c r="G114" s="33">
        <v>1894</v>
      </c>
      <c r="H114" s="38">
        <v>1894</v>
      </c>
      <c r="I114" s="39" t="s">
        <v>42</v>
      </c>
      <c r="J114" s="32" t="s">
        <v>3379</v>
      </c>
      <c r="K114" s="2">
        <v>0</v>
      </c>
      <c r="L114" s="2">
        <v>0</v>
      </c>
      <c r="M114" s="32">
        <v>35</v>
      </c>
      <c r="N114" s="2">
        <v>4.55</v>
      </c>
      <c r="O114" s="2">
        <v>0</v>
      </c>
      <c r="P114" s="2">
        <v>0</v>
      </c>
      <c r="Q114" s="32">
        <v>39.549999999999997</v>
      </c>
      <c r="S114" s="2" t="s">
        <v>1</v>
      </c>
      <c r="T114" s="131"/>
      <c r="U114" s="136" t="str">
        <f t="shared" si="1"/>
        <v xml:space="preserve"> </v>
      </c>
    </row>
    <row r="115" spans="1:21" x14ac:dyDescent="0.25">
      <c r="A115" s="2" t="s">
        <v>8447</v>
      </c>
      <c r="B115" s="40">
        <v>45309</v>
      </c>
      <c r="C115" s="2" t="s">
        <v>1</v>
      </c>
      <c r="D115" s="2" t="s">
        <v>0</v>
      </c>
      <c r="E115" s="2" t="s">
        <v>9497</v>
      </c>
      <c r="F115" s="2" t="s">
        <v>9498</v>
      </c>
      <c r="G115" s="33">
        <v>1893</v>
      </c>
      <c r="H115" s="38">
        <v>1893</v>
      </c>
      <c r="I115" s="39" t="s">
        <v>42</v>
      </c>
      <c r="J115" s="32" t="s">
        <v>3379</v>
      </c>
      <c r="K115" s="2">
        <v>0</v>
      </c>
      <c r="L115" s="2">
        <v>0</v>
      </c>
      <c r="M115" s="32">
        <v>250</v>
      </c>
      <c r="N115" s="2">
        <v>32.5</v>
      </c>
      <c r="O115" s="2">
        <v>0</v>
      </c>
      <c r="P115" s="2">
        <v>0</v>
      </c>
      <c r="Q115" s="32">
        <v>282.5</v>
      </c>
      <c r="S115" s="2" t="s">
        <v>1</v>
      </c>
      <c r="T115" s="131"/>
      <c r="U115" s="136" t="str">
        <f t="shared" si="1"/>
        <v xml:space="preserve"> </v>
      </c>
    </row>
    <row r="116" spans="1:21" x14ac:dyDescent="0.25">
      <c r="A116" s="2" t="s">
        <v>8447</v>
      </c>
      <c r="B116" s="40">
        <v>45308</v>
      </c>
      <c r="C116" s="2" t="s">
        <v>1</v>
      </c>
      <c r="D116" s="2" t="s">
        <v>0</v>
      </c>
      <c r="E116" s="2" t="s">
        <v>9497</v>
      </c>
      <c r="F116" s="2" t="s">
        <v>9498</v>
      </c>
      <c r="G116" s="33">
        <v>1892</v>
      </c>
      <c r="H116" s="38">
        <v>1892</v>
      </c>
      <c r="I116" s="39" t="s">
        <v>33</v>
      </c>
      <c r="J116" s="32" t="s">
        <v>5095</v>
      </c>
      <c r="K116" s="2">
        <v>0</v>
      </c>
      <c r="L116" s="2">
        <v>0</v>
      </c>
      <c r="M116" s="32">
        <v>5.31</v>
      </c>
      <c r="N116" s="2">
        <v>0.69030000000000002</v>
      </c>
      <c r="O116" s="2">
        <v>0</v>
      </c>
      <c r="P116" s="2">
        <v>0</v>
      </c>
      <c r="Q116" s="32">
        <v>6.0002999999999993</v>
      </c>
      <c r="S116" s="2" t="s">
        <v>1</v>
      </c>
      <c r="T116" s="131"/>
      <c r="U116" s="136" t="str">
        <f t="shared" si="1"/>
        <v xml:space="preserve"> </v>
      </c>
    </row>
    <row r="117" spans="1:21" x14ac:dyDescent="0.25">
      <c r="A117" s="2" t="s">
        <v>8447</v>
      </c>
      <c r="B117" s="40">
        <v>45308</v>
      </c>
      <c r="C117" s="2" t="s">
        <v>1</v>
      </c>
      <c r="D117" s="2" t="s">
        <v>0</v>
      </c>
      <c r="E117" s="2" t="s">
        <v>9497</v>
      </c>
      <c r="F117" s="2" t="s">
        <v>9498</v>
      </c>
      <c r="G117" s="33">
        <v>1891</v>
      </c>
      <c r="H117" s="38">
        <v>1891</v>
      </c>
      <c r="I117" s="39" t="s">
        <v>33</v>
      </c>
      <c r="J117" s="32" t="s">
        <v>5095</v>
      </c>
      <c r="K117" s="2">
        <v>0</v>
      </c>
      <c r="L117" s="2">
        <v>0</v>
      </c>
      <c r="M117" s="32">
        <v>65</v>
      </c>
      <c r="N117" s="2">
        <v>8.4500000000000011</v>
      </c>
      <c r="O117" s="2">
        <v>0</v>
      </c>
      <c r="P117" s="2">
        <v>0</v>
      </c>
      <c r="Q117" s="32">
        <v>73.45</v>
      </c>
      <c r="S117" s="2" t="s">
        <v>1</v>
      </c>
      <c r="T117" s="131"/>
      <c r="U117" s="136" t="str">
        <f t="shared" si="1"/>
        <v xml:space="preserve"> </v>
      </c>
    </row>
    <row r="118" spans="1:21" x14ac:dyDescent="0.25">
      <c r="A118" s="2" t="s">
        <v>8447</v>
      </c>
      <c r="B118" s="40">
        <v>45308</v>
      </c>
      <c r="C118" s="2" t="s">
        <v>1</v>
      </c>
      <c r="D118" s="2" t="s">
        <v>0</v>
      </c>
      <c r="E118" s="2" t="s">
        <v>9497</v>
      </c>
      <c r="F118" s="2" t="s">
        <v>9498</v>
      </c>
      <c r="G118" s="33">
        <v>1890</v>
      </c>
      <c r="H118" s="38">
        <v>1890</v>
      </c>
      <c r="I118" s="39" t="s">
        <v>9682</v>
      </c>
      <c r="J118" s="32" t="s">
        <v>9224</v>
      </c>
      <c r="K118" s="2">
        <v>0</v>
      </c>
      <c r="L118" s="2">
        <v>0</v>
      </c>
      <c r="M118" s="32">
        <v>250</v>
      </c>
      <c r="N118" s="2">
        <v>32.5</v>
      </c>
      <c r="O118" s="2">
        <v>0</v>
      </c>
      <c r="P118" s="2">
        <v>0</v>
      </c>
      <c r="Q118" s="32">
        <v>282.5</v>
      </c>
      <c r="S118" s="2" t="s">
        <v>1</v>
      </c>
      <c r="T118" s="131"/>
      <c r="U118" s="136" t="str">
        <f t="shared" si="1"/>
        <v xml:space="preserve"> </v>
      </c>
    </row>
    <row r="119" spans="1:21" x14ac:dyDescent="0.25">
      <c r="A119" s="2" t="s">
        <v>8447</v>
      </c>
      <c r="B119" s="40">
        <v>45308</v>
      </c>
      <c r="C119" s="2" t="s">
        <v>1</v>
      </c>
      <c r="D119" s="2" t="s">
        <v>0</v>
      </c>
      <c r="E119" s="2" t="s">
        <v>9497</v>
      </c>
      <c r="F119" s="2" t="s">
        <v>9498</v>
      </c>
      <c r="G119" s="33">
        <v>1889</v>
      </c>
      <c r="H119" s="38">
        <v>1889</v>
      </c>
      <c r="I119" s="39" t="s">
        <v>46</v>
      </c>
      <c r="J119" s="32" t="s">
        <v>6138</v>
      </c>
      <c r="K119" s="2">
        <v>0</v>
      </c>
      <c r="L119" s="2">
        <v>0</v>
      </c>
      <c r="M119" s="32">
        <v>155</v>
      </c>
      <c r="N119" s="2">
        <v>20.150000000000002</v>
      </c>
      <c r="O119" s="2">
        <v>0</v>
      </c>
      <c r="P119" s="2">
        <v>0</v>
      </c>
      <c r="Q119" s="32">
        <v>175.15</v>
      </c>
      <c r="S119" s="2" t="s">
        <v>1</v>
      </c>
      <c r="T119" s="131"/>
      <c r="U119" s="136" t="str">
        <f t="shared" si="1"/>
        <v xml:space="preserve"> </v>
      </c>
    </row>
    <row r="120" spans="1:21" x14ac:dyDescent="0.25">
      <c r="A120" s="2" t="s">
        <v>8447</v>
      </c>
      <c r="B120" s="40">
        <v>45308</v>
      </c>
      <c r="C120" s="2" t="s">
        <v>1</v>
      </c>
      <c r="D120" s="2" t="s">
        <v>0</v>
      </c>
      <c r="E120" s="2" t="s">
        <v>9497</v>
      </c>
      <c r="F120" s="2" t="s">
        <v>9498</v>
      </c>
      <c r="G120" s="33">
        <v>1888</v>
      </c>
      <c r="H120" s="38">
        <v>1888</v>
      </c>
      <c r="I120" s="39" t="s">
        <v>46</v>
      </c>
      <c r="J120" s="32" t="s">
        <v>6138</v>
      </c>
      <c r="K120" s="2">
        <v>0</v>
      </c>
      <c r="L120" s="2">
        <v>0</v>
      </c>
      <c r="M120" s="32">
        <v>120</v>
      </c>
      <c r="N120" s="2">
        <v>15.600000000000001</v>
      </c>
      <c r="O120" s="2">
        <v>0</v>
      </c>
      <c r="P120" s="2">
        <v>0</v>
      </c>
      <c r="Q120" s="32">
        <v>135.6</v>
      </c>
      <c r="S120" s="2" t="s">
        <v>1</v>
      </c>
      <c r="T120" s="131"/>
      <c r="U120" s="136" t="str">
        <f t="shared" si="1"/>
        <v xml:space="preserve"> </v>
      </c>
    </row>
    <row r="121" spans="1:21" x14ac:dyDescent="0.25">
      <c r="A121" s="2" t="s">
        <v>8447</v>
      </c>
      <c r="B121" s="40">
        <v>45308</v>
      </c>
      <c r="C121" s="2" t="s">
        <v>1</v>
      </c>
      <c r="D121" s="2" t="s">
        <v>0</v>
      </c>
      <c r="E121" s="2" t="s">
        <v>9497</v>
      </c>
      <c r="F121" s="2" t="s">
        <v>9498</v>
      </c>
      <c r="G121" s="33">
        <v>1887</v>
      </c>
      <c r="H121" s="38">
        <v>1887</v>
      </c>
      <c r="I121" s="39" t="s">
        <v>9546</v>
      </c>
      <c r="J121" s="32" t="s">
        <v>9139</v>
      </c>
      <c r="K121" s="2">
        <v>0</v>
      </c>
      <c r="L121" s="2">
        <v>0</v>
      </c>
      <c r="M121" s="32">
        <v>64.16</v>
      </c>
      <c r="N121" s="2">
        <v>8.3407999999999998</v>
      </c>
      <c r="O121" s="2">
        <v>0</v>
      </c>
      <c r="P121" s="2">
        <v>0</v>
      </c>
      <c r="Q121" s="32">
        <v>72.500799999999998</v>
      </c>
      <c r="S121" s="2" t="s">
        <v>1</v>
      </c>
      <c r="T121" s="131"/>
      <c r="U121" s="136" t="str">
        <f t="shared" si="1"/>
        <v xml:space="preserve"> </v>
      </c>
    </row>
    <row r="122" spans="1:21" x14ac:dyDescent="0.25">
      <c r="A122" s="2" t="s">
        <v>8447</v>
      </c>
      <c r="B122" s="40">
        <v>45308</v>
      </c>
      <c r="C122" s="2" t="s">
        <v>1</v>
      </c>
      <c r="D122" s="2" t="s">
        <v>0</v>
      </c>
      <c r="E122" s="2" t="s">
        <v>9497</v>
      </c>
      <c r="F122" s="2" t="s">
        <v>9498</v>
      </c>
      <c r="G122" s="33">
        <v>1886</v>
      </c>
      <c r="H122" s="38">
        <v>1886</v>
      </c>
      <c r="I122" s="39" t="s">
        <v>9728</v>
      </c>
      <c r="J122" s="32" t="s">
        <v>9729</v>
      </c>
      <c r="K122" s="2">
        <v>0</v>
      </c>
      <c r="L122" s="2">
        <v>0</v>
      </c>
      <c r="M122" s="32">
        <v>64.16</v>
      </c>
      <c r="N122" s="2">
        <v>8.3407999999999998</v>
      </c>
      <c r="O122" s="2">
        <v>0</v>
      </c>
      <c r="P122" s="2">
        <v>0</v>
      </c>
      <c r="Q122" s="32">
        <v>72.500799999999998</v>
      </c>
      <c r="S122" s="2" t="s">
        <v>1</v>
      </c>
      <c r="T122" s="131"/>
      <c r="U122" s="136" t="str">
        <f t="shared" si="1"/>
        <v xml:space="preserve"> </v>
      </c>
    </row>
    <row r="123" spans="1:21" hidden="1" x14ac:dyDescent="0.25">
      <c r="A123" s="2" t="s">
        <v>8447</v>
      </c>
      <c r="B123" s="40">
        <v>45308</v>
      </c>
      <c r="C123" s="2" t="s">
        <v>1</v>
      </c>
      <c r="D123" s="2" t="s">
        <v>0</v>
      </c>
      <c r="E123" s="2" t="s">
        <v>9497</v>
      </c>
      <c r="F123" s="2" t="s">
        <v>9498</v>
      </c>
      <c r="G123" s="33">
        <v>1885</v>
      </c>
      <c r="H123" s="38">
        <v>1885</v>
      </c>
      <c r="I123" s="39" t="s">
        <v>7632</v>
      </c>
      <c r="J123" s="32" t="s">
        <v>7631</v>
      </c>
      <c r="K123" s="2">
        <v>0</v>
      </c>
      <c r="L123" s="2">
        <v>0</v>
      </c>
      <c r="M123" s="32">
        <v>0</v>
      </c>
      <c r="N123" s="2">
        <v>0</v>
      </c>
      <c r="O123" s="2">
        <v>0</v>
      </c>
      <c r="P123" s="2">
        <v>0</v>
      </c>
      <c r="Q123" s="32">
        <v>0</v>
      </c>
      <c r="S123" s="2" t="s">
        <v>1</v>
      </c>
      <c r="T123" s="131"/>
      <c r="U123" s="136" t="str">
        <f t="shared" si="1"/>
        <v xml:space="preserve"> </v>
      </c>
    </row>
    <row r="124" spans="1:21" x14ac:dyDescent="0.25">
      <c r="A124" s="2" t="s">
        <v>8447</v>
      </c>
      <c r="B124" s="40">
        <v>45308</v>
      </c>
      <c r="C124" s="2" t="s">
        <v>1</v>
      </c>
      <c r="D124" s="2" t="s">
        <v>0</v>
      </c>
      <c r="E124" s="2" t="s">
        <v>9497</v>
      </c>
      <c r="F124" s="2" t="s">
        <v>9498</v>
      </c>
      <c r="G124" s="33">
        <v>1884</v>
      </c>
      <c r="H124" s="38">
        <v>1884</v>
      </c>
      <c r="I124" s="39" t="s">
        <v>2148</v>
      </c>
      <c r="J124" s="32" t="s">
        <v>2149</v>
      </c>
      <c r="K124" s="2">
        <v>0</v>
      </c>
      <c r="L124" s="2">
        <v>0</v>
      </c>
      <c r="M124" s="32">
        <v>20</v>
      </c>
      <c r="N124" s="2">
        <v>2.6</v>
      </c>
      <c r="O124" s="2">
        <v>0</v>
      </c>
      <c r="P124" s="2">
        <v>0</v>
      </c>
      <c r="Q124" s="32">
        <v>22.6</v>
      </c>
      <c r="S124" s="2" t="s">
        <v>1</v>
      </c>
      <c r="T124" s="131"/>
      <c r="U124" s="136" t="str">
        <f t="shared" si="1"/>
        <v xml:space="preserve"> </v>
      </c>
    </row>
    <row r="125" spans="1:21" x14ac:dyDescent="0.25">
      <c r="A125" s="2" t="s">
        <v>8447</v>
      </c>
      <c r="B125" s="40">
        <v>45308</v>
      </c>
      <c r="C125" s="2" t="s">
        <v>1</v>
      </c>
      <c r="D125" s="2" t="s">
        <v>0</v>
      </c>
      <c r="E125" s="2" t="s">
        <v>9497</v>
      </c>
      <c r="F125" s="2" t="s">
        <v>9498</v>
      </c>
      <c r="G125" s="33">
        <v>1883</v>
      </c>
      <c r="H125" s="38">
        <v>1883</v>
      </c>
      <c r="I125" s="39" t="s">
        <v>49</v>
      </c>
      <c r="J125" s="32" t="s">
        <v>2259</v>
      </c>
      <c r="K125" s="2">
        <v>0</v>
      </c>
      <c r="L125" s="2">
        <v>0</v>
      </c>
      <c r="M125" s="32">
        <v>250</v>
      </c>
      <c r="N125" s="2">
        <v>32.5</v>
      </c>
      <c r="O125" s="2">
        <v>0</v>
      </c>
      <c r="P125" s="2">
        <v>0</v>
      </c>
      <c r="Q125" s="32">
        <v>282.5</v>
      </c>
      <c r="S125" s="2" t="s">
        <v>1</v>
      </c>
      <c r="T125" s="131"/>
      <c r="U125" s="136" t="str">
        <f t="shared" si="1"/>
        <v xml:space="preserve"> </v>
      </c>
    </row>
    <row r="126" spans="1:21" x14ac:dyDescent="0.25">
      <c r="A126" s="2" t="s">
        <v>8447</v>
      </c>
      <c r="B126" s="40">
        <v>45308</v>
      </c>
      <c r="C126" s="2" t="s">
        <v>1</v>
      </c>
      <c r="D126" s="2" t="s">
        <v>0</v>
      </c>
      <c r="E126" s="2" t="s">
        <v>9497</v>
      </c>
      <c r="F126" s="2" t="s">
        <v>9498</v>
      </c>
      <c r="G126" s="33">
        <v>1882</v>
      </c>
      <c r="H126" s="38">
        <v>1882</v>
      </c>
      <c r="I126" s="39" t="s">
        <v>49</v>
      </c>
      <c r="J126" s="32" t="s">
        <v>2259</v>
      </c>
      <c r="K126" s="2">
        <v>0</v>
      </c>
      <c r="L126" s="2">
        <v>0</v>
      </c>
      <c r="M126" s="32">
        <v>120</v>
      </c>
      <c r="N126" s="2">
        <v>15.600000000000001</v>
      </c>
      <c r="O126" s="2">
        <v>0</v>
      </c>
      <c r="P126" s="2">
        <v>0</v>
      </c>
      <c r="Q126" s="32">
        <v>135.6</v>
      </c>
      <c r="S126" s="2" t="s">
        <v>1</v>
      </c>
      <c r="T126" s="131"/>
      <c r="U126" s="136" t="str">
        <f t="shared" si="1"/>
        <v xml:space="preserve"> </v>
      </c>
    </row>
    <row r="127" spans="1:21" x14ac:dyDescent="0.25">
      <c r="A127" s="2" t="s">
        <v>8447</v>
      </c>
      <c r="B127" s="40">
        <v>45308</v>
      </c>
      <c r="C127" s="2" t="s">
        <v>1</v>
      </c>
      <c r="D127" s="2" t="s">
        <v>0</v>
      </c>
      <c r="E127" s="2" t="s">
        <v>9497</v>
      </c>
      <c r="F127" s="2" t="s">
        <v>9498</v>
      </c>
      <c r="G127" s="33">
        <v>1881</v>
      </c>
      <c r="H127" s="38">
        <v>1881</v>
      </c>
      <c r="I127" s="39" t="s">
        <v>9817</v>
      </c>
      <c r="J127" s="32" t="s">
        <v>9795</v>
      </c>
      <c r="K127" s="2">
        <v>0</v>
      </c>
      <c r="L127" s="2">
        <v>0</v>
      </c>
      <c r="M127" s="32">
        <v>35.4</v>
      </c>
      <c r="N127" s="2">
        <v>4.6020000000000003</v>
      </c>
      <c r="O127" s="2">
        <v>0</v>
      </c>
      <c r="P127" s="2">
        <v>0</v>
      </c>
      <c r="Q127" s="32">
        <v>40.001999999999995</v>
      </c>
      <c r="S127" s="2" t="s">
        <v>1</v>
      </c>
      <c r="T127" s="131"/>
      <c r="U127" s="136" t="str">
        <f t="shared" si="1"/>
        <v xml:space="preserve"> </v>
      </c>
    </row>
    <row r="128" spans="1:21" x14ac:dyDescent="0.25">
      <c r="A128" s="2" t="s">
        <v>8447</v>
      </c>
      <c r="B128" s="40">
        <v>45308</v>
      </c>
      <c r="C128" s="2" t="s">
        <v>1</v>
      </c>
      <c r="D128" s="2" t="s">
        <v>0</v>
      </c>
      <c r="E128" s="2" t="s">
        <v>9497</v>
      </c>
      <c r="F128" s="2" t="s">
        <v>9498</v>
      </c>
      <c r="G128" s="33">
        <v>1880</v>
      </c>
      <c r="H128" s="38">
        <v>1880</v>
      </c>
      <c r="I128" s="39" t="s">
        <v>46</v>
      </c>
      <c r="J128" s="32" t="s">
        <v>6138</v>
      </c>
      <c r="K128" s="2">
        <v>0</v>
      </c>
      <c r="L128" s="2">
        <v>0</v>
      </c>
      <c r="M128" s="32">
        <v>35</v>
      </c>
      <c r="N128" s="2">
        <v>4.55</v>
      </c>
      <c r="O128" s="2">
        <v>0</v>
      </c>
      <c r="P128" s="2">
        <v>0</v>
      </c>
      <c r="Q128" s="32">
        <v>39.549999999999997</v>
      </c>
      <c r="S128" s="2" t="s">
        <v>1</v>
      </c>
      <c r="T128" s="131"/>
      <c r="U128" s="136" t="str">
        <f t="shared" si="1"/>
        <v xml:space="preserve"> </v>
      </c>
    </row>
    <row r="129" spans="1:21" x14ac:dyDescent="0.25">
      <c r="A129" s="2" t="s">
        <v>8447</v>
      </c>
      <c r="B129" s="40">
        <v>45308</v>
      </c>
      <c r="C129" s="2" t="s">
        <v>1</v>
      </c>
      <c r="D129" s="2" t="s">
        <v>0</v>
      </c>
      <c r="E129" s="2" t="s">
        <v>9497</v>
      </c>
      <c r="F129" s="2" t="s">
        <v>9498</v>
      </c>
      <c r="G129" s="33">
        <v>1879</v>
      </c>
      <c r="H129" s="38">
        <v>1879</v>
      </c>
      <c r="I129" s="39" t="s">
        <v>46</v>
      </c>
      <c r="J129" s="32" t="s">
        <v>6138</v>
      </c>
      <c r="K129" s="2">
        <v>0</v>
      </c>
      <c r="L129" s="2">
        <v>0</v>
      </c>
      <c r="M129" s="32">
        <v>80</v>
      </c>
      <c r="N129" s="2">
        <v>10.4</v>
      </c>
      <c r="O129" s="2">
        <v>0</v>
      </c>
      <c r="P129" s="2">
        <v>0</v>
      </c>
      <c r="Q129" s="32">
        <v>90.4</v>
      </c>
      <c r="S129" s="2" t="s">
        <v>1</v>
      </c>
      <c r="T129" s="131"/>
      <c r="U129" s="136" t="str">
        <f t="shared" si="1"/>
        <v xml:space="preserve"> </v>
      </c>
    </row>
    <row r="130" spans="1:21" x14ac:dyDescent="0.25">
      <c r="A130" s="2" t="s">
        <v>8447</v>
      </c>
      <c r="B130" s="40">
        <v>45308</v>
      </c>
      <c r="C130" s="2" t="s">
        <v>1</v>
      </c>
      <c r="D130" s="2" t="s">
        <v>0</v>
      </c>
      <c r="E130" s="2" t="s">
        <v>9497</v>
      </c>
      <c r="F130" s="2" t="s">
        <v>9498</v>
      </c>
      <c r="G130" s="33">
        <v>1878</v>
      </c>
      <c r="H130" s="38">
        <v>1878</v>
      </c>
      <c r="I130" s="39" t="s">
        <v>9043</v>
      </c>
      <c r="J130" s="32" t="s">
        <v>9044</v>
      </c>
      <c r="K130" s="2">
        <v>0</v>
      </c>
      <c r="L130" s="2">
        <v>0</v>
      </c>
      <c r="M130" s="32">
        <v>12</v>
      </c>
      <c r="N130" s="2">
        <v>1.56</v>
      </c>
      <c r="O130" s="2">
        <v>0</v>
      </c>
      <c r="P130" s="2">
        <v>0</v>
      </c>
      <c r="Q130" s="32">
        <v>13.56</v>
      </c>
      <c r="S130" s="2" t="s">
        <v>1</v>
      </c>
      <c r="T130" s="131"/>
      <c r="U130" s="136" t="str">
        <f t="shared" si="1"/>
        <v xml:space="preserve"> </v>
      </c>
    </row>
    <row r="131" spans="1:21" x14ac:dyDescent="0.25">
      <c r="A131" s="2" t="s">
        <v>8447</v>
      </c>
      <c r="B131" s="40">
        <v>45308</v>
      </c>
      <c r="C131" s="2" t="s">
        <v>1</v>
      </c>
      <c r="D131" s="2" t="s">
        <v>0</v>
      </c>
      <c r="E131" s="2" t="s">
        <v>9497</v>
      </c>
      <c r="F131" s="2" t="s">
        <v>9498</v>
      </c>
      <c r="G131" s="33">
        <v>1877</v>
      </c>
      <c r="H131" s="38">
        <v>1877</v>
      </c>
      <c r="I131" s="39" t="s">
        <v>47</v>
      </c>
      <c r="J131" s="32" t="s">
        <v>2862</v>
      </c>
      <c r="K131" s="2">
        <v>0</v>
      </c>
      <c r="L131" s="2">
        <v>0</v>
      </c>
      <c r="M131" s="32">
        <v>64</v>
      </c>
      <c r="N131" s="2">
        <v>8.32</v>
      </c>
      <c r="O131" s="2">
        <v>0</v>
      </c>
      <c r="P131" s="2">
        <v>0</v>
      </c>
      <c r="Q131" s="32">
        <v>72.319999999999993</v>
      </c>
      <c r="S131" s="2" t="s">
        <v>1</v>
      </c>
      <c r="T131" s="131"/>
      <c r="U131" s="136" t="str">
        <f t="shared" ref="U131:U194" si="2">IF(G131-G132=1," ","FALTA CORRELATIVO")</f>
        <v xml:space="preserve"> </v>
      </c>
    </row>
    <row r="132" spans="1:21" x14ac:dyDescent="0.25">
      <c r="A132" s="2" t="s">
        <v>8447</v>
      </c>
      <c r="B132" s="40">
        <v>45308</v>
      </c>
      <c r="C132" s="2" t="s">
        <v>1</v>
      </c>
      <c r="D132" s="2" t="s">
        <v>0</v>
      </c>
      <c r="E132" s="2" t="s">
        <v>9497</v>
      </c>
      <c r="F132" s="2" t="s">
        <v>9498</v>
      </c>
      <c r="G132" s="33">
        <v>1876</v>
      </c>
      <c r="H132" s="38">
        <v>1876</v>
      </c>
      <c r="I132" s="39" t="s">
        <v>3676</v>
      </c>
      <c r="J132" s="32" t="s">
        <v>3677</v>
      </c>
      <c r="K132" s="2">
        <v>0</v>
      </c>
      <c r="L132" s="2">
        <v>0</v>
      </c>
      <c r="M132" s="32">
        <v>53.1</v>
      </c>
      <c r="N132" s="2">
        <v>6.9030000000000005</v>
      </c>
      <c r="O132" s="2">
        <v>0</v>
      </c>
      <c r="P132" s="2">
        <v>0</v>
      </c>
      <c r="Q132" s="32">
        <v>60.003</v>
      </c>
      <c r="S132" s="2" t="s">
        <v>1</v>
      </c>
      <c r="T132" s="131"/>
      <c r="U132" s="136" t="str">
        <f t="shared" si="2"/>
        <v xml:space="preserve"> </v>
      </c>
    </row>
    <row r="133" spans="1:21" x14ac:dyDescent="0.25">
      <c r="A133" s="2" t="s">
        <v>8447</v>
      </c>
      <c r="B133" s="40">
        <v>45308</v>
      </c>
      <c r="C133" s="2" t="s">
        <v>1</v>
      </c>
      <c r="D133" s="2" t="s">
        <v>0</v>
      </c>
      <c r="E133" s="2" t="s">
        <v>9497</v>
      </c>
      <c r="F133" s="2" t="s">
        <v>9498</v>
      </c>
      <c r="G133" s="33">
        <v>1875</v>
      </c>
      <c r="H133" s="38">
        <v>1875</v>
      </c>
      <c r="I133" s="39" t="s">
        <v>9672</v>
      </c>
      <c r="J133" s="32" t="s">
        <v>9673</v>
      </c>
      <c r="K133" s="2">
        <v>0</v>
      </c>
      <c r="L133" s="2">
        <v>0</v>
      </c>
      <c r="M133" s="32">
        <v>28.32</v>
      </c>
      <c r="N133" s="2">
        <v>3.6816</v>
      </c>
      <c r="O133" s="2">
        <v>0</v>
      </c>
      <c r="P133" s="2">
        <v>0</v>
      </c>
      <c r="Q133" s="32">
        <v>32.001600000000003</v>
      </c>
      <c r="S133" s="2" t="s">
        <v>1</v>
      </c>
      <c r="T133" s="131"/>
      <c r="U133" s="136" t="str">
        <f t="shared" si="2"/>
        <v xml:space="preserve"> </v>
      </c>
    </row>
    <row r="134" spans="1:21" x14ac:dyDescent="0.25">
      <c r="A134" s="2" t="s">
        <v>8447</v>
      </c>
      <c r="B134" s="40">
        <v>45308</v>
      </c>
      <c r="C134" s="2" t="s">
        <v>1</v>
      </c>
      <c r="D134" s="2" t="s">
        <v>0</v>
      </c>
      <c r="E134" s="2" t="s">
        <v>9497</v>
      </c>
      <c r="F134" s="2" t="s">
        <v>9498</v>
      </c>
      <c r="G134" s="33">
        <v>1874</v>
      </c>
      <c r="H134" s="38">
        <v>1874</v>
      </c>
      <c r="I134" s="39" t="s">
        <v>9010</v>
      </c>
      <c r="J134" s="32" t="s">
        <v>9011</v>
      </c>
      <c r="K134" s="2">
        <v>0</v>
      </c>
      <c r="L134" s="2">
        <v>0</v>
      </c>
      <c r="M134" s="32">
        <v>22</v>
      </c>
      <c r="N134" s="2">
        <v>2.8600000000000003</v>
      </c>
      <c r="O134" s="2">
        <v>0</v>
      </c>
      <c r="P134" s="2">
        <v>0</v>
      </c>
      <c r="Q134" s="32">
        <v>24.86</v>
      </c>
      <c r="S134" s="2" t="s">
        <v>1</v>
      </c>
      <c r="T134" s="131"/>
      <c r="U134" s="136" t="str">
        <f t="shared" si="2"/>
        <v xml:space="preserve"> </v>
      </c>
    </row>
    <row r="135" spans="1:21" x14ac:dyDescent="0.25">
      <c r="A135" s="2" t="s">
        <v>8447</v>
      </c>
      <c r="B135" s="40">
        <v>45307</v>
      </c>
      <c r="C135" s="2" t="s">
        <v>1</v>
      </c>
      <c r="D135" s="2" t="s">
        <v>0</v>
      </c>
      <c r="E135" s="2" t="s">
        <v>9497</v>
      </c>
      <c r="F135" s="2" t="s">
        <v>9498</v>
      </c>
      <c r="G135" s="33">
        <v>1873</v>
      </c>
      <c r="H135" s="38">
        <v>1873</v>
      </c>
      <c r="I135" s="39"/>
      <c r="J135" s="32" t="s">
        <v>9900</v>
      </c>
      <c r="K135" s="2">
        <v>0</v>
      </c>
      <c r="L135" s="2">
        <v>0</v>
      </c>
      <c r="M135" s="32">
        <v>14.6</v>
      </c>
      <c r="N135" s="2">
        <v>1.8979999999999999</v>
      </c>
      <c r="O135" s="2">
        <v>0</v>
      </c>
      <c r="P135" s="2">
        <v>0</v>
      </c>
      <c r="Q135" s="32">
        <v>16.498000000000001</v>
      </c>
      <c r="R135" s="2" t="s">
        <v>9899</v>
      </c>
      <c r="S135" s="2" t="s">
        <v>1</v>
      </c>
      <c r="T135" s="131"/>
      <c r="U135" s="136" t="str">
        <f t="shared" si="2"/>
        <v xml:space="preserve"> </v>
      </c>
    </row>
    <row r="136" spans="1:21" x14ac:dyDescent="0.25">
      <c r="A136" s="2" t="s">
        <v>8447</v>
      </c>
      <c r="B136" s="40">
        <v>45307</v>
      </c>
      <c r="C136" s="2" t="s">
        <v>1</v>
      </c>
      <c r="D136" s="2" t="s">
        <v>0</v>
      </c>
      <c r="E136" s="2" t="s">
        <v>9497</v>
      </c>
      <c r="F136" s="2" t="s">
        <v>9498</v>
      </c>
      <c r="G136" s="33">
        <v>1872</v>
      </c>
      <c r="H136" s="38">
        <v>1872</v>
      </c>
      <c r="I136" s="39"/>
      <c r="J136" s="32" t="s">
        <v>9038</v>
      </c>
      <c r="K136" s="2">
        <v>0</v>
      </c>
      <c r="L136" s="2">
        <v>0</v>
      </c>
      <c r="M136" s="32">
        <v>20</v>
      </c>
      <c r="N136" s="2">
        <v>2.6</v>
      </c>
      <c r="O136" s="2">
        <v>0</v>
      </c>
      <c r="P136" s="2">
        <v>0</v>
      </c>
      <c r="Q136" s="32">
        <v>22.6</v>
      </c>
      <c r="R136" s="2" t="s">
        <v>9039</v>
      </c>
      <c r="S136" s="2" t="s">
        <v>1</v>
      </c>
      <c r="T136" s="131"/>
      <c r="U136" s="136" t="str">
        <f t="shared" si="2"/>
        <v xml:space="preserve"> </v>
      </c>
    </row>
    <row r="137" spans="1:21" x14ac:dyDescent="0.25">
      <c r="A137" s="2" t="s">
        <v>8447</v>
      </c>
      <c r="B137" s="40">
        <v>45307</v>
      </c>
      <c r="C137" s="2" t="s">
        <v>1</v>
      </c>
      <c r="D137" s="2" t="s">
        <v>0</v>
      </c>
      <c r="E137" s="2" t="s">
        <v>9497</v>
      </c>
      <c r="F137" s="2" t="s">
        <v>9498</v>
      </c>
      <c r="G137" s="33">
        <v>1871</v>
      </c>
      <c r="H137" s="38">
        <v>1871</v>
      </c>
      <c r="I137" s="39" t="s">
        <v>5711</v>
      </c>
      <c r="J137" s="32" t="s">
        <v>5712</v>
      </c>
      <c r="K137" s="2">
        <v>0</v>
      </c>
      <c r="L137" s="2">
        <v>0</v>
      </c>
      <c r="M137" s="32">
        <v>35</v>
      </c>
      <c r="N137" s="2">
        <v>4.55</v>
      </c>
      <c r="O137" s="2">
        <v>0</v>
      </c>
      <c r="P137" s="2">
        <v>0</v>
      </c>
      <c r="Q137" s="32">
        <v>39.549999999999997</v>
      </c>
      <c r="S137" s="2" t="s">
        <v>1</v>
      </c>
      <c r="T137" s="131"/>
      <c r="U137" s="136" t="str">
        <f t="shared" si="2"/>
        <v xml:space="preserve"> </v>
      </c>
    </row>
    <row r="138" spans="1:21" x14ac:dyDescent="0.25">
      <c r="A138" s="2" t="s">
        <v>8447</v>
      </c>
      <c r="B138" s="40">
        <v>45307</v>
      </c>
      <c r="C138" s="2" t="s">
        <v>1</v>
      </c>
      <c r="D138" s="2" t="s">
        <v>0</v>
      </c>
      <c r="E138" s="2" t="s">
        <v>9497</v>
      </c>
      <c r="F138" s="2" t="s">
        <v>9498</v>
      </c>
      <c r="G138" s="33">
        <v>1870</v>
      </c>
      <c r="H138" s="38">
        <v>1870</v>
      </c>
      <c r="I138" s="39" t="s">
        <v>1652</v>
      </c>
      <c r="J138" s="32" t="s">
        <v>1653</v>
      </c>
      <c r="K138" s="2">
        <v>0</v>
      </c>
      <c r="L138" s="2">
        <v>0</v>
      </c>
      <c r="M138" s="32">
        <v>35.4</v>
      </c>
      <c r="N138" s="2">
        <v>4.6020000000000003</v>
      </c>
      <c r="O138" s="2">
        <v>0</v>
      </c>
      <c r="P138" s="2">
        <v>0</v>
      </c>
      <c r="Q138" s="32">
        <v>40.001999999999995</v>
      </c>
      <c r="S138" s="2" t="s">
        <v>1</v>
      </c>
      <c r="T138" s="131"/>
      <c r="U138" s="136" t="str">
        <f t="shared" si="2"/>
        <v xml:space="preserve"> </v>
      </c>
    </row>
    <row r="139" spans="1:21" x14ac:dyDescent="0.25">
      <c r="A139" s="2" t="s">
        <v>8447</v>
      </c>
      <c r="B139" s="40">
        <v>45307</v>
      </c>
      <c r="C139" s="2" t="s">
        <v>1</v>
      </c>
      <c r="D139" s="2" t="s">
        <v>0</v>
      </c>
      <c r="E139" s="2" t="s">
        <v>9497</v>
      </c>
      <c r="F139" s="2" t="s">
        <v>9498</v>
      </c>
      <c r="G139" s="33">
        <v>1869</v>
      </c>
      <c r="H139" s="38">
        <v>1869</v>
      </c>
      <c r="I139" s="39" t="s">
        <v>9897</v>
      </c>
      <c r="J139" s="32" t="s">
        <v>9898</v>
      </c>
      <c r="K139" s="2">
        <v>0</v>
      </c>
      <c r="L139" s="2">
        <v>0</v>
      </c>
      <c r="M139" s="32">
        <v>47.12</v>
      </c>
      <c r="N139" s="2">
        <v>6.1255999999999995</v>
      </c>
      <c r="O139" s="2">
        <v>0</v>
      </c>
      <c r="P139" s="2">
        <v>0</v>
      </c>
      <c r="Q139" s="32">
        <v>53.245599999999996</v>
      </c>
      <c r="S139" s="2" t="s">
        <v>1</v>
      </c>
      <c r="T139" s="131"/>
      <c r="U139" s="136" t="str">
        <f t="shared" si="2"/>
        <v xml:space="preserve"> </v>
      </c>
    </row>
    <row r="140" spans="1:21" x14ac:dyDescent="0.25">
      <c r="A140" s="2" t="s">
        <v>8447</v>
      </c>
      <c r="B140" s="40">
        <v>45306</v>
      </c>
      <c r="C140" s="2" t="s">
        <v>1</v>
      </c>
      <c r="D140" s="2" t="s">
        <v>0</v>
      </c>
      <c r="E140" s="2" t="s">
        <v>9497</v>
      </c>
      <c r="F140" s="2" t="s">
        <v>9498</v>
      </c>
      <c r="G140" s="33">
        <v>1868</v>
      </c>
      <c r="H140" s="38">
        <v>1868</v>
      </c>
      <c r="I140" s="39"/>
      <c r="J140" s="32" t="s">
        <v>1355</v>
      </c>
      <c r="K140" s="2">
        <v>0</v>
      </c>
      <c r="L140" s="2">
        <v>0</v>
      </c>
      <c r="M140" s="32">
        <v>125</v>
      </c>
      <c r="N140" s="2">
        <v>16.25</v>
      </c>
      <c r="O140" s="2">
        <v>0</v>
      </c>
      <c r="P140" s="2">
        <v>0</v>
      </c>
      <c r="Q140" s="32">
        <v>141.25</v>
      </c>
      <c r="R140" s="2" t="s">
        <v>9065</v>
      </c>
      <c r="S140" s="2" t="s">
        <v>1</v>
      </c>
      <c r="T140" s="131"/>
      <c r="U140" s="136" t="str">
        <f t="shared" si="2"/>
        <v xml:space="preserve"> </v>
      </c>
    </row>
    <row r="141" spans="1:21" x14ac:dyDescent="0.25">
      <c r="A141" s="2" t="s">
        <v>8447</v>
      </c>
      <c r="B141" s="40">
        <v>45306</v>
      </c>
      <c r="C141" s="2" t="s">
        <v>1</v>
      </c>
      <c r="D141" s="2" t="s">
        <v>0</v>
      </c>
      <c r="E141" s="2" t="s">
        <v>9497</v>
      </c>
      <c r="F141" s="2" t="s">
        <v>9498</v>
      </c>
      <c r="G141" s="33">
        <v>1867</v>
      </c>
      <c r="H141" s="38">
        <v>1867</v>
      </c>
      <c r="I141" s="39" t="s">
        <v>9895</v>
      </c>
      <c r="J141" s="32" t="s">
        <v>9896</v>
      </c>
      <c r="K141" s="2">
        <v>0</v>
      </c>
      <c r="L141" s="2">
        <v>0</v>
      </c>
      <c r="M141" s="32">
        <v>46.02</v>
      </c>
      <c r="N141" s="2">
        <v>5.9826000000000006</v>
      </c>
      <c r="O141" s="2">
        <v>0</v>
      </c>
      <c r="P141" s="2">
        <v>0</v>
      </c>
      <c r="Q141" s="32">
        <v>52.002600000000001</v>
      </c>
      <c r="S141" s="2" t="s">
        <v>1</v>
      </c>
      <c r="T141" s="131"/>
      <c r="U141" s="136" t="str">
        <f t="shared" si="2"/>
        <v xml:space="preserve"> </v>
      </c>
    </row>
    <row r="142" spans="1:21" x14ac:dyDescent="0.25">
      <c r="A142" s="2" t="s">
        <v>8447</v>
      </c>
      <c r="B142" s="40">
        <v>45306</v>
      </c>
      <c r="C142" s="2" t="s">
        <v>1</v>
      </c>
      <c r="D142" s="2" t="s">
        <v>0</v>
      </c>
      <c r="E142" s="2" t="s">
        <v>9497</v>
      </c>
      <c r="F142" s="2" t="s">
        <v>9498</v>
      </c>
      <c r="G142" s="33">
        <v>1866</v>
      </c>
      <c r="H142" s="38">
        <v>1866</v>
      </c>
      <c r="I142" s="39"/>
      <c r="J142" s="32" t="s">
        <v>9543</v>
      </c>
      <c r="K142" s="2">
        <v>0</v>
      </c>
      <c r="L142" s="2">
        <v>0</v>
      </c>
      <c r="M142" s="32">
        <v>60</v>
      </c>
      <c r="N142" s="2">
        <v>7.8000000000000007</v>
      </c>
      <c r="O142" s="2">
        <v>0</v>
      </c>
      <c r="P142" s="2">
        <v>0</v>
      </c>
      <c r="Q142" s="32">
        <v>67.8</v>
      </c>
      <c r="R142" s="2" t="s">
        <v>9542</v>
      </c>
      <c r="S142" s="2" t="s">
        <v>1</v>
      </c>
      <c r="T142" s="131"/>
      <c r="U142" s="136" t="str">
        <f t="shared" si="2"/>
        <v xml:space="preserve"> </v>
      </c>
    </row>
    <row r="143" spans="1:21" x14ac:dyDescent="0.25">
      <c r="A143" s="2" t="s">
        <v>8447</v>
      </c>
      <c r="B143" s="40">
        <v>45306</v>
      </c>
      <c r="C143" s="2" t="s">
        <v>1</v>
      </c>
      <c r="D143" s="2" t="s">
        <v>0</v>
      </c>
      <c r="E143" s="2" t="s">
        <v>9497</v>
      </c>
      <c r="F143" s="2" t="s">
        <v>9498</v>
      </c>
      <c r="G143" s="33">
        <v>1865</v>
      </c>
      <c r="H143" s="38">
        <v>1865</v>
      </c>
      <c r="I143" s="39" t="s">
        <v>9800</v>
      </c>
      <c r="J143" s="32" t="s">
        <v>9801</v>
      </c>
      <c r="K143" s="2">
        <v>0</v>
      </c>
      <c r="L143" s="2">
        <v>0</v>
      </c>
      <c r="M143" s="32">
        <v>44.25</v>
      </c>
      <c r="N143" s="2">
        <v>5.7525000000000004</v>
      </c>
      <c r="O143" s="2">
        <v>0</v>
      </c>
      <c r="P143" s="2">
        <v>0</v>
      </c>
      <c r="Q143" s="32">
        <v>50.002499999999998</v>
      </c>
      <c r="S143" s="2" t="s">
        <v>1</v>
      </c>
      <c r="T143" s="131"/>
      <c r="U143" s="136" t="str">
        <f t="shared" si="2"/>
        <v xml:space="preserve"> </v>
      </c>
    </row>
    <row r="144" spans="1:21" x14ac:dyDescent="0.25">
      <c r="A144" s="2" t="s">
        <v>8447</v>
      </c>
      <c r="B144" s="40">
        <v>45306</v>
      </c>
      <c r="C144" s="2" t="s">
        <v>1</v>
      </c>
      <c r="D144" s="2" t="s">
        <v>0</v>
      </c>
      <c r="E144" s="2" t="s">
        <v>9497</v>
      </c>
      <c r="F144" s="2" t="s">
        <v>9498</v>
      </c>
      <c r="G144" s="33">
        <v>1864</v>
      </c>
      <c r="H144" s="38">
        <v>1864</v>
      </c>
      <c r="I144" s="39" t="s">
        <v>46</v>
      </c>
      <c r="J144" s="32" t="s">
        <v>6138</v>
      </c>
      <c r="K144" s="2">
        <v>0</v>
      </c>
      <c r="L144" s="2">
        <v>0</v>
      </c>
      <c r="M144" s="32">
        <v>187.35</v>
      </c>
      <c r="N144" s="2">
        <v>24.355499999999999</v>
      </c>
      <c r="O144" s="2">
        <v>0</v>
      </c>
      <c r="P144" s="2">
        <v>0</v>
      </c>
      <c r="Q144" s="32">
        <v>211.7055</v>
      </c>
      <c r="S144" s="2" t="s">
        <v>1</v>
      </c>
      <c r="T144" s="131"/>
      <c r="U144" s="136" t="str">
        <f t="shared" si="2"/>
        <v xml:space="preserve"> </v>
      </c>
    </row>
    <row r="145" spans="1:21" x14ac:dyDescent="0.25">
      <c r="A145" s="2" t="s">
        <v>8447</v>
      </c>
      <c r="B145" s="40">
        <v>45306</v>
      </c>
      <c r="C145" s="2" t="s">
        <v>1</v>
      </c>
      <c r="D145" s="2" t="s">
        <v>0</v>
      </c>
      <c r="E145" s="2" t="s">
        <v>9497</v>
      </c>
      <c r="F145" s="2" t="s">
        <v>9498</v>
      </c>
      <c r="G145" s="33">
        <v>1863</v>
      </c>
      <c r="H145" s="38">
        <v>1863</v>
      </c>
      <c r="I145" s="39" t="s">
        <v>46</v>
      </c>
      <c r="J145" s="32" t="s">
        <v>6138</v>
      </c>
      <c r="K145" s="2">
        <v>0</v>
      </c>
      <c r="L145" s="2">
        <v>0</v>
      </c>
      <c r="M145" s="32">
        <v>60</v>
      </c>
      <c r="N145" s="2">
        <v>7.8000000000000007</v>
      </c>
      <c r="O145" s="2">
        <v>0</v>
      </c>
      <c r="P145" s="2">
        <v>0</v>
      </c>
      <c r="Q145" s="32">
        <v>67.8</v>
      </c>
      <c r="S145" s="2" t="s">
        <v>1</v>
      </c>
      <c r="T145" s="131"/>
      <c r="U145" s="136" t="str">
        <f t="shared" si="2"/>
        <v xml:space="preserve"> </v>
      </c>
    </row>
    <row r="146" spans="1:21" x14ac:dyDescent="0.25">
      <c r="A146" s="2" t="s">
        <v>8447</v>
      </c>
      <c r="B146" s="40">
        <v>45306</v>
      </c>
      <c r="C146" s="2" t="s">
        <v>1</v>
      </c>
      <c r="D146" s="2" t="s">
        <v>0</v>
      </c>
      <c r="E146" s="2" t="s">
        <v>9497</v>
      </c>
      <c r="F146" s="2" t="s">
        <v>9498</v>
      </c>
      <c r="G146" s="33">
        <v>1862</v>
      </c>
      <c r="H146" s="38">
        <v>1862</v>
      </c>
      <c r="I146" s="39" t="s">
        <v>46</v>
      </c>
      <c r="J146" s="32" t="s">
        <v>6138</v>
      </c>
      <c r="K146" s="2">
        <v>0</v>
      </c>
      <c r="L146" s="2">
        <v>0</v>
      </c>
      <c r="M146" s="32">
        <v>180</v>
      </c>
      <c r="N146" s="2">
        <v>23.400000000000002</v>
      </c>
      <c r="O146" s="2">
        <v>0</v>
      </c>
      <c r="P146" s="2">
        <v>0</v>
      </c>
      <c r="Q146" s="32">
        <v>203.4</v>
      </c>
      <c r="S146" s="2" t="s">
        <v>1</v>
      </c>
      <c r="T146" s="131"/>
      <c r="U146" s="136" t="str">
        <f t="shared" si="2"/>
        <v xml:space="preserve"> </v>
      </c>
    </row>
    <row r="147" spans="1:21" x14ac:dyDescent="0.25">
      <c r="A147" s="2" t="s">
        <v>8447</v>
      </c>
      <c r="B147" s="40">
        <v>45306</v>
      </c>
      <c r="C147" s="2" t="s">
        <v>1</v>
      </c>
      <c r="D147" s="2" t="s">
        <v>0</v>
      </c>
      <c r="E147" s="2" t="s">
        <v>9497</v>
      </c>
      <c r="F147" s="2" t="s">
        <v>9498</v>
      </c>
      <c r="G147" s="33">
        <v>1861</v>
      </c>
      <c r="H147" s="38">
        <v>1861</v>
      </c>
      <c r="I147" s="39" t="s">
        <v>49</v>
      </c>
      <c r="J147" s="32" t="s">
        <v>2259</v>
      </c>
      <c r="K147" s="2">
        <v>0</v>
      </c>
      <c r="L147" s="2">
        <v>0</v>
      </c>
      <c r="M147" s="32">
        <v>184</v>
      </c>
      <c r="N147" s="2">
        <v>23.92</v>
      </c>
      <c r="O147" s="2">
        <v>0</v>
      </c>
      <c r="P147" s="2">
        <v>0</v>
      </c>
      <c r="Q147" s="32">
        <v>207.92000000000002</v>
      </c>
      <c r="S147" s="2" t="s">
        <v>1</v>
      </c>
      <c r="T147" s="131"/>
      <c r="U147" s="136" t="str">
        <f t="shared" si="2"/>
        <v xml:space="preserve"> </v>
      </c>
    </row>
    <row r="148" spans="1:21" x14ac:dyDescent="0.25">
      <c r="A148" s="2" t="s">
        <v>8447</v>
      </c>
      <c r="B148" s="40">
        <v>45306</v>
      </c>
      <c r="C148" s="2" t="s">
        <v>1</v>
      </c>
      <c r="D148" s="2" t="s">
        <v>0</v>
      </c>
      <c r="E148" s="2" t="s">
        <v>9497</v>
      </c>
      <c r="F148" s="2" t="s">
        <v>9498</v>
      </c>
      <c r="G148" s="33">
        <v>1860</v>
      </c>
      <c r="H148" s="38">
        <v>1860</v>
      </c>
      <c r="I148" s="39"/>
      <c r="J148" s="32" t="s">
        <v>9134</v>
      </c>
      <c r="K148" s="2">
        <v>0</v>
      </c>
      <c r="L148" s="2">
        <v>0</v>
      </c>
      <c r="M148" s="32">
        <v>70.39</v>
      </c>
      <c r="N148" s="2">
        <v>9.1507000000000005</v>
      </c>
      <c r="O148" s="2">
        <v>0</v>
      </c>
      <c r="P148" s="2">
        <v>0</v>
      </c>
      <c r="Q148" s="32">
        <v>79.540700000000001</v>
      </c>
      <c r="R148" s="2" t="s">
        <v>9135</v>
      </c>
      <c r="S148" s="2" t="s">
        <v>1</v>
      </c>
      <c r="T148" s="131"/>
      <c r="U148" s="136" t="str">
        <f t="shared" si="2"/>
        <v xml:space="preserve"> </v>
      </c>
    </row>
    <row r="149" spans="1:21" x14ac:dyDescent="0.25">
      <c r="A149" s="2" t="s">
        <v>8447</v>
      </c>
      <c r="B149" s="40">
        <v>45304</v>
      </c>
      <c r="C149" s="2" t="s">
        <v>1</v>
      </c>
      <c r="D149" s="2" t="s">
        <v>0</v>
      </c>
      <c r="E149" s="2" t="s">
        <v>9497</v>
      </c>
      <c r="F149" s="2" t="s">
        <v>9498</v>
      </c>
      <c r="G149" s="33">
        <v>1859</v>
      </c>
      <c r="H149" s="38">
        <v>1859</v>
      </c>
      <c r="I149" s="39"/>
      <c r="J149" s="32" t="s">
        <v>9019</v>
      </c>
      <c r="K149" s="2">
        <v>0</v>
      </c>
      <c r="L149" s="2">
        <v>0</v>
      </c>
      <c r="M149" s="32">
        <v>45</v>
      </c>
      <c r="N149" s="2">
        <v>5.8500000000000005</v>
      </c>
      <c r="O149" s="2">
        <v>0</v>
      </c>
      <c r="P149" s="2">
        <v>0</v>
      </c>
      <c r="Q149" s="32">
        <v>50.85</v>
      </c>
      <c r="R149" s="2" t="s">
        <v>9020</v>
      </c>
      <c r="S149" s="2" t="s">
        <v>1</v>
      </c>
      <c r="T149" s="131"/>
      <c r="U149" s="136" t="str">
        <f t="shared" si="2"/>
        <v xml:space="preserve"> </v>
      </c>
    </row>
    <row r="150" spans="1:21" x14ac:dyDescent="0.25">
      <c r="A150" s="2" t="s">
        <v>8447</v>
      </c>
      <c r="B150" s="40">
        <v>45304</v>
      </c>
      <c r="C150" s="2" t="s">
        <v>1</v>
      </c>
      <c r="D150" s="2" t="s">
        <v>0</v>
      </c>
      <c r="E150" s="2" t="s">
        <v>9497</v>
      </c>
      <c r="F150" s="2" t="s">
        <v>9498</v>
      </c>
      <c r="G150" s="33">
        <v>1858</v>
      </c>
      <c r="H150" s="33">
        <v>1858</v>
      </c>
      <c r="I150" s="39"/>
      <c r="J150" s="32" t="s">
        <v>9254</v>
      </c>
      <c r="K150" s="2">
        <v>0</v>
      </c>
      <c r="L150" s="2">
        <v>0</v>
      </c>
      <c r="M150" s="32">
        <v>20</v>
      </c>
      <c r="N150" s="2">
        <v>2.6</v>
      </c>
      <c r="O150" s="2">
        <v>0</v>
      </c>
      <c r="P150" s="2">
        <v>0</v>
      </c>
      <c r="Q150" s="32">
        <v>22.6</v>
      </c>
      <c r="R150" s="2" t="s">
        <v>9483</v>
      </c>
      <c r="S150" s="2" t="s">
        <v>1</v>
      </c>
      <c r="T150" s="131"/>
      <c r="U150" s="136" t="str">
        <f t="shared" si="2"/>
        <v xml:space="preserve"> </v>
      </c>
    </row>
    <row r="151" spans="1:21" x14ac:dyDescent="0.25">
      <c r="A151" s="2" t="s">
        <v>8447</v>
      </c>
      <c r="B151" s="40">
        <v>45304</v>
      </c>
      <c r="C151" s="2" t="s">
        <v>1</v>
      </c>
      <c r="D151" s="2" t="s">
        <v>0</v>
      </c>
      <c r="E151" s="2" t="s">
        <v>9497</v>
      </c>
      <c r="F151" s="2" t="s">
        <v>9498</v>
      </c>
      <c r="G151" s="33">
        <v>1857</v>
      </c>
      <c r="H151" s="38">
        <v>1857</v>
      </c>
      <c r="I151" s="39" t="s">
        <v>9043</v>
      </c>
      <c r="J151" s="32" t="s">
        <v>9044</v>
      </c>
      <c r="K151" s="2">
        <v>0</v>
      </c>
      <c r="L151" s="2">
        <v>0</v>
      </c>
      <c r="M151" s="32">
        <v>23</v>
      </c>
      <c r="N151" s="2">
        <v>2.99</v>
      </c>
      <c r="O151" s="2">
        <v>0</v>
      </c>
      <c r="P151" s="2">
        <v>0</v>
      </c>
      <c r="Q151" s="32">
        <v>25.990000000000002</v>
      </c>
      <c r="S151" s="2" t="s">
        <v>1</v>
      </c>
      <c r="T151" s="131"/>
      <c r="U151" s="136" t="str">
        <f t="shared" si="2"/>
        <v xml:space="preserve"> </v>
      </c>
    </row>
    <row r="152" spans="1:21" x14ac:dyDescent="0.25">
      <c r="A152" s="2" t="s">
        <v>8447</v>
      </c>
      <c r="B152" s="40">
        <v>45304</v>
      </c>
      <c r="C152" s="2" t="s">
        <v>1</v>
      </c>
      <c r="D152" s="2" t="s">
        <v>0</v>
      </c>
      <c r="E152" s="2" t="s">
        <v>9497</v>
      </c>
      <c r="F152" s="2" t="s">
        <v>9498</v>
      </c>
      <c r="G152" s="33">
        <v>1856</v>
      </c>
      <c r="H152" s="38">
        <v>1856</v>
      </c>
      <c r="I152" s="39" t="s">
        <v>9261</v>
      </c>
      <c r="J152" s="32" t="s">
        <v>9262</v>
      </c>
      <c r="K152" s="2">
        <v>0</v>
      </c>
      <c r="L152" s="2">
        <v>0</v>
      </c>
      <c r="M152" s="32">
        <v>35.4</v>
      </c>
      <c r="N152" s="2">
        <v>4.6020000000000003</v>
      </c>
      <c r="O152" s="2">
        <v>0</v>
      </c>
      <c r="P152" s="2">
        <v>0</v>
      </c>
      <c r="Q152" s="32">
        <v>40.001999999999995</v>
      </c>
      <c r="S152" s="2" t="s">
        <v>1</v>
      </c>
      <c r="T152" s="131"/>
      <c r="U152" s="136" t="str">
        <f t="shared" si="2"/>
        <v xml:space="preserve"> </v>
      </c>
    </row>
    <row r="153" spans="1:21" x14ac:dyDescent="0.25">
      <c r="A153" s="2" t="s">
        <v>8447</v>
      </c>
      <c r="B153" s="40">
        <v>45304</v>
      </c>
      <c r="C153" s="2" t="s">
        <v>1</v>
      </c>
      <c r="D153" s="2" t="s">
        <v>0</v>
      </c>
      <c r="E153" s="2" t="s">
        <v>9497</v>
      </c>
      <c r="F153" s="2" t="s">
        <v>9498</v>
      </c>
      <c r="G153" s="33">
        <v>1855</v>
      </c>
      <c r="H153" s="38">
        <v>1855</v>
      </c>
      <c r="I153" s="39" t="s">
        <v>9194</v>
      </c>
      <c r="J153" s="32" t="s">
        <v>9195</v>
      </c>
      <c r="K153" s="2">
        <v>0</v>
      </c>
      <c r="L153" s="2">
        <v>0</v>
      </c>
      <c r="M153" s="32">
        <v>20</v>
      </c>
      <c r="N153" s="2">
        <v>2.6</v>
      </c>
      <c r="O153" s="2">
        <v>0</v>
      </c>
      <c r="P153" s="2">
        <v>0</v>
      </c>
      <c r="Q153" s="32">
        <v>22.6</v>
      </c>
      <c r="S153" s="2" t="s">
        <v>1</v>
      </c>
      <c r="T153" s="131"/>
      <c r="U153" s="136" t="str">
        <f t="shared" si="2"/>
        <v xml:space="preserve"> </v>
      </c>
    </row>
    <row r="154" spans="1:21" x14ac:dyDescent="0.25">
      <c r="A154" s="2" t="s">
        <v>8447</v>
      </c>
      <c r="B154" s="40">
        <v>45304</v>
      </c>
      <c r="C154" s="2" t="s">
        <v>1</v>
      </c>
      <c r="D154" s="2" t="s">
        <v>0</v>
      </c>
      <c r="E154" s="2" t="s">
        <v>9497</v>
      </c>
      <c r="F154" s="2" t="s">
        <v>9498</v>
      </c>
      <c r="G154" s="33">
        <v>1854</v>
      </c>
      <c r="H154" s="38">
        <v>1854</v>
      </c>
      <c r="I154" s="39" t="s">
        <v>9010</v>
      </c>
      <c r="J154" s="32" t="s">
        <v>9011</v>
      </c>
      <c r="K154" s="2">
        <v>0</v>
      </c>
      <c r="L154" s="2">
        <v>0</v>
      </c>
      <c r="M154" s="32">
        <v>180</v>
      </c>
      <c r="N154" s="2">
        <v>23.400000000000002</v>
      </c>
      <c r="O154" s="2">
        <v>0</v>
      </c>
      <c r="P154" s="2">
        <v>0</v>
      </c>
      <c r="Q154" s="32">
        <v>203.4</v>
      </c>
      <c r="S154" s="2" t="s">
        <v>1</v>
      </c>
      <c r="T154" s="131"/>
      <c r="U154" s="136" t="str">
        <f t="shared" si="2"/>
        <v xml:space="preserve"> </v>
      </c>
    </row>
    <row r="155" spans="1:21" x14ac:dyDescent="0.25">
      <c r="A155" s="2" t="s">
        <v>8447</v>
      </c>
      <c r="B155" s="40">
        <v>45303</v>
      </c>
      <c r="C155" s="2" t="s">
        <v>1</v>
      </c>
      <c r="D155" s="2" t="s">
        <v>0</v>
      </c>
      <c r="E155" s="2" t="s">
        <v>9497</v>
      </c>
      <c r="F155" s="2" t="s">
        <v>9498</v>
      </c>
      <c r="G155" s="33">
        <v>1853</v>
      </c>
      <c r="H155" s="38">
        <v>1853</v>
      </c>
      <c r="I155" s="39" t="s">
        <v>9043</v>
      </c>
      <c r="J155" s="32" t="s">
        <v>9044</v>
      </c>
      <c r="K155" s="2">
        <v>0</v>
      </c>
      <c r="L155" s="2">
        <v>0</v>
      </c>
      <c r="M155" s="32">
        <v>17.75</v>
      </c>
      <c r="N155" s="2">
        <v>2.3075000000000001</v>
      </c>
      <c r="O155" s="2">
        <v>0</v>
      </c>
      <c r="P155" s="2">
        <v>0</v>
      </c>
      <c r="Q155" s="32">
        <v>20.057500000000001</v>
      </c>
      <c r="S155" s="2" t="s">
        <v>1</v>
      </c>
      <c r="T155" s="131"/>
      <c r="U155" s="136" t="str">
        <f t="shared" si="2"/>
        <v xml:space="preserve"> </v>
      </c>
    </row>
    <row r="156" spans="1:21" x14ac:dyDescent="0.25">
      <c r="A156" s="2" t="s">
        <v>8447</v>
      </c>
      <c r="B156" s="40">
        <v>45303</v>
      </c>
      <c r="C156" s="2" t="s">
        <v>1</v>
      </c>
      <c r="D156" s="2" t="s">
        <v>0</v>
      </c>
      <c r="E156" s="2" t="s">
        <v>9497</v>
      </c>
      <c r="F156" s="2" t="s">
        <v>9498</v>
      </c>
      <c r="G156" s="33">
        <v>1852</v>
      </c>
      <c r="H156" s="38">
        <v>1852</v>
      </c>
      <c r="I156" s="39"/>
      <c r="J156" s="32" t="s">
        <v>9860</v>
      </c>
      <c r="K156" s="2">
        <v>0</v>
      </c>
      <c r="L156" s="2">
        <v>0</v>
      </c>
      <c r="M156" s="32">
        <v>35</v>
      </c>
      <c r="N156" s="2">
        <v>4.55</v>
      </c>
      <c r="O156" s="2">
        <v>0</v>
      </c>
      <c r="P156" s="2">
        <v>0</v>
      </c>
      <c r="Q156" s="32">
        <v>39.549999999999997</v>
      </c>
      <c r="R156" s="2" t="s">
        <v>9859</v>
      </c>
      <c r="S156" s="2" t="s">
        <v>1</v>
      </c>
      <c r="T156" s="131"/>
      <c r="U156" s="136" t="str">
        <f t="shared" si="2"/>
        <v xml:space="preserve"> </v>
      </c>
    </row>
    <row r="157" spans="1:21" x14ac:dyDescent="0.25">
      <c r="A157" s="2" t="s">
        <v>8447</v>
      </c>
      <c r="B157" s="40">
        <v>45303</v>
      </c>
      <c r="C157" s="2" t="s">
        <v>1</v>
      </c>
      <c r="D157" s="2" t="s">
        <v>0</v>
      </c>
      <c r="E157" s="2" t="s">
        <v>9497</v>
      </c>
      <c r="F157" s="2" t="s">
        <v>9498</v>
      </c>
      <c r="G157" s="33">
        <v>1851</v>
      </c>
      <c r="H157" s="38">
        <v>1851</v>
      </c>
      <c r="I157" s="39" t="s">
        <v>9086</v>
      </c>
      <c r="J157" s="32" t="s">
        <v>9087</v>
      </c>
      <c r="K157" s="2">
        <v>0</v>
      </c>
      <c r="L157" s="2">
        <v>0</v>
      </c>
      <c r="M157" s="32">
        <v>45</v>
      </c>
      <c r="N157" s="2">
        <v>5.8500000000000005</v>
      </c>
      <c r="O157" s="2">
        <v>0</v>
      </c>
      <c r="P157" s="2">
        <v>0</v>
      </c>
      <c r="Q157" s="32">
        <v>50.85</v>
      </c>
      <c r="S157" s="2" t="s">
        <v>1</v>
      </c>
      <c r="T157" s="131"/>
      <c r="U157" s="136" t="str">
        <f t="shared" si="2"/>
        <v xml:space="preserve"> </v>
      </c>
    </row>
    <row r="158" spans="1:21" x14ac:dyDescent="0.25">
      <c r="A158" s="2" t="s">
        <v>8447</v>
      </c>
      <c r="B158" s="40">
        <v>45303</v>
      </c>
      <c r="C158" s="2" t="s">
        <v>1</v>
      </c>
      <c r="D158" s="2" t="s">
        <v>0</v>
      </c>
      <c r="E158" s="2" t="s">
        <v>9497</v>
      </c>
      <c r="F158" s="2" t="s">
        <v>9498</v>
      </c>
      <c r="G158" s="33">
        <v>1850</v>
      </c>
      <c r="H158" s="38">
        <v>1850</v>
      </c>
      <c r="I158" s="39" t="s">
        <v>43</v>
      </c>
      <c r="J158" s="32" t="s">
        <v>7349</v>
      </c>
      <c r="K158" s="2">
        <v>0</v>
      </c>
      <c r="L158" s="2">
        <v>0</v>
      </c>
      <c r="M158" s="32">
        <v>60</v>
      </c>
      <c r="N158" s="2">
        <v>7.8000000000000007</v>
      </c>
      <c r="O158" s="2">
        <v>0</v>
      </c>
      <c r="P158" s="2">
        <v>0</v>
      </c>
      <c r="Q158" s="32">
        <v>67.8</v>
      </c>
      <c r="S158" s="2" t="s">
        <v>1</v>
      </c>
      <c r="T158" s="131"/>
      <c r="U158" s="136" t="str">
        <f t="shared" si="2"/>
        <v xml:space="preserve"> </v>
      </c>
    </row>
    <row r="159" spans="1:21" x14ac:dyDescent="0.25">
      <c r="A159" s="2" t="s">
        <v>8447</v>
      </c>
      <c r="B159" s="40">
        <v>45303</v>
      </c>
      <c r="C159" s="2" t="s">
        <v>1</v>
      </c>
      <c r="D159" s="2" t="s">
        <v>0</v>
      </c>
      <c r="E159" s="2" t="s">
        <v>9497</v>
      </c>
      <c r="F159" s="2" t="s">
        <v>9498</v>
      </c>
      <c r="G159" s="33">
        <v>1849</v>
      </c>
      <c r="H159" s="38">
        <v>1849</v>
      </c>
      <c r="I159" s="39" t="s">
        <v>38</v>
      </c>
      <c r="J159" s="32" t="s">
        <v>1804</v>
      </c>
      <c r="K159" s="2">
        <v>0</v>
      </c>
      <c r="L159" s="2">
        <v>0</v>
      </c>
      <c r="M159" s="32">
        <v>24</v>
      </c>
      <c r="N159" s="2">
        <v>3.12</v>
      </c>
      <c r="O159" s="2">
        <v>0</v>
      </c>
      <c r="P159" s="2">
        <v>0</v>
      </c>
      <c r="Q159" s="32">
        <v>27.12</v>
      </c>
      <c r="S159" s="2" t="s">
        <v>1</v>
      </c>
      <c r="T159" s="131"/>
      <c r="U159" s="136" t="str">
        <f t="shared" si="2"/>
        <v xml:space="preserve"> </v>
      </c>
    </row>
    <row r="160" spans="1:21" x14ac:dyDescent="0.25">
      <c r="A160" s="2" t="s">
        <v>8447</v>
      </c>
      <c r="B160" s="40">
        <v>45303</v>
      </c>
      <c r="C160" s="2" t="s">
        <v>1</v>
      </c>
      <c r="D160" s="2" t="s">
        <v>0</v>
      </c>
      <c r="E160" s="2" t="s">
        <v>9497</v>
      </c>
      <c r="F160" s="2" t="s">
        <v>9498</v>
      </c>
      <c r="G160" s="33">
        <v>1848</v>
      </c>
      <c r="H160" s="38">
        <v>1848</v>
      </c>
      <c r="I160" s="39" t="s">
        <v>6799</v>
      </c>
      <c r="J160" s="32" t="s">
        <v>6800</v>
      </c>
      <c r="K160" s="2">
        <v>0</v>
      </c>
      <c r="L160" s="2">
        <v>0</v>
      </c>
      <c r="M160" s="32">
        <v>125</v>
      </c>
      <c r="N160" s="2">
        <v>16.25</v>
      </c>
      <c r="O160" s="2">
        <v>0</v>
      </c>
      <c r="P160" s="2">
        <v>0</v>
      </c>
      <c r="Q160" s="32">
        <v>141.25</v>
      </c>
      <c r="S160" s="2" t="s">
        <v>1</v>
      </c>
      <c r="T160" s="131"/>
      <c r="U160" s="136" t="str">
        <f t="shared" si="2"/>
        <v xml:space="preserve"> </v>
      </c>
    </row>
    <row r="161" spans="1:21" x14ac:dyDescent="0.25">
      <c r="A161" s="2" t="s">
        <v>8447</v>
      </c>
      <c r="B161" s="40">
        <v>45303</v>
      </c>
      <c r="C161" s="2" t="s">
        <v>1</v>
      </c>
      <c r="D161" s="2" t="s">
        <v>0</v>
      </c>
      <c r="E161" s="2" t="s">
        <v>9497</v>
      </c>
      <c r="F161" s="2" t="s">
        <v>9498</v>
      </c>
      <c r="G161" s="33">
        <v>1847</v>
      </c>
      <c r="H161" s="38">
        <v>1847</v>
      </c>
      <c r="I161" s="39" t="s">
        <v>49</v>
      </c>
      <c r="J161" s="32" t="s">
        <v>2259</v>
      </c>
      <c r="K161" s="2">
        <v>0</v>
      </c>
      <c r="L161" s="2">
        <v>0</v>
      </c>
      <c r="M161" s="32">
        <v>260</v>
      </c>
      <c r="N161" s="2">
        <v>33.800000000000004</v>
      </c>
      <c r="O161" s="2">
        <v>0</v>
      </c>
      <c r="P161" s="2">
        <v>0</v>
      </c>
      <c r="Q161" s="32">
        <v>293.8</v>
      </c>
      <c r="S161" s="2" t="s">
        <v>1</v>
      </c>
      <c r="T161" s="131"/>
      <c r="U161" s="136" t="str">
        <f t="shared" si="2"/>
        <v xml:space="preserve"> </v>
      </c>
    </row>
    <row r="162" spans="1:21" x14ac:dyDescent="0.25">
      <c r="A162" s="2" t="s">
        <v>8447</v>
      </c>
      <c r="B162" s="40">
        <v>45303</v>
      </c>
      <c r="C162" s="2" t="s">
        <v>1</v>
      </c>
      <c r="D162" s="2" t="s">
        <v>0</v>
      </c>
      <c r="E162" s="2" t="s">
        <v>9497</v>
      </c>
      <c r="F162" s="2" t="s">
        <v>9498</v>
      </c>
      <c r="G162" s="33">
        <v>1846</v>
      </c>
      <c r="H162" s="38">
        <v>1846</v>
      </c>
      <c r="I162" s="39"/>
      <c r="J162" s="32" t="s">
        <v>1355</v>
      </c>
      <c r="K162" s="2">
        <v>0</v>
      </c>
      <c r="L162" s="2">
        <v>0</v>
      </c>
      <c r="M162" s="32">
        <v>96.37</v>
      </c>
      <c r="N162" s="2">
        <v>12.5281</v>
      </c>
      <c r="O162" s="2">
        <v>0</v>
      </c>
      <c r="P162" s="2">
        <v>0</v>
      </c>
      <c r="Q162" s="32">
        <v>108.8981</v>
      </c>
      <c r="R162" s="2" t="s">
        <v>9065</v>
      </c>
      <c r="S162" s="2" t="s">
        <v>1</v>
      </c>
      <c r="T162" s="131"/>
      <c r="U162" s="136" t="str">
        <f t="shared" si="2"/>
        <v xml:space="preserve"> </v>
      </c>
    </row>
    <row r="163" spans="1:21" x14ac:dyDescent="0.25">
      <c r="A163" s="2" t="s">
        <v>8447</v>
      </c>
      <c r="B163" s="40">
        <v>45303</v>
      </c>
      <c r="C163" s="2" t="s">
        <v>1</v>
      </c>
      <c r="D163" s="2" t="s">
        <v>0</v>
      </c>
      <c r="E163" s="2" t="s">
        <v>9497</v>
      </c>
      <c r="F163" s="2" t="s">
        <v>9498</v>
      </c>
      <c r="G163" s="33">
        <v>1845</v>
      </c>
      <c r="H163" s="33">
        <v>1845</v>
      </c>
      <c r="I163" s="39"/>
      <c r="J163" s="32" t="s">
        <v>1355</v>
      </c>
      <c r="K163" s="2">
        <v>0</v>
      </c>
      <c r="L163" s="2">
        <v>0</v>
      </c>
      <c r="M163" s="32">
        <v>50.35</v>
      </c>
      <c r="N163" s="2">
        <v>6.5455000000000005</v>
      </c>
      <c r="O163" s="2">
        <v>0</v>
      </c>
      <c r="P163" s="2">
        <v>0</v>
      </c>
      <c r="Q163" s="32">
        <v>56.895499999999998</v>
      </c>
      <c r="R163" s="2" t="s">
        <v>9065</v>
      </c>
      <c r="S163" s="2" t="s">
        <v>1</v>
      </c>
      <c r="T163" s="131"/>
      <c r="U163" s="136" t="str">
        <f t="shared" si="2"/>
        <v xml:space="preserve"> </v>
      </c>
    </row>
    <row r="164" spans="1:21" x14ac:dyDescent="0.25">
      <c r="A164" s="2" t="s">
        <v>8447</v>
      </c>
      <c r="B164" s="40">
        <v>45302</v>
      </c>
      <c r="C164" s="2" t="s">
        <v>1</v>
      </c>
      <c r="D164" s="2" t="s">
        <v>0</v>
      </c>
      <c r="E164" s="2" t="s">
        <v>9497</v>
      </c>
      <c r="F164" s="2" t="s">
        <v>9498</v>
      </c>
      <c r="G164" s="33">
        <v>1844</v>
      </c>
      <c r="H164" s="38">
        <v>1844</v>
      </c>
      <c r="I164" s="39" t="s">
        <v>43</v>
      </c>
      <c r="J164" s="32" t="s">
        <v>7349</v>
      </c>
      <c r="K164" s="2">
        <v>0</v>
      </c>
      <c r="L164" s="2">
        <v>0</v>
      </c>
      <c r="M164" s="32">
        <v>60</v>
      </c>
      <c r="N164" s="2">
        <v>7.8000000000000007</v>
      </c>
      <c r="O164" s="2">
        <v>0</v>
      </c>
      <c r="P164" s="2">
        <v>0</v>
      </c>
      <c r="Q164" s="32">
        <v>67.8</v>
      </c>
      <c r="S164" s="2" t="s">
        <v>1</v>
      </c>
      <c r="T164" s="131"/>
      <c r="U164" s="136" t="str">
        <f t="shared" si="2"/>
        <v xml:space="preserve"> </v>
      </c>
    </row>
    <row r="165" spans="1:21" x14ac:dyDescent="0.25">
      <c r="A165" s="2" t="s">
        <v>8447</v>
      </c>
      <c r="B165" s="40">
        <v>45302</v>
      </c>
      <c r="C165" s="2" t="s">
        <v>1</v>
      </c>
      <c r="D165" s="2" t="s">
        <v>0</v>
      </c>
      <c r="E165" s="2" t="s">
        <v>9497</v>
      </c>
      <c r="F165" s="2" t="s">
        <v>9498</v>
      </c>
      <c r="G165" s="33">
        <v>1843</v>
      </c>
      <c r="H165" s="38">
        <v>1843</v>
      </c>
      <c r="I165" s="39" t="s">
        <v>9672</v>
      </c>
      <c r="J165" s="32" t="s">
        <v>9673</v>
      </c>
      <c r="K165" s="2">
        <v>0</v>
      </c>
      <c r="L165" s="2">
        <v>0</v>
      </c>
      <c r="M165" s="32">
        <v>7.52</v>
      </c>
      <c r="N165" s="2">
        <v>0.97760000000000002</v>
      </c>
      <c r="O165" s="2">
        <v>0</v>
      </c>
      <c r="P165" s="2">
        <v>0</v>
      </c>
      <c r="Q165" s="32">
        <v>8.4976000000000003</v>
      </c>
      <c r="S165" s="2" t="s">
        <v>1</v>
      </c>
      <c r="T165" s="131"/>
      <c r="U165" s="136" t="str">
        <f t="shared" si="2"/>
        <v xml:space="preserve"> </v>
      </c>
    </row>
    <row r="166" spans="1:21" x14ac:dyDescent="0.25">
      <c r="A166" s="2" t="s">
        <v>8447</v>
      </c>
      <c r="B166" s="40">
        <v>45302</v>
      </c>
      <c r="C166" s="2" t="s">
        <v>1</v>
      </c>
      <c r="D166" s="2" t="s">
        <v>0</v>
      </c>
      <c r="E166" s="2" t="s">
        <v>9497</v>
      </c>
      <c r="F166" s="2" t="s">
        <v>9498</v>
      </c>
      <c r="G166" s="33">
        <v>1842</v>
      </c>
      <c r="H166" s="38">
        <v>1842</v>
      </c>
      <c r="I166" s="39"/>
      <c r="J166" s="32" t="s">
        <v>9894</v>
      </c>
      <c r="K166" s="2">
        <v>0</v>
      </c>
      <c r="L166" s="2">
        <v>0</v>
      </c>
      <c r="M166" s="32">
        <v>16.809999999999999</v>
      </c>
      <c r="N166" s="2">
        <v>2.1852999999999998</v>
      </c>
      <c r="O166" s="2">
        <v>0</v>
      </c>
      <c r="P166" s="2">
        <v>0</v>
      </c>
      <c r="Q166" s="32">
        <v>18.9953</v>
      </c>
      <c r="R166" s="2" t="s">
        <v>9893</v>
      </c>
      <c r="S166" s="2" t="s">
        <v>1</v>
      </c>
      <c r="T166" s="131"/>
      <c r="U166" s="136" t="str">
        <f t="shared" si="2"/>
        <v xml:space="preserve"> </v>
      </c>
    </row>
    <row r="167" spans="1:21" x14ac:dyDescent="0.25">
      <c r="A167" s="2" t="s">
        <v>8447</v>
      </c>
      <c r="B167" s="40">
        <v>45302</v>
      </c>
      <c r="C167" s="2" t="s">
        <v>1</v>
      </c>
      <c r="D167" s="2" t="s">
        <v>0</v>
      </c>
      <c r="E167" s="2" t="s">
        <v>9497</v>
      </c>
      <c r="F167" s="2" t="s">
        <v>9498</v>
      </c>
      <c r="G167" s="33">
        <v>1841</v>
      </c>
      <c r="H167" s="38">
        <v>1841</v>
      </c>
      <c r="I167" s="39" t="s">
        <v>46</v>
      </c>
      <c r="J167" s="32" t="s">
        <v>6138</v>
      </c>
      <c r="K167" s="2">
        <v>0</v>
      </c>
      <c r="L167" s="2">
        <v>0</v>
      </c>
      <c r="M167" s="32">
        <v>180</v>
      </c>
      <c r="N167" s="2">
        <v>23.400000000000002</v>
      </c>
      <c r="O167" s="2">
        <v>0</v>
      </c>
      <c r="P167" s="2">
        <v>0</v>
      </c>
      <c r="Q167" s="32">
        <v>203.4</v>
      </c>
      <c r="S167" s="2" t="s">
        <v>1</v>
      </c>
      <c r="T167" s="131"/>
      <c r="U167" s="136" t="str">
        <f t="shared" si="2"/>
        <v xml:space="preserve"> </v>
      </c>
    </row>
    <row r="168" spans="1:21" x14ac:dyDescent="0.25">
      <c r="A168" s="2" t="s">
        <v>8447</v>
      </c>
      <c r="B168" s="40">
        <v>45302</v>
      </c>
      <c r="C168" s="2" t="s">
        <v>1</v>
      </c>
      <c r="D168" s="2" t="s">
        <v>0</v>
      </c>
      <c r="E168" s="2" t="s">
        <v>9497</v>
      </c>
      <c r="F168" s="2" t="s">
        <v>9498</v>
      </c>
      <c r="G168" s="33">
        <v>1840</v>
      </c>
      <c r="H168" s="38">
        <v>1840</v>
      </c>
      <c r="I168" s="39"/>
      <c r="J168" s="32" t="s">
        <v>9892</v>
      </c>
      <c r="K168" s="2">
        <v>0</v>
      </c>
      <c r="L168" s="2">
        <v>0</v>
      </c>
      <c r="M168" s="32">
        <v>39.82</v>
      </c>
      <c r="N168" s="2">
        <v>5.1766000000000005</v>
      </c>
      <c r="O168" s="2">
        <v>0</v>
      </c>
      <c r="P168" s="2">
        <v>0</v>
      </c>
      <c r="Q168" s="32">
        <v>44.996600000000001</v>
      </c>
      <c r="R168" s="2" t="s">
        <v>9891</v>
      </c>
      <c r="S168" s="2" t="s">
        <v>1</v>
      </c>
      <c r="T168" s="131"/>
      <c r="U168" s="136" t="str">
        <f t="shared" si="2"/>
        <v xml:space="preserve"> </v>
      </c>
    </row>
    <row r="169" spans="1:21" x14ac:dyDescent="0.25">
      <c r="A169" s="2" t="s">
        <v>8447</v>
      </c>
      <c r="B169" s="40">
        <v>45302</v>
      </c>
      <c r="C169" s="2" t="s">
        <v>1</v>
      </c>
      <c r="D169" s="2" t="s">
        <v>0</v>
      </c>
      <c r="E169" s="2" t="s">
        <v>9497</v>
      </c>
      <c r="F169" s="2" t="s">
        <v>9498</v>
      </c>
      <c r="G169" s="33">
        <v>1839</v>
      </c>
      <c r="H169" s="38">
        <v>1839</v>
      </c>
      <c r="I169" s="39" t="s">
        <v>9766</v>
      </c>
      <c r="J169" s="32" t="s">
        <v>9767</v>
      </c>
      <c r="K169" s="2">
        <v>0</v>
      </c>
      <c r="L169" s="2">
        <v>0</v>
      </c>
      <c r="M169" s="32">
        <v>30.09</v>
      </c>
      <c r="N169" s="2">
        <v>3.9117000000000002</v>
      </c>
      <c r="O169" s="2">
        <v>0</v>
      </c>
      <c r="P169" s="2">
        <v>0</v>
      </c>
      <c r="Q169" s="32">
        <v>34.0017</v>
      </c>
      <c r="S169" s="2" t="s">
        <v>1</v>
      </c>
      <c r="T169" s="131"/>
      <c r="U169" s="136" t="str">
        <f t="shared" si="2"/>
        <v xml:space="preserve"> </v>
      </c>
    </row>
    <row r="170" spans="1:21" x14ac:dyDescent="0.25">
      <c r="A170" s="2" t="s">
        <v>8447</v>
      </c>
      <c r="B170" s="40">
        <v>45302</v>
      </c>
      <c r="C170" s="2" t="s">
        <v>1</v>
      </c>
      <c r="D170" s="2" t="s">
        <v>0</v>
      </c>
      <c r="E170" s="2" t="s">
        <v>9497</v>
      </c>
      <c r="F170" s="2" t="s">
        <v>9498</v>
      </c>
      <c r="G170" s="33">
        <v>1838</v>
      </c>
      <c r="H170" s="38">
        <v>1838</v>
      </c>
      <c r="I170" s="39" t="s">
        <v>9889</v>
      </c>
      <c r="J170" s="32" t="s">
        <v>9890</v>
      </c>
      <c r="K170" s="2">
        <v>0</v>
      </c>
      <c r="L170" s="2">
        <v>0</v>
      </c>
      <c r="M170" s="32">
        <v>5.53</v>
      </c>
      <c r="N170" s="2">
        <v>0.71890000000000009</v>
      </c>
      <c r="O170" s="2">
        <v>0</v>
      </c>
      <c r="P170" s="2">
        <v>0</v>
      </c>
      <c r="Q170" s="32">
        <v>6.2489000000000008</v>
      </c>
      <c r="S170" s="2" t="s">
        <v>1</v>
      </c>
      <c r="T170" s="131"/>
      <c r="U170" s="136" t="str">
        <f t="shared" si="2"/>
        <v xml:space="preserve"> </v>
      </c>
    </row>
    <row r="171" spans="1:21" x14ac:dyDescent="0.25">
      <c r="A171" s="2" t="s">
        <v>8447</v>
      </c>
      <c r="B171" s="40">
        <v>45302</v>
      </c>
      <c r="C171" s="2" t="s">
        <v>1</v>
      </c>
      <c r="D171" s="2" t="s">
        <v>0</v>
      </c>
      <c r="E171" s="2" t="s">
        <v>9497</v>
      </c>
      <c r="F171" s="2" t="s">
        <v>9498</v>
      </c>
      <c r="G171" s="33">
        <v>1837</v>
      </c>
      <c r="H171" s="38">
        <v>1837</v>
      </c>
      <c r="I171" s="39" t="s">
        <v>3940</v>
      </c>
      <c r="J171" s="32" t="s">
        <v>3941</v>
      </c>
      <c r="K171" s="2">
        <v>0</v>
      </c>
      <c r="L171" s="2">
        <v>0</v>
      </c>
      <c r="M171" s="32">
        <v>500</v>
      </c>
      <c r="N171" s="2">
        <v>65</v>
      </c>
      <c r="O171" s="2">
        <v>0</v>
      </c>
      <c r="P171" s="2">
        <v>0</v>
      </c>
      <c r="Q171" s="32">
        <v>565</v>
      </c>
      <c r="S171" s="2" t="s">
        <v>1</v>
      </c>
      <c r="T171" s="131"/>
      <c r="U171" s="136" t="str">
        <f t="shared" si="2"/>
        <v xml:space="preserve"> </v>
      </c>
    </row>
    <row r="172" spans="1:21" x14ac:dyDescent="0.25">
      <c r="A172" s="2" t="s">
        <v>8447</v>
      </c>
      <c r="B172" s="40">
        <v>45302</v>
      </c>
      <c r="C172" s="2" t="s">
        <v>1</v>
      </c>
      <c r="D172" s="2" t="s">
        <v>0</v>
      </c>
      <c r="E172" s="2" t="s">
        <v>9497</v>
      </c>
      <c r="F172" s="2" t="s">
        <v>9498</v>
      </c>
      <c r="G172" s="33">
        <v>1836</v>
      </c>
      <c r="H172" s="38">
        <v>1836</v>
      </c>
      <c r="I172" s="39" t="s">
        <v>1652</v>
      </c>
      <c r="J172" s="32" t="s">
        <v>1653</v>
      </c>
      <c r="K172" s="2">
        <v>0</v>
      </c>
      <c r="L172" s="2">
        <v>0</v>
      </c>
      <c r="M172" s="32">
        <v>73</v>
      </c>
      <c r="N172" s="2">
        <v>9.49</v>
      </c>
      <c r="O172" s="2">
        <v>0</v>
      </c>
      <c r="P172" s="2">
        <v>0</v>
      </c>
      <c r="Q172" s="32">
        <v>82.49</v>
      </c>
      <c r="S172" s="2" t="s">
        <v>1</v>
      </c>
      <c r="T172" s="131"/>
      <c r="U172" s="136" t="str">
        <f t="shared" si="2"/>
        <v xml:space="preserve"> </v>
      </c>
    </row>
    <row r="173" spans="1:21" x14ac:dyDescent="0.25">
      <c r="A173" s="2" t="s">
        <v>8447</v>
      </c>
      <c r="B173" s="40">
        <v>45302</v>
      </c>
      <c r="C173" s="2" t="s">
        <v>1</v>
      </c>
      <c r="D173" s="2" t="s">
        <v>0</v>
      </c>
      <c r="E173" s="2" t="s">
        <v>9497</v>
      </c>
      <c r="F173" s="2" t="s">
        <v>9498</v>
      </c>
      <c r="G173" s="33">
        <v>1835</v>
      </c>
      <c r="H173" s="38">
        <v>1835</v>
      </c>
      <c r="I173" s="39"/>
      <c r="J173" s="32" t="s">
        <v>9884</v>
      </c>
      <c r="K173" s="2">
        <v>0</v>
      </c>
      <c r="L173" s="2">
        <v>0</v>
      </c>
      <c r="M173" s="32">
        <v>15</v>
      </c>
      <c r="N173" s="2">
        <v>1.9500000000000002</v>
      </c>
      <c r="O173" s="2">
        <v>0</v>
      </c>
      <c r="P173" s="2">
        <v>0</v>
      </c>
      <c r="Q173" s="32">
        <v>16.95</v>
      </c>
      <c r="R173" s="2" t="s">
        <v>9883</v>
      </c>
      <c r="S173" s="2" t="s">
        <v>1</v>
      </c>
      <c r="T173" s="131"/>
      <c r="U173" s="136" t="str">
        <f t="shared" si="2"/>
        <v xml:space="preserve"> </v>
      </c>
    </row>
    <row r="174" spans="1:21" x14ac:dyDescent="0.25">
      <c r="A174" s="2" t="s">
        <v>8447</v>
      </c>
      <c r="B174" s="40">
        <v>45302</v>
      </c>
      <c r="C174" s="2" t="s">
        <v>1</v>
      </c>
      <c r="D174" s="2" t="s">
        <v>0</v>
      </c>
      <c r="E174" s="2" t="s">
        <v>9497</v>
      </c>
      <c r="F174" s="2" t="s">
        <v>9498</v>
      </c>
      <c r="G174" s="33">
        <v>1834</v>
      </c>
      <c r="H174" s="38">
        <v>1834</v>
      </c>
      <c r="I174" s="39"/>
      <c r="J174" s="32" t="s">
        <v>9805</v>
      </c>
      <c r="K174" s="2">
        <v>0</v>
      </c>
      <c r="L174" s="2">
        <v>0</v>
      </c>
      <c r="M174" s="32">
        <v>8.6300000000000008</v>
      </c>
      <c r="N174" s="2">
        <v>1.1219000000000001</v>
      </c>
      <c r="O174" s="2">
        <v>0</v>
      </c>
      <c r="P174" s="2">
        <v>0</v>
      </c>
      <c r="Q174" s="32">
        <v>9.7519000000000009</v>
      </c>
      <c r="R174" s="2" t="s">
        <v>9804</v>
      </c>
      <c r="S174" s="2" t="s">
        <v>1</v>
      </c>
      <c r="T174" s="131"/>
      <c r="U174" s="136" t="str">
        <f t="shared" si="2"/>
        <v xml:space="preserve"> </v>
      </c>
    </row>
    <row r="175" spans="1:21" x14ac:dyDescent="0.25">
      <c r="A175" s="2" t="s">
        <v>8447</v>
      </c>
      <c r="B175" s="40">
        <v>45302</v>
      </c>
      <c r="C175" s="2" t="s">
        <v>1</v>
      </c>
      <c r="D175" s="2" t="s">
        <v>0</v>
      </c>
      <c r="E175" s="2" t="s">
        <v>9497</v>
      </c>
      <c r="F175" s="2" t="s">
        <v>9498</v>
      </c>
      <c r="G175" s="33">
        <v>1833</v>
      </c>
      <c r="H175" s="38">
        <v>1833</v>
      </c>
      <c r="I175" s="39" t="s">
        <v>46</v>
      </c>
      <c r="J175" s="32" t="s">
        <v>6138</v>
      </c>
      <c r="K175" s="2">
        <v>0</v>
      </c>
      <c r="L175" s="2">
        <v>0</v>
      </c>
      <c r="M175" s="32">
        <v>6</v>
      </c>
      <c r="N175" s="2">
        <v>0.78</v>
      </c>
      <c r="O175" s="2">
        <v>0</v>
      </c>
      <c r="P175" s="2">
        <v>0</v>
      </c>
      <c r="Q175" s="32">
        <v>6.78</v>
      </c>
      <c r="S175" s="2" t="s">
        <v>1</v>
      </c>
      <c r="T175" s="131"/>
      <c r="U175" s="136" t="str">
        <f t="shared" si="2"/>
        <v xml:space="preserve"> </v>
      </c>
    </row>
    <row r="176" spans="1:21" x14ac:dyDescent="0.25">
      <c r="A176" s="2" t="s">
        <v>8447</v>
      </c>
      <c r="B176" s="40">
        <v>45301</v>
      </c>
      <c r="C176" s="2" t="s">
        <v>1</v>
      </c>
      <c r="D176" s="2" t="s">
        <v>0</v>
      </c>
      <c r="E176" s="2" t="s">
        <v>9497</v>
      </c>
      <c r="F176" s="2" t="s">
        <v>9498</v>
      </c>
      <c r="G176" s="33">
        <v>1832</v>
      </c>
      <c r="H176" s="38">
        <v>1832</v>
      </c>
      <c r="I176" s="39"/>
      <c r="J176" s="32" t="s">
        <v>9134</v>
      </c>
      <c r="K176" s="2">
        <v>0</v>
      </c>
      <c r="L176" s="2">
        <v>0</v>
      </c>
      <c r="M176" s="32">
        <v>800</v>
      </c>
      <c r="N176" s="2">
        <v>104</v>
      </c>
      <c r="O176" s="2">
        <v>0</v>
      </c>
      <c r="P176" s="2">
        <v>0</v>
      </c>
      <c r="Q176" s="32">
        <v>904</v>
      </c>
      <c r="R176" s="2" t="s">
        <v>9135</v>
      </c>
      <c r="S176" s="2" t="s">
        <v>1</v>
      </c>
      <c r="T176" s="131"/>
      <c r="U176" s="136" t="str">
        <f t="shared" si="2"/>
        <v xml:space="preserve"> </v>
      </c>
    </row>
    <row r="177" spans="1:21" x14ac:dyDescent="0.25">
      <c r="A177" s="2" t="s">
        <v>8447</v>
      </c>
      <c r="B177" s="40">
        <v>45301</v>
      </c>
      <c r="C177" s="2" t="s">
        <v>1</v>
      </c>
      <c r="D177" s="2" t="s">
        <v>0</v>
      </c>
      <c r="E177" s="2" t="s">
        <v>9497</v>
      </c>
      <c r="F177" s="2" t="s">
        <v>9498</v>
      </c>
      <c r="G177" s="33">
        <v>1831</v>
      </c>
      <c r="H177" s="38">
        <v>1831</v>
      </c>
      <c r="I177" s="39" t="s">
        <v>9034</v>
      </c>
      <c r="J177" s="32" t="s">
        <v>9035</v>
      </c>
      <c r="K177" s="2">
        <v>0</v>
      </c>
      <c r="L177" s="2">
        <v>0</v>
      </c>
      <c r="M177" s="32">
        <v>22.12</v>
      </c>
      <c r="N177" s="2">
        <v>2.8756000000000004</v>
      </c>
      <c r="O177" s="2">
        <v>0</v>
      </c>
      <c r="P177" s="2">
        <v>0</v>
      </c>
      <c r="Q177" s="32">
        <v>24.995600000000003</v>
      </c>
      <c r="S177" s="2" t="s">
        <v>1</v>
      </c>
      <c r="T177" s="131"/>
      <c r="U177" s="136" t="str">
        <f t="shared" si="2"/>
        <v xml:space="preserve"> </v>
      </c>
    </row>
    <row r="178" spans="1:21" x14ac:dyDescent="0.25">
      <c r="A178" s="2" t="s">
        <v>8447</v>
      </c>
      <c r="B178" s="40">
        <v>45301</v>
      </c>
      <c r="C178" s="2" t="s">
        <v>1</v>
      </c>
      <c r="D178" s="2" t="s">
        <v>0</v>
      </c>
      <c r="E178" s="2" t="s">
        <v>9497</v>
      </c>
      <c r="F178" s="2" t="s">
        <v>9498</v>
      </c>
      <c r="G178" s="33">
        <v>1830</v>
      </c>
      <c r="H178" s="38">
        <v>1830</v>
      </c>
      <c r="I178" s="39" t="s">
        <v>9887</v>
      </c>
      <c r="J178" s="32" t="s">
        <v>9888</v>
      </c>
      <c r="K178" s="2">
        <v>0</v>
      </c>
      <c r="L178" s="2">
        <v>0</v>
      </c>
      <c r="M178" s="32">
        <v>20.13</v>
      </c>
      <c r="N178" s="2">
        <v>2.6168999999999998</v>
      </c>
      <c r="O178" s="2">
        <v>0</v>
      </c>
      <c r="P178" s="2">
        <v>0</v>
      </c>
      <c r="Q178" s="32">
        <v>22.7469</v>
      </c>
      <c r="S178" s="2" t="s">
        <v>1</v>
      </c>
      <c r="T178" s="131"/>
      <c r="U178" s="136" t="str">
        <f t="shared" si="2"/>
        <v xml:space="preserve"> </v>
      </c>
    </row>
    <row r="179" spans="1:21" x14ac:dyDescent="0.25">
      <c r="A179" s="2" t="s">
        <v>8447</v>
      </c>
      <c r="B179" s="40">
        <v>45301</v>
      </c>
      <c r="C179" s="2" t="s">
        <v>1</v>
      </c>
      <c r="D179" s="2" t="s">
        <v>0</v>
      </c>
      <c r="E179" s="2" t="s">
        <v>9497</v>
      </c>
      <c r="F179" s="2" t="s">
        <v>9498</v>
      </c>
      <c r="G179" s="33">
        <v>1829</v>
      </c>
      <c r="H179" s="38">
        <v>1829</v>
      </c>
      <c r="I179" s="39" t="s">
        <v>9885</v>
      </c>
      <c r="J179" s="32" t="s">
        <v>9886</v>
      </c>
      <c r="K179" s="2">
        <v>0</v>
      </c>
      <c r="L179" s="2">
        <v>0</v>
      </c>
      <c r="M179" s="32">
        <v>19.75</v>
      </c>
      <c r="N179" s="2">
        <v>2.5674999999999999</v>
      </c>
      <c r="O179" s="2">
        <v>0</v>
      </c>
      <c r="P179" s="2">
        <v>0</v>
      </c>
      <c r="Q179" s="32">
        <v>22.317499999999999</v>
      </c>
      <c r="S179" s="2" t="s">
        <v>1</v>
      </c>
      <c r="T179" s="131"/>
      <c r="U179" s="136" t="str">
        <f t="shared" si="2"/>
        <v xml:space="preserve"> </v>
      </c>
    </row>
    <row r="180" spans="1:21" x14ac:dyDescent="0.25">
      <c r="A180" s="2" t="s">
        <v>8447</v>
      </c>
      <c r="B180" s="40">
        <v>45301</v>
      </c>
      <c r="C180" s="2" t="s">
        <v>1</v>
      </c>
      <c r="D180" s="2" t="s">
        <v>0</v>
      </c>
      <c r="E180" s="2" t="s">
        <v>9497</v>
      </c>
      <c r="F180" s="2" t="s">
        <v>9498</v>
      </c>
      <c r="G180" s="33">
        <v>1828</v>
      </c>
      <c r="H180" s="38">
        <v>1828</v>
      </c>
      <c r="I180" s="39" t="s">
        <v>9074</v>
      </c>
      <c r="J180" s="32" t="s">
        <v>9075</v>
      </c>
      <c r="K180" s="2">
        <v>0</v>
      </c>
      <c r="L180" s="2">
        <v>0</v>
      </c>
      <c r="M180" s="32">
        <v>10.5</v>
      </c>
      <c r="N180" s="2">
        <v>1.365</v>
      </c>
      <c r="O180" s="2">
        <v>0</v>
      </c>
      <c r="P180" s="2">
        <v>0</v>
      </c>
      <c r="Q180" s="32">
        <v>11.865</v>
      </c>
      <c r="S180" s="2" t="s">
        <v>1</v>
      </c>
      <c r="T180" s="131"/>
      <c r="U180" s="136" t="str">
        <f t="shared" si="2"/>
        <v xml:space="preserve"> </v>
      </c>
    </row>
    <row r="181" spans="1:21" x14ac:dyDescent="0.25">
      <c r="A181" s="2" t="s">
        <v>8447</v>
      </c>
      <c r="B181" s="40">
        <v>45301</v>
      </c>
      <c r="C181" s="2" t="s">
        <v>1</v>
      </c>
      <c r="D181" s="2" t="s">
        <v>0</v>
      </c>
      <c r="E181" s="2" t="s">
        <v>9497</v>
      </c>
      <c r="F181" s="2" t="s">
        <v>9498</v>
      </c>
      <c r="G181" s="33">
        <v>1827</v>
      </c>
      <c r="H181" s="38">
        <v>1827</v>
      </c>
      <c r="I181" s="39" t="s">
        <v>9074</v>
      </c>
      <c r="J181" s="32" t="s">
        <v>9075</v>
      </c>
      <c r="K181" s="2">
        <v>0</v>
      </c>
      <c r="L181" s="2">
        <v>0</v>
      </c>
      <c r="M181" s="32">
        <v>160</v>
      </c>
      <c r="N181" s="2">
        <v>20.8</v>
      </c>
      <c r="O181" s="2">
        <v>0</v>
      </c>
      <c r="P181" s="2">
        <v>0</v>
      </c>
      <c r="Q181" s="32">
        <v>180.8</v>
      </c>
      <c r="S181" s="2" t="s">
        <v>1</v>
      </c>
      <c r="T181" s="131"/>
      <c r="U181" s="136" t="str">
        <f t="shared" si="2"/>
        <v xml:space="preserve"> </v>
      </c>
    </row>
    <row r="182" spans="1:21" hidden="1" x14ac:dyDescent="0.25">
      <c r="A182" s="2" t="s">
        <v>8447</v>
      </c>
      <c r="B182" s="40">
        <v>45301</v>
      </c>
      <c r="C182" s="2" t="s">
        <v>1</v>
      </c>
      <c r="D182" s="2" t="s">
        <v>0</v>
      </c>
      <c r="E182" s="2" t="s">
        <v>9497</v>
      </c>
      <c r="F182" s="2" t="s">
        <v>9498</v>
      </c>
      <c r="G182" s="33">
        <v>1826</v>
      </c>
      <c r="H182" s="38">
        <v>1826</v>
      </c>
      <c r="I182" s="39" t="s">
        <v>7632</v>
      </c>
      <c r="J182" s="32" t="s">
        <v>7631</v>
      </c>
      <c r="K182" s="2">
        <v>0</v>
      </c>
      <c r="L182" s="2">
        <v>0</v>
      </c>
      <c r="M182" s="32">
        <v>0</v>
      </c>
      <c r="N182" s="2">
        <v>0</v>
      </c>
      <c r="O182" s="2">
        <v>0</v>
      </c>
      <c r="P182" s="2">
        <v>0</v>
      </c>
      <c r="Q182" s="32">
        <v>0</v>
      </c>
      <c r="S182" s="2" t="s">
        <v>1</v>
      </c>
      <c r="T182" s="131"/>
      <c r="U182" s="136" t="str">
        <f t="shared" si="2"/>
        <v xml:space="preserve"> </v>
      </c>
    </row>
    <row r="183" spans="1:21" x14ac:dyDescent="0.25">
      <c r="A183" s="2" t="s">
        <v>8447</v>
      </c>
      <c r="B183" s="40">
        <v>45301</v>
      </c>
      <c r="C183" s="2" t="s">
        <v>1</v>
      </c>
      <c r="D183" s="2" t="s">
        <v>0</v>
      </c>
      <c r="E183" s="2" t="s">
        <v>9497</v>
      </c>
      <c r="F183" s="2" t="s">
        <v>9498</v>
      </c>
      <c r="G183" s="33">
        <v>1825</v>
      </c>
      <c r="H183" s="38">
        <v>1825</v>
      </c>
      <c r="I183" s="39" t="s">
        <v>46</v>
      </c>
      <c r="J183" s="32" t="s">
        <v>6138</v>
      </c>
      <c r="K183" s="2">
        <v>0</v>
      </c>
      <c r="L183" s="2">
        <v>0</v>
      </c>
      <c r="M183" s="32">
        <v>24</v>
      </c>
      <c r="N183" s="2">
        <v>3.12</v>
      </c>
      <c r="O183" s="2">
        <v>0</v>
      </c>
      <c r="P183" s="2">
        <v>0</v>
      </c>
      <c r="Q183" s="32">
        <v>27.12</v>
      </c>
      <c r="S183" s="2" t="s">
        <v>1</v>
      </c>
      <c r="T183" s="131"/>
      <c r="U183" s="136" t="str">
        <f t="shared" si="2"/>
        <v xml:space="preserve"> </v>
      </c>
    </row>
    <row r="184" spans="1:21" x14ac:dyDescent="0.25">
      <c r="A184" s="2" t="s">
        <v>8447</v>
      </c>
      <c r="B184" s="40">
        <v>45301</v>
      </c>
      <c r="C184" s="2" t="s">
        <v>1</v>
      </c>
      <c r="D184" s="2" t="s">
        <v>0</v>
      </c>
      <c r="E184" s="2" t="s">
        <v>9497</v>
      </c>
      <c r="F184" s="2" t="s">
        <v>9498</v>
      </c>
      <c r="G184" s="33">
        <v>1824</v>
      </c>
      <c r="H184" s="38">
        <v>1824</v>
      </c>
      <c r="I184" s="39" t="s">
        <v>49</v>
      </c>
      <c r="J184" s="32" t="s">
        <v>2259</v>
      </c>
      <c r="K184" s="2">
        <v>0</v>
      </c>
      <c r="L184" s="2">
        <v>0</v>
      </c>
      <c r="M184" s="32">
        <v>1140</v>
      </c>
      <c r="N184" s="2">
        <v>148.20000000000002</v>
      </c>
      <c r="O184" s="2">
        <v>0</v>
      </c>
      <c r="P184" s="2">
        <v>0</v>
      </c>
      <c r="Q184" s="32">
        <v>1288.2</v>
      </c>
      <c r="S184" s="2" t="s">
        <v>1</v>
      </c>
      <c r="T184" s="131"/>
      <c r="U184" s="136" t="str">
        <f t="shared" si="2"/>
        <v xml:space="preserve"> </v>
      </c>
    </row>
    <row r="185" spans="1:21" x14ac:dyDescent="0.25">
      <c r="A185" s="2" t="s">
        <v>8447</v>
      </c>
      <c r="B185" s="40">
        <v>45300</v>
      </c>
      <c r="C185" s="2" t="s">
        <v>1</v>
      </c>
      <c r="D185" s="2" t="s">
        <v>0</v>
      </c>
      <c r="E185" s="2" t="s">
        <v>9497</v>
      </c>
      <c r="F185" s="2" t="s">
        <v>9498</v>
      </c>
      <c r="G185" s="33">
        <v>1823</v>
      </c>
      <c r="H185" s="38">
        <v>1823</v>
      </c>
      <c r="I185" s="39" t="s">
        <v>46</v>
      </c>
      <c r="J185" s="32" t="s">
        <v>6138</v>
      </c>
      <c r="K185" s="2">
        <v>0</v>
      </c>
      <c r="L185" s="2">
        <v>0</v>
      </c>
      <c r="M185" s="32">
        <v>140</v>
      </c>
      <c r="N185" s="2">
        <v>18.2</v>
      </c>
      <c r="O185" s="2">
        <v>0</v>
      </c>
      <c r="P185" s="2">
        <v>0</v>
      </c>
      <c r="Q185" s="32">
        <v>158.19999999999999</v>
      </c>
      <c r="S185" s="2" t="s">
        <v>1</v>
      </c>
      <c r="T185" s="131"/>
      <c r="U185" s="136" t="str">
        <f t="shared" si="2"/>
        <v xml:space="preserve"> </v>
      </c>
    </row>
    <row r="186" spans="1:21" x14ac:dyDescent="0.25">
      <c r="A186" s="2" t="s">
        <v>8447</v>
      </c>
      <c r="B186" s="40">
        <v>45300</v>
      </c>
      <c r="C186" s="2" t="s">
        <v>1</v>
      </c>
      <c r="D186" s="2" t="s">
        <v>0</v>
      </c>
      <c r="E186" s="2" t="s">
        <v>9497</v>
      </c>
      <c r="F186" s="2" t="s">
        <v>9498</v>
      </c>
      <c r="G186" s="33">
        <v>1822</v>
      </c>
      <c r="H186" s="38">
        <v>1822</v>
      </c>
      <c r="I186" s="39" t="s">
        <v>9034</v>
      </c>
      <c r="J186" s="32" t="s">
        <v>9035</v>
      </c>
      <c r="K186" s="2">
        <v>0</v>
      </c>
      <c r="L186" s="2">
        <v>0</v>
      </c>
      <c r="M186" s="32">
        <v>20</v>
      </c>
      <c r="N186" s="2">
        <v>2.6</v>
      </c>
      <c r="O186" s="2">
        <v>0</v>
      </c>
      <c r="P186" s="2">
        <v>0</v>
      </c>
      <c r="Q186" s="32">
        <v>22.6</v>
      </c>
      <c r="S186" s="2" t="s">
        <v>1</v>
      </c>
      <c r="T186" s="131"/>
      <c r="U186" s="136" t="str">
        <f t="shared" si="2"/>
        <v xml:space="preserve"> </v>
      </c>
    </row>
    <row r="187" spans="1:21" x14ac:dyDescent="0.25">
      <c r="A187" s="2" t="s">
        <v>8447</v>
      </c>
      <c r="B187" s="40">
        <v>45300</v>
      </c>
      <c r="C187" s="2" t="s">
        <v>1</v>
      </c>
      <c r="D187" s="2" t="s">
        <v>0</v>
      </c>
      <c r="E187" s="2" t="s">
        <v>9497</v>
      </c>
      <c r="F187" s="2" t="s">
        <v>9498</v>
      </c>
      <c r="G187" s="33">
        <v>1821</v>
      </c>
      <c r="H187" s="38">
        <v>1821</v>
      </c>
      <c r="I187" s="39"/>
      <c r="J187" s="32" t="s">
        <v>9566</v>
      </c>
      <c r="K187" s="2">
        <v>0</v>
      </c>
      <c r="L187" s="2">
        <v>0</v>
      </c>
      <c r="M187" s="32">
        <v>32.74</v>
      </c>
      <c r="N187" s="2">
        <v>4.2562000000000006</v>
      </c>
      <c r="O187" s="2">
        <v>0</v>
      </c>
      <c r="P187" s="2">
        <v>0</v>
      </c>
      <c r="Q187" s="32">
        <v>36.996200000000002</v>
      </c>
      <c r="R187" s="2" t="s">
        <v>9565</v>
      </c>
      <c r="S187" s="2" t="s">
        <v>1</v>
      </c>
      <c r="T187" s="131"/>
      <c r="U187" s="136" t="str">
        <f t="shared" si="2"/>
        <v xml:space="preserve"> </v>
      </c>
    </row>
    <row r="188" spans="1:21" x14ac:dyDescent="0.25">
      <c r="A188" s="2" t="s">
        <v>8447</v>
      </c>
      <c r="B188" s="40">
        <v>45300</v>
      </c>
      <c r="C188" s="2" t="s">
        <v>1</v>
      </c>
      <c r="D188" s="2" t="s">
        <v>0</v>
      </c>
      <c r="E188" s="2" t="s">
        <v>9497</v>
      </c>
      <c r="F188" s="2" t="s">
        <v>9498</v>
      </c>
      <c r="G188" s="33">
        <v>1820</v>
      </c>
      <c r="H188" s="38">
        <v>1820</v>
      </c>
      <c r="I188" s="39" t="s">
        <v>9110</v>
      </c>
      <c r="J188" s="32" t="s">
        <v>9111</v>
      </c>
      <c r="K188" s="2">
        <v>0</v>
      </c>
      <c r="L188" s="2">
        <v>0</v>
      </c>
      <c r="M188" s="32">
        <v>150</v>
      </c>
      <c r="N188" s="2">
        <v>19.5</v>
      </c>
      <c r="O188" s="2">
        <v>0</v>
      </c>
      <c r="P188" s="2">
        <v>0</v>
      </c>
      <c r="Q188" s="32">
        <v>169.5</v>
      </c>
      <c r="S188" s="2" t="s">
        <v>1</v>
      </c>
      <c r="T188" s="131"/>
      <c r="U188" s="136" t="str">
        <f t="shared" si="2"/>
        <v xml:space="preserve"> </v>
      </c>
    </row>
    <row r="189" spans="1:21" x14ac:dyDescent="0.25">
      <c r="A189" s="2" t="s">
        <v>8447</v>
      </c>
      <c r="B189" s="40">
        <v>45300</v>
      </c>
      <c r="C189" s="2" t="s">
        <v>1</v>
      </c>
      <c r="D189" s="2" t="s">
        <v>0</v>
      </c>
      <c r="E189" s="2" t="s">
        <v>9497</v>
      </c>
      <c r="F189" s="2" t="s">
        <v>9498</v>
      </c>
      <c r="G189" s="33">
        <v>1819</v>
      </c>
      <c r="H189" s="38">
        <v>1819</v>
      </c>
      <c r="I189" s="39" t="s">
        <v>9183</v>
      </c>
      <c r="J189" s="32" t="s">
        <v>9184</v>
      </c>
      <c r="K189" s="2">
        <v>0</v>
      </c>
      <c r="L189" s="2">
        <v>0</v>
      </c>
      <c r="M189" s="32">
        <v>22.12</v>
      </c>
      <c r="N189" s="2">
        <v>2.8756000000000004</v>
      </c>
      <c r="O189" s="2">
        <v>0</v>
      </c>
      <c r="P189" s="2">
        <v>0</v>
      </c>
      <c r="Q189" s="32">
        <v>24.995600000000003</v>
      </c>
      <c r="S189" s="2" t="s">
        <v>1</v>
      </c>
      <c r="T189" s="131"/>
      <c r="U189" s="136" t="str">
        <f t="shared" si="2"/>
        <v xml:space="preserve"> </v>
      </c>
    </row>
    <row r="190" spans="1:21" x14ac:dyDescent="0.25">
      <c r="A190" s="2" t="s">
        <v>8447</v>
      </c>
      <c r="B190" s="40">
        <v>45300</v>
      </c>
      <c r="C190" s="2" t="s">
        <v>1</v>
      </c>
      <c r="D190" s="2" t="s">
        <v>0</v>
      </c>
      <c r="E190" s="2" t="s">
        <v>9497</v>
      </c>
      <c r="F190" s="2" t="s">
        <v>9498</v>
      </c>
      <c r="G190" s="33">
        <v>1818</v>
      </c>
      <c r="H190" s="38">
        <v>1818</v>
      </c>
      <c r="I190" s="39" t="s">
        <v>9123</v>
      </c>
      <c r="J190" s="32" t="s">
        <v>9124</v>
      </c>
      <c r="K190" s="2">
        <v>0</v>
      </c>
      <c r="L190" s="2">
        <v>0</v>
      </c>
      <c r="M190" s="32">
        <v>21.38</v>
      </c>
      <c r="N190" s="2">
        <v>2.7793999999999999</v>
      </c>
      <c r="O190" s="2">
        <v>0</v>
      </c>
      <c r="P190" s="2">
        <v>0</v>
      </c>
      <c r="Q190" s="32">
        <v>24.159399999999998</v>
      </c>
      <c r="S190" s="2" t="s">
        <v>1</v>
      </c>
      <c r="T190" s="2"/>
      <c r="U190" s="136" t="str">
        <f t="shared" si="2"/>
        <v xml:space="preserve"> </v>
      </c>
    </row>
    <row r="191" spans="1:21" x14ac:dyDescent="0.25">
      <c r="A191" s="2" t="s">
        <v>8447</v>
      </c>
      <c r="B191" s="40">
        <v>45300</v>
      </c>
      <c r="C191" s="2" t="s">
        <v>1</v>
      </c>
      <c r="D191" s="2" t="s">
        <v>0</v>
      </c>
      <c r="E191" s="2" t="s">
        <v>9497</v>
      </c>
      <c r="F191" s="2" t="s">
        <v>9498</v>
      </c>
      <c r="G191" s="33">
        <v>1817</v>
      </c>
      <c r="H191" s="38">
        <v>1817</v>
      </c>
      <c r="I191" s="39" t="s">
        <v>7653</v>
      </c>
      <c r="J191" s="32" t="s">
        <v>1022</v>
      </c>
      <c r="K191" s="2">
        <v>0</v>
      </c>
      <c r="L191" s="2">
        <v>0</v>
      </c>
      <c r="M191" s="32">
        <v>16.809999999999999</v>
      </c>
      <c r="N191" s="2">
        <v>2.1852999999999998</v>
      </c>
      <c r="O191" s="2">
        <v>0</v>
      </c>
      <c r="P191" s="2">
        <v>0</v>
      </c>
      <c r="Q191" s="32">
        <v>18.9953</v>
      </c>
      <c r="S191" s="2" t="s">
        <v>1</v>
      </c>
      <c r="T191" s="2"/>
      <c r="U191" s="136" t="str">
        <f t="shared" si="2"/>
        <v xml:space="preserve"> </v>
      </c>
    </row>
    <row r="192" spans="1:21" x14ac:dyDescent="0.25">
      <c r="A192" s="2" t="s">
        <v>8447</v>
      </c>
      <c r="B192" s="40">
        <v>45300</v>
      </c>
      <c r="C192" s="2" t="s">
        <v>1</v>
      </c>
      <c r="D192" s="2" t="s">
        <v>0</v>
      </c>
      <c r="E192" s="2" t="s">
        <v>9497</v>
      </c>
      <c r="F192" s="2" t="s">
        <v>9498</v>
      </c>
      <c r="G192" s="33">
        <v>1816</v>
      </c>
      <c r="H192" s="38">
        <v>1816</v>
      </c>
      <c r="I192" s="39" t="s">
        <v>46</v>
      </c>
      <c r="J192" s="32" t="s">
        <v>6138</v>
      </c>
      <c r="K192" s="2">
        <v>0</v>
      </c>
      <c r="L192" s="2">
        <v>0</v>
      </c>
      <c r="M192" s="32">
        <v>75</v>
      </c>
      <c r="N192" s="2">
        <v>9.75</v>
      </c>
      <c r="O192" s="2">
        <v>0</v>
      </c>
      <c r="P192" s="2">
        <v>0</v>
      </c>
      <c r="Q192" s="32">
        <v>84.75</v>
      </c>
      <c r="S192" s="2" t="s">
        <v>1</v>
      </c>
      <c r="T192" s="2"/>
      <c r="U192" s="136" t="str">
        <f t="shared" si="2"/>
        <v xml:space="preserve"> </v>
      </c>
    </row>
    <row r="193" spans="1:21" x14ac:dyDescent="0.25">
      <c r="A193" s="2" t="s">
        <v>8447</v>
      </c>
      <c r="B193" s="40">
        <v>45300</v>
      </c>
      <c r="C193" s="2" t="s">
        <v>1</v>
      </c>
      <c r="D193" s="2" t="s">
        <v>0</v>
      </c>
      <c r="E193" s="2" t="s">
        <v>9497</v>
      </c>
      <c r="F193" s="2" t="s">
        <v>9498</v>
      </c>
      <c r="G193" s="33">
        <v>1815</v>
      </c>
      <c r="H193" s="38">
        <v>1815</v>
      </c>
      <c r="I193" s="39" t="s">
        <v>46</v>
      </c>
      <c r="J193" s="32" t="s">
        <v>6138</v>
      </c>
      <c r="K193" s="2">
        <v>0</v>
      </c>
      <c r="L193" s="2">
        <v>0</v>
      </c>
      <c r="M193" s="32">
        <v>116</v>
      </c>
      <c r="N193" s="2">
        <v>15.08</v>
      </c>
      <c r="O193" s="2">
        <v>0</v>
      </c>
      <c r="P193" s="2">
        <v>0</v>
      </c>
      <c r="Q193" s="32">
        <v>131.08000000000001</v>
      </c>
      <c r="S193" s="2" t="s">
        <v>1</v>
      </c>
      <c r="T193" s="2"/>
      <c r="U193" s="136" t="str">
        <f t="shared" si="2"/>
        <v xml:space="preserve"> </v>
      </c>
    </row>
    <row r="194" spans="1:21" x14ac:dyDescent="0.25">
      <c r="A194" s="2" t="s">
        <v>8447</v>
      </c>
      <c r="B194" s="40">
        <v>45300</v>
      </c>
      <c r="C194" s="2" t="s">
        <v>1</v>
      </c>
      <c r="D194" s="2" t="s">
        <v>0</v>
      </c>
      <c r="E194" s="2" t="s">
        <v>9497</v>
      </c>
      <c r="F194" s="2" t="s">
        <v>9498</v>
      </c>
      <c r="G194" s="33">
        <v>1814</v>
      </c>
      <c r="H194" s="38">
        <v>1814</v>
      </c>
      <c r="I194" s="39" t="s">
        <v>46</v>
      </c>
      <c r="J194" s="32" t="s">
        <v>6138</v>
      </c>
      <c r="K194" s="2">
        <v>0</v>
      </c>
      <c r="L194" s="2">
        <v>0</v>
      </c>
      <c r="M194" s="32">
        <v>45</v>
      </c>
      <c r="N194" s="2">
        <v>5.8500000000000005</v>
      </c>
      <c r="O194" s="2">
        <v>0</v>
      </c>
      <c r="P194" s="2">
        <v>0</v>
      </c>
      <c r="Q194" s="32">
        <v>50.85</v>
      </c>
      <c r="S194" s="2" t="s">
        <v>1</v>
      </c>
      <c r="T194" s="2"/>
      <c r="U194" s="136" t="str">
        <f t="shared" si="2"/>
        <v xml:space="preserve"> </v>
      </c>
    </row>
    <row r="195" spans="1:21" x14ac:dyDescent="0.25">
      <c r="A195" s="2" t="s">
        <v>8447</v>
      </c>
      <c r="B195" s="40">
        <v>45300</v>
      </c>
      <c r="C195" s="2" t="s">
        <v>1</v>
      </c>
      <c r="D195" s="2" t="s">
        <v>0</v>
      </c>
      <c r="E195" s="2" t="s">
        <v>9497</v>
      </c>
      <c r="F195" s="2" t="s">
        <v>9498</v>
      </c>
      <c r="G195" s="33">
        <v>1813</v>
      </c>
      <c r="H195" s="38">
        <v>1813</v>
      </c>
      <c r="I195" s="39" t="s">
        <v>46</v>
      </c>
      <c r="J195" s="32" t="s">
        <v>6138</v>
      </c>
      <c r="K195" s="2">
        <v>0</v>
      </c>
      <c r="L195" s="2">
        <v>0</v>
      </c>
      <c r="M195" s="32">
        <v>184</v>
      </c>
      <c r="N195" s="2">
        <v>23.92</v>
      </c>
      <c r="O195" s="2">
        <v>0</v>
      </c>
      <c r="P195" s="2">
        <v>0</v>
      </c>
      <c r="Q195" s="32">
        <v>207.92000000000002</v>
      </c>
      <c r="S195" s="2" t="s">
        <v>1</v>
      </c>
      <c r="T195" s="2"/>
      <c r="U195" s="136" t="str">
        <f t="shared" ref="U195:U249" si="3">IF(G195-G196=1," ","FALTA CORRELATIVO")</f>
        <v xml:space="preserve"> </v>
      </c>
    </row>
    <row r="196" spans="1:21" x14ac:dyDescent="0.25">
      <c r="A196" s="2" t="s">
        <v>8447</v>
      </c>
      <c r="B196" s="40">
        <v>45300</v>
      </c>
      <c r="C196" s="2" t="s">
        <v>1</v>
      </c>
      <c r="D196" s="2" t="s">
        <v>0</v>
      </c>
      <c r="E196" s="2" t="s">
        <v>9497</v>
      </c>
      <c r="F196" s="2" t="s">
        <v>9498</v>
      </c>
      <c r="G196" s="33">
        <v>1812</v>
      </c>
      <c r="H196" s="38">
        <v>1812</v>
      </c>
      <c r="I196" s="39" t="s">
        <v>46</v>
      </c>
      <c r="J196" s="32" t="s">
        <v>6138</v>
      </c>
      <c r="K196" s="2">
        <v>0</v>
      </c>
      <c r="L196" s="2">
        <v>0</v>
      </c>
      <c r="M196" s="32">
        <v>60</v>
      </c>
      <c r="N196" s="2">
        <v>7.8000000000000007</v>
      </c>
      <c r="O196" s="2">
        <v>0</v>
      </c>
      <c r="P196" s="2">
        <v>0</v>
      </c>
      <c r="Q196" s="32">
        <v>67.8</v>
      </c>
      <c r="S196" s="2" t="s">
        <v>1</v>
      </c>
      <c r="T196" s="2"/>
      <c r="U196" s="136" t="str">
        <f t="shared" si="3"/>
        <v xml:space="preserve"> </v>
      </c>
    </row>
    <row r="197" spans="1:21" x14ac:dyDescent="0.25">
      <c r="A197" s="2" t="s">
        <v>8447</v>
      </c>
      <c r="B197" s="40">
        <v>45300</v>
      </c>
      <c r="C197" s="2" t="s">
        <v>1</v>
      </c>
      <c r="D197" s="2" t="s">
        <v>0</v>
      </c>
      <c r="E197" s="2" t="s">
        <v>9497</v>
      </c>
      <c r="F197" s="2" t="s">
        <v>9498</v>
      </c>
      <c r="G197" s="33">
        <v>1811</v>
      </c>
      <c r="H197" s="38">
        <v>1811</v>
      </c>
      <c r="I197" s="39" t="s">
        <v>46</v>
      </c>
      <c r="J197" s="32" t="s">
        <v>6138</v>
      </c>
      <c r="K197" s="2">
        <v>0</v>
      </c>
      <c r="L197" s="2">
        <v>0</v>
      </c>
      <c r="M197" s="32">
        <v>60</v>
      </c>
      <c r="N197" s="2">
        <v>7.8000000000000007</v>
      </c>
      <c r="O197" s="2">
        <v>0</v>
      </c>
      <c r="P197" s="2">
        <v>0</v>
      </c>
      <c r="Q197" s="32">
        <v>67.8</v>
      </c>
      <c r="S197" s="2" t="s">
        <v>1</v>
      </c>
      <c r="T197" s="2"/>
      <c r="U197" s="136" t="str">
        <f t="shared" si="3"/>
        <v xml:space="preserve"> </v>
      </c>
    </row>
    <row r="198" spans="1:21" x14ac:dyDescent="0.25">
      <c r="A198" s="2" t="s">
        <v>8447</v>
      </c>
      <c r="B198" s="40">
        <v>45300</v>
      </c>
      <c r="C198" s="2" t="s">
        <v>1</v>
      </c>
      <c r="D198" s="2" t="s">
        <v>0</v>
      </c>
      <c r="E198" s="2" t="s">
        <v>9497</v>
      </c>
      <c r="F198" s="2" t="s">
        <v>9498</v>
      </c>
      <c r="G198" s="33">
        <v>1810</v>
      </c>
      <c r="H198" s="38">
        <v>1810</v>
      </c>
      <c r="I198" s="39" t="s">
        <v>46</v>
      </c>
      <c r="J198" s="32" t="s">
        <v>6138</v>
      </c>
      <c r="K198" s="2">
        <v>0</v>
      </c>
      <c r="L198" s="2">
        <v>0</v>
      </c>
      <c r="M198" s="32">
        <v>187.35</v>
      </c>
      <c r="N198" s="2">
        <v>24.355499999999999</v>
      </c>
      <c r="O198" s="2">
        <v>0</v>
      </c>
      <c r="P198" s="2">
        <v>0</v>
      </c>
      <c r="Q198" s="32">
        <v>211.7055</v>
      </c>
      <c r="S198" s="2" t="s">
        <v>1</v>
      </c>
      <c r="T198" s="2"/>
      <c r="U198" s="136" t="str">
        <f t="shared" si="3"/>
        <v xml:space="preserve"> </v>
      </c>
    </row>
    <row r="199" spans="1:21" x14ac:dyDescent="0.25">
      <c r="A199" s="2" t="s">
        <v>8447</v>
      </c>
      <c r="B199" s="40">
        <v>45300</v>
      </c>
      <c r="C199" s="2" t="s">
        <v>1</v>
      </c>
      <c r="D199" s="2" t="s">
        <v>0</v>
      </c>
      <c r="E199" s="2" t="s">
        <v>9497</v>
      </c>
      <c r="F199" s="2" t="s">
        <v>9498</v>
      </c>
      <c r="G199" s="33">
        <v>1809</v>
      </c>
      <c r="H199" s="38">
        <v>1809</v>
      </c>
      <c r="I199" s="39" t="s">
        <v>9034</v>
      </c>
      <c r="J199" s="32" t="s">
        <v>9035</v>
      </c>
      <c r="K199" s="2">
        <v>0</v>
      </c>
      <c r="L199" s="2">
        <v>0</v>
      </c>
      <c r="M199" s="32">
        <v>30</v>
      </c>
      <c r="N199" s="2">
        <v>3.9000000000000004</v>
      </c>
      <c r="O199" s="2">
        <v>0</v>
      </c>
      <c r="P199" s="2">
        <v>0</v>
      </c>
      <c r="Q199" s="32">
        <v>33.9</v>
      </c>
      <c r="S199" s="2" t="s">
        <v>1</v>
      </c>
      <c r="T199" s="2"/>
      <c r="U199" s="136" t="str">
        <f t="shared" si="3"/>
        <v xml:space="preserve"> </v>
      </c>
    </row>
    <row r="200" spans="1:21" x14ac:dyDescent="0.25">
      <c r="A200" s="2" t="s">
        <v>8447</v>
      </c>
      <c r="B200" s="40">
        <v>45300</v>
      </c>
      <c r="C200" s="2" t="s">
        <v>1</v>
      </c>
      <c r="D200" s="2" t="s">
        <v>0</v>
      </c>
      <c r="E200" s="2" t="s">
        <v>9497</v>
      </c>
      <c r="F200" s="2" t="s">
        <v>9498</v>
      </c>
      <c r="G200" s="33">
        <v>1808</v>
      </c>
      <c r="H200" s="38">
        <v>1808</v>
      </c>
      <c r="I200" s="39" t="s">
        <v>9080</v>
      </c>
      <c r="J200" s="32" t="s">
        <v>9081</v>
      </c>
      <c r="K200" s="2">
        <v>0</v>
      </c>
      <c r="L200" s="2">
        <v>0</v>
      </c>
      <c r="M200" s="32">
        <v>20.38</v>
      </c>
      <c r="N200" s="2">
        <v>2.6494</v>
      </c>
      <c r="O200" s="2">
        <v>0</v>
      </c>
      <c r="P200" s="2">
        <v>0</v>
      </c>
      <c r="Q200" s="32">
        <v>23.029399999999999</v>
      </c>
      <c r="S200" s="2" t="s">
        <v>1</v>
      </c>
      <c r="T200" s="2"/>
      <c r="U200" s="136" t="str">
        <f t="shared" si="3"/>
        <v xml:space="preserve"> </v>
      </c>
    </row>
    <row r="201" spans="1:21" x14ac:dyDescent="0.25">
      <c r="A201" s="2" t="s">
        <v>8447</v>
      </c>
      <c r="B201" s="40">
        <v>45299</v>
      </c>
      <c r="C201" s="2" t="s">
        <v>1</v>
      </c>
      <c r="D201" s="2" t="s">
        <v>0</v>
      </c>
      <c r="E201" s="2" t="s">
        <v>9497</v>
      </c>
      <c r="F201" s="2" t="s">
        <v>9498</v>
      </c>
      <c r="G201" s="33">
        <v>1807</v>
      </c>
      <c r="H201" s="38">
        <v>1807</v>
      </c>
      <c r="I201" s="39"/>
      <c r="J201" s="32" t="s">
        <v>9566</v>
      </c>
      <c r="K201" s="2">
        <v>0</v>
      </c>
      <c r="L201" s="2">
        <v>0</v>
      </c>
      <c r="M201" s="32">
        <v>42.74</v>
      </c>
      <c r="N201" s="2">
        <v>5.5562000000000005</v>
      </c>
      <c r="O201" s="2">
        <v>0</v>
      </c>
      <c r="P201" s="2">
        <v>0</v>
      </c>
      <c r="Q201" s="32">
        <v>48.296199999999999</v>
      </c>
      <c r="R201" s="2" t="s">
        <v>9565</v>
      </c>
      <c r="S201" s="2" t="s">
        <v>1</v>
      </c>
      <c r="T201" s="2"/>
      <c r="U201" s="136" t="str">
        <f t="shared" si="3"/>
        <v xml:space="preserve"> </v>
      </c>
    </row>
    <row r="202" spans="1:21" x14ac:dyDescent="0.25">
      <c r="A202" s="2" t="s">
        <v>8447</v>
      </c>
      <c r="B202" s="40">
        <v>45299</v>
      </c>
      <c r="C202" s="2" t="s">
        <v>1</v>
      </c>
      <c r="D202" s="2" t="s">
        <v>0</v>
      </c>
      <c r="E202" s="2" t="s">
        <v>9497</v>
      </c>
      <c r="F202" s="2" t="s">
        <v>9498</v>
      </c>
      <c r="G202" s="33">
        <v>1806</v>
      </c>
      <c r="H202" s="38">
        <v>1806</v>
      </c>
      <c r="I202" s="39" t="s">
        <v>9798</v>
      </c>
      <c r="J202" s="32" t="s">
        <v>9799</v>
      </c>
      <c r="K202" s="2">
        <v>0</v>
      </c>
      <c r="L202" s="2">
        <v>0</v>
      </c>
      <c r="M202" s="32">
        <v>24.03</v>
      </c>
      <c r="N202" s="2">
        <v>3.1239000000000003</v>
      </c>
      <c r="O202" s="2">
        <v>0</v>
      </c>
      <c r="P202" s="2">
        <v>0</v>
      </c>
      <c r="Q202" s="32">
        <v>27.1539</v>
      </c>
      <c r="S202" s="2" t="s">
        <v>1</v>
      </c>
      <c r="T202" s="2"/>
      <c r="U202" s="136" t="str">
        <f t="shared" si="3"/>
        <v xml:space="preserve"> </v>
      </c>
    </row>
    <row r="203" spans="1:21" x14ac:dyDescent="0.25">
      <c r="A203" s="2" t="s">
        <v>8447</v>
      </c>
      <c r="B203" s="40">
        <v>45299</v>
      </c>
      <c r="C203" s="2" t="s">
        <v>1</v>
      </c>
      <c r="D203" s="2" t="s">
        <v>0</v>
      </c>
      <c r="E203" s="2" t="s">
        <v>9497</v>
      </c>
      <c r="F203" s="2" t="s">
        <v>9498</v>
      </c>
      <c r="G203" s="33">
        <v>1805</v>
      </c>
      <c r="H203" s="38">
        <v>1805</v>
      </c>
      <c r="I203" s="39"/>
      <c r="J203" s="32" t="s">
        <v>9884</v>
      </c>
      <c r="K203" s="2">
        <v>0</v>
      </c>
      <c r="L203" s="2">
        <v>0</v>
      </c>
      <c r="M203" s="32">
        <v>32.700000000000003</v>
      </c>
      <c r="N203" s="2">
        <v>4.2510000000000003</v>
      </c>
      <c r="O203" s="2">
        <v>0</v>
      </c>
      <c r="P203" s="2">
        <v>0</v>
      </c>
      <c r="Q203" s="32">
        <v>36.951000000000001</v>
      </c>
      <c r="R203" s="2" t="s">
        <v>9883</v>
      </c>
      <c r="S203" s="2" t="s">
        <v>1</v>
      </c>
      <c r="T203" s="2"/>
      <c r="U203" s="136" t="str">
        <f t="shared" si="3"/>
        <v xml:space="preserve"> </v>
      </c>
    </row>
    <row r="204" spans="1:21" x14ac:dyDescent="0.25">
      <c r="A204" s="2" t="s">
        <v>8447</v>
      </c>
      <c r="B204" s="40">
        <v>45297</v>
      </c>
      <c r="C204" s="2" t="s">
        <v>1</v>
      </c>
      <c r="D204" s="2" t="s">
        <v>0</v>
      </c>
      <c r="E204" s="2" t="s">
        <v>9497</v>
      </c>
      <c r="F204" s="2" t="s">
        <v>9498</v>
      </c>
      <c r="G204" s="33">
        <v>1804</v>
      </c>
      <c r="H204" s="38">
        <v>1804</v>
      </c>
      <c r="I204" s="39"/>
      <c r="J204" s="32" t="s">
        <v>9884</v>
      </c>
      <c r="K204" s="2">
        <v>0</v>
      </c>
      <c r="L204" s="2">
        <v>0</v>
      </c>
      <c r="M204" s="32">
        <v>43.81</v>
      </c>
      <c r="N204" s="2">
        <v>5.6953000000000005</v>
      </c>
      <c r="O204" s="2">
        <v>0</v>
      </c>
      <c r="P204" s="2">
        <v>0</v>
      </c>
      <c r="Q204" s="32">
        <v>49.505300000000005</v>
      </c>
      <c r="R204" s="2" t="s">
        <v>9883</v>
      </c>
      <c r="S204" s="2" t="s">
        <v>1</v>
      </c>
      <c r="T204" s="2"/>
      <c r="U204" s="136" t="str">
        <f t="shared" si="3"/>
        <v xml:space="preserve"> </v>
      </c>
    </row>
    <row r="205" spans="1:21" x14ac:dyDescent="0.25">
      <c r="A205" s="2" t="s">
        <v>8447</v>
      </c>
      <c r="B205" s="40">
        <v>45297</v>
      </c>
      <c r="C205" s="2" t="s">
        <v>1</v>
      </c>
      <c r="D205" s="2" t="s">
        <v>0</v>
      </c>
      <c r="E205" s="2" t="s">
        <v>9497</v>
      </c>
      <c r="F205" s="2" t="s">
        <v>9498</v>
      </c>
      <c r="G205" s="33">
        <v>1803</v>
      </c>
      <c r="H205" s="38">
        <v>1803</v>
      </c>
      <c r="I205" s="39" t="s">
        <v>9212</v>
      </c>
      <c r="J205" s="32" t="s">
        <v>9213</v>
      </c>
      <c r="K205" s="2">
        <v>0</v>
      </c>
      <c r="L205" s="2">
        <v>0</v>
      </c>
      <c r="M205" s="32">
        <v>12</v>
      </c>
      <c r="N205" s="2">
        <v>1.56</v>
      </c>
      <c r="O205" s="2">
        <v>0</v>
      </c>
      <c r="P205" s="2">
        <v>0</v>
      </c>
      <c r="Q205" s="32">
        <v>13.56</v>
      </c>
      <c r="S205" s="2" t="s">
        <v>1</v>
      </c>
      <c r="T205" s="2"/>
      <c r="U205" s="136" t="str">
        <f t="shared" si="3"/>
        <v xml:space="preserve"> </v>
      </c>
    </row>
    <row r="206" spans="1:21" x14ac:dyDescent="0.25">
      <c r="A206" s="2" t="s">
        <v>8447</v>
      </c>
      <c r="B206" s="40">
        <v>45297</v>
      </c>
      <c r="C206" s="2" t="s">
        <v>1</v>
      </c>
      <c r="D206" s="2" t="s">
        <v>0</v>
      </c>
      <c r="E206" s="2" t="s">
        <v>9497</v>
      </c>
      <c r="F206" s="2" t="s">
        <v>9498</v>
      </c>
      <c r="G206" s="33">
        <v>1802</v>
      </c>
      <c r="H206" s="38">
        <v>1802</v>
      </c>
      <c r="I206" s="39" t="s">
        <v>5705</v>
      </c>
      <c r="J206" s="32" t="s">
        <v>5706</v>
      </c>
      <c r="K206" s="2">
        <v>0</v>
      </c>
      <c r="L206" s="2">
        <v>0</v>
      </c>
      <c r="M206" s="32">
        <v>48</v>
      </c>
      <c r="N206" s="2">
        <v>6.24</v>
      </c>
      <c r="O206" s="2">
        <v>0</v>
      </c>
      <c r="P206" s="2">
        <v>0</v>
      </c>
      <c r="Q206" s="32">
        <v>54.24</v>
      </c>
      <c r="S206" s="2" t="s">
        <v>1</v>
      </c>
      <c r="T206" s="2"/>
      <c r="U206" s="136" t="str">
        <f t="shared" si="3"/>
        <v xml:space="preserve"> </v>
      </c>
    </row>
    <row r="207" spans="1:21" x14ac:dyDescent="0.25">
      <c r="A207" s="2" t="s">
        <v>8447</v>
      </c>
      <c r="B207" s="40">
        <v>45296</v>
      </c>
      <c r="C207" s="2" t="s">
        <v>1</v>
      </c>
      <c r="D207" s="2" t="s">
        <v>0</v>
      </c>
      <c r="E207" s="2" t="s">
        <v>9497</v>
      </c>
      <c r="F207" s="2" t="s">
        <v>9498</v>
      </c>
      <c r="G207" s="33">
        <v>1801</v>
      </c>
      <c r="H207" s="38">
        <v>1801</v>
      </c>
      <c r="I207" s="39" t="s">
        <v>6431</v>
      </c>
      <c r="J207" s="32" t="s">
        <v>6432</v>
      </c>
      <c r="K207" s="2">
        <v>0</v>
      </c>
      <c r="L207" s="2">
        <v>0</v>
      </c>
      <c r="M207" s="32">
        <v>6</v>
      </c>
      <c r="N207" s="2">
        <v>0.78</v>
      </c>
      <c r="O207" s="2">
        <v>0</v>
      </c>
      <c r="P207" s="2">
        <v>0</v>
      </c>
      <c r="Q207" s="32">
        <v>6.78</v>
      </c>
      <c r="S207" s="2" t="s">
        <v>1</v>
      </c>
      <c r="T207" s="2"/>
      <c r="U207" s="136" t="str">
        <f t="shared" si="3"/>
        <v xml:space="preserve"> </v>
      </c>
    </row>
    <row r="208" spans="1:21" x14ac:dyDescent="0.25">
      <c r="A208" s="2" t="s">
        <v>8447</v>
      </c>
      <c r="B208" s="40">
        <v>45296</v>
      </c>
      <c r="C208" s="2" t="s">
        <v>1</v>
      </c>
      <c r="D208" s="2" t="s">
        <v>0</v>
      </c>
      <c r="E208" s="2" t="s">
        <v>9497</v>
      </c>
      <c r="F208" s="2" t="s">
        <v>9498</v>
      </c>
      <c r="G208" s="33">
        <v>1800</v>
      </c>
      <c r="H208" s="38">
        <v>1800</v>
      </c>
      <c r="I208" s="39" t="s">
        <v>9672</v>
      </c>
      <c r="J208" s="32" t="s">
        <v>9673</v>
      </c>
      <c r="K208" s="2">
        <v>0</v>
      </c>
      <c r="L208" s="2">
        <v>0</v>
      </c>
      <c r="M208" s="32">
        <v>64.599999999999994</v>
      </c>
      <c r="N208" s="2">
        <v>8.3979999999999997</v>
      </c>
      <c r="O208" s="2">
        <v>0</v>
      </c>
      <c r="P208" s="2">
        <v>0</v>
      </c>
      <c r="Q208" s="32">
        <v>72.99799999999999</v>
      </c>
      <c r="S208" s="2" t="s">
        <v>1</v>
      </c>
      <c r="T208" s="2"/>
      <c r="U208" s="136" t="str">
        <f t="shared" si="3"/>
        <v xml:space="preserve"> </v>
      </c>
    </row>
    <row r="209" spans="1:21" x14ac:dyDescent="0.25">
      <c r="A209" s="2" t="s">
        <v>8447</v>
      </c>
      <c r="B209" s="40">
        <v>45296</v>
      </c>
      <c r="C209" s="2" t="s">
        <v>1</v>
      </c>
      <c r="D209" s="2" t="s">
        <v>0</v>
      </c>
      <c r="E209" s="2" t="s">
        <v>9497</v>
      </c>
      <c r="F209" s="2" t="s">
        <v>9498</v>
      </c>
      <c r="G209" s="33">
        <v>1799</v>
      </c>
      <c r="H209" s="38">
        <v>1799</v>
      </c>
      <c r="I209" s="39" t="s">
        <v>9527</v>
      </c>
      <c r="J209" s="32" t="s">
        <v>9415</v>
      </c>
      <c r="K209" s="2">
        <v>0</v>
      </c>
      <c r="L209" s="2">
        <v>0</v>
      </c>
      <c r="M209" s="32">
        <v>30.53</v>
      </c>
      <c r="N209" s="2">
        <v>3.9689000000000001</v>
      </c>
      <c r="O209" s="2">
        <v>0</v>
      </c>
      <c r="P209" s="2">
        <v>0</v>
      </c>
      <c r="Q209" s="32">
        <v>34.498899999999999</v>
      </c>
      <c r="S209" s="2" t="s">
        <v>1</v>
      </c>
      <c r="T209" s="2"/>
      <c r="U209" s="136" t="str">
        <f t="shared" si="3"/>
        <v xml:space="preserve"> </v>
      </c>
    </row>
    <row r="210" spans="1:21" x14ac:dyDescent="0.25">
      <c r="A210" s="2" t="s">
        <v>8447</v>
      </c>
      <c r="B210" s="40">
        <v>45296</v>
      </c>
      <c r="C210" s="2" t="s">
        <v>1</v>
      </c>
      <c r="D210" s="2" t="s">
        <v>0</v>
      </c>
      <c r="E210" s="2" t="s">
        <v>9497</v>
      </c>
      <c r="F210" s="2" t="s">
        <v>9498</v>
      </c>
      <c r="G210" s="33">
        <v>1798</v>
      </c>
      <c r="H210" s="38">
        <v>1798</v>
      </c>
      <c r="I210" s="39" t="s">
        <v>9800</v>
      </c>
      <c r="J210" s="32" t="s">
        <v>9801</v>
      </c>
      <c r="K210" s="2">
        <v>0</v>
      </c>
      <c r="L210" s="2">
        <v>0</v>
      </c>
      <c r="M210" s="32">
        <v>73.45</v>
      </c>
      <c r="N210" s="2">
        <v>9.5485000000000007</v>
      </c>
      <c r="O210" s="2">
        <v>0</v>
      </c>
      <c r="P210" s="2">
        <v>0</v>
      </c>
      <c r="Q210" s="32">
        <v>82.998500000000007</v>
      </c>
      <c r="S210" s="2" t="s">
        <v>1</v>
      </c>
      <c r="T210" s="2"/>
      <c r="U210" s="136" t="str">
        <f t="shared" si="3"/>
        <v xml:space="preserve"> </v>
      </c>
    </row>
    <row r="211" spans="1:21" x14ac:dyDescent="0.25">
      <c r="A211" s="2" t="s">
        <v>8447</v>
      </c>
      <c r="B211" s="40">
        <v>45296</v>
      </c>
      <c r="C211" s="2" t="s">
        <v>1</v>
      </c>
      <c r="D211" s="2" t="s">
        <v>0</v>
      </c>
      <c r="E211" s="2" t="s">
        <v>9497</v>
      </c>
      <c r="F211" s="2" t="s">
        <v>9498</v>
      </c>
      <c r="G211" s="33">
        <v>1797</v>
      </c>
      <c r="H211" s="38">
        <v>1797</v>
      </c>
      <c r="I211" s="39"/>
      <c r="J211" s="32" t="s">
        <v>9881</v>
      </c>
      <c r="K211" s="2">
        <v>0</v>
      </c>
      <c r="L211" s="2">
        <v>0</v>
      </c>
      <c r="M211" s="32">
        <v>12</v>
      </c>
      <c r="N211" s="2">
        <v>1.56</v>
      </c>
      <c r="O211" s="2">
        <v>0</v>
      </c>
      <c r="P211" s="2">
        <v>0</v>
      </c>
      <c r="Q211" s="32">
        <v>13.56</v>
      </c>
      <c r="R211" s="2" t="s">
        <v>9880</v>
      </c>
      <c r="S211" s="2" t="s">
        <v>1</v>
      </c>
      <c r="T211" s="2"/>
      <c r="U211" s="136" t="str">
        <f t="shared" si="3"/>
        <v xml:space="preserve"> </v>
      </c>
    </row>
    <row r="212" spans="1:21" x14ac:dyDescent="0.25">
      <c r="A212" s="2" t="s">
        <v>8447</v>
      </c>
      <c r="B212" s="40">
        <v>45296</v>
      </c>
      <c r="C212" s="2" t="s">
        <v>1</v>
      </c>
      <c r="D212" s="2" t="s">
        <v>0</v>
      </c>
      <c r="E212" s="2" t="s">
        <v>9497</v>
      </c>
      <c r="F212" s="2" t="s">
        <v>9498</v>
      </c>
      <c r="G212" s="33">
        <v>1796</v>
      </c>
      <c r="H212" s="38">
        <v>1796</v>
      </c>
      <c r="I212" s="39"/>
      <c r="J212" s="32" t="s">
        <v>9045</v>
      </c>
      <c r="K212" s="2">
        <v>0</v>
      </c>
      <c r="L212" s="2">
        <v>0</v>
      </c>
      <c r="M212" s="32">
        <v>9.81</v>
      </c>
      <c r="N212" s="2">
        <v>1.2753000000000001</v>
      </c>
      <c r="O212" s="2">
        <v>0</v>
      </c>
      <c r="P212" s="2">
        <v>0</v>
      </c>
      <c r="Q212" s="32">
        <v>11.0853</v>
      </c>
      <c r="R212" s="2" t="s">
        <v>9046</v>
      </c>
      <c r="S212" s="2" t="s">
        <v>1</v>
      </c>
      <c r="T212" s="2"/>
      <c r="U212" s="136" t="str">
        <f t="shared" si="3"/>
        <v xml:space="preserve"> </v>
      </c>
    </row>
    <row r="213" spans="1:21" x14ac:dyDescent="0.25">
      <c r="A213" s="2" t="s">
        <v>8447</v>
      </c>
      <c r="B213" s="40">
        <v>45296</v>
      </c>
      <c r="C213" s="2" t="s">
        <v>1</v>
      </c>
      <c r="D213" s="2" t="s">
        <v>0</v>
      </c>
      <c r="E213" s="2" t="s">
        <v>9497</v>
      </c>
      <c r="F213" s="2" t="s">
        <v>9498</v>
      </c>
      <c r="G213" s="33">
        <v>1795</v>
      </c>
      <c r="H213" s="38">
        <v>1795</v>
      </c>
      <c r="I213" s="39"/>
      <c r="J213" s="32" t="s">
        <v>9036</v>
      </c>
      <c r="K213" s="2">
        <v>0</v>
      </c>
      <c r="L213" s="2">
        <v>0</v>
      </c>
      <c r="M213" s="32">
        <v>113.27</v>
      </c>
      <c r="N213" s="2">
        <v>14.725099999999999</v>
      </c>
      <c r="O213" s="2">
        <v>0</v>
      </c>
      <c r="P213" s="2">
        <v>0</v>
      </c>
      <c r="Q213" s="32">
        <v>127.99509999999999</v>
      </c>
      <c r="R213" s="2" t="s">
        <v>9037</v>
      </c>
      <c r="S213" s="2" t="s">
        <v>1</v>
      </c>
      <c r="T213" s="2"/>
      <c r="U213" s="136" t="str">
        <f t="shared" si="3"/>
        <v xml:space="preserve"> </v>
      </c>
    </row>
    <row r="214" spans="1:21" x14ac:dyDescent="0.25">
      <c r="A214" s="2" t="s">
        <v>8447</v>
      </c>
      <c r="B214" s="40">
        <v>45296</v>
      </c>
      <c r="C214" s="2" t="s">
        <v>1</v>
      </c>
      <c r="D214" s="2" t="s">
        <v>0</v>
      </c>
      <c r="E214" s="2" t="s">
        <v>9497</v>
      </c>
      <c r="F214" s="2" t="s">
        <v>9498</v>
      </c>
      <c r="G214" s="33">
        <v>1794</v>
      </c>
      <c r="H214" s="38">
        <v>1794</v>
      </c>
      <c r="I214" s="39" t="s">
        <v>9110</v>
      </c>
      <c r="J214" s="32" t="s">
        <v>9111</v>
      </c>
      <c r="K214" s="2">
        <v>0</v>
      </c>
      <c r="L214" s="2">
        <v>0</v>
      </c>
      <c r="M214" s="32">
        <v>170</v>
      </c>
      <c r="N214" s="2">
        <v>22.1</v>
      </c>
      <c r="O214" s="2">
        <v>0</v>
      </c>
      <c r="P214" s="2">
        <v>0</v>
      </c>
      <c r="Q214" s="32">
        <v>192.1</v>
      </c>
      <c r="S214" s="2" t="s">
        <v>1</v>
      </c>
      <c r="T214" s="2"/>
      <c r="U214" s="136" t="str">
        <f t="shared" si="3"/>
        <v xml:space="preserve"> </v>
      </c>
    </row>
    <row r="215" spans="1:21" x14ac:dyDescent="0.25">
      <c r="A215" s="2" t="s">
        <v>8447</v>
      </c>
      <c r="B215" s="40">
        <v>45296</v>
      </c>
      <c r="C215" s="2" t="s">
        <v>1</v>
      </c>
      <c r="D215" s="2" t="s">
        <v>0</v>
      </c>
      <c r="E215" s="2" t="s">
        <v>9497</v>
      </c>
      <c r="F215" s="2" t="s">
        <v>9498</v>
      </c>
      <c r="G215" s="33">
        <v>1793</v>
      </c>
      <c r="H215" s="38">
        <v>1793</v>
      </c>
      <c r="I215" s="39" t="s">
        <v>1652</v>
      </c>
      <c r="J215" s="32" t="s">
        <v>1653</v>
      </c>
      <c r="K215" s="2">
        <v>0</v>
      </c>
      <c r="L215" s="2">
        <v>0</v>
      </c>
      <c r="M215" s="32">
        <v>60</v>
      </c>
      <c r="N215" s="2">
        <v>7.8000000000000007</v>
      </c>
      <c r="O215" s="2">
        <v>0</v>
      </c>
      <c r="P215" s="2">
        <v>0</v>
      </c>
      <c r="Q215" s="32">
        <v>67.8</v>
      </c>
      <c r="S215" s="2" t="s">
        <v>1</v>
      </c>
      <c r="T215" s="2"/>
      <c r="U215" s="136" t="str">
        <f t="shared" si="3"/>
        <v xml:space="preserve"> </v>
      </c>
    </row>
    <row r="216" spans="1:21" x14ac:dyDescent="0.25">
      <c r="A216" s="2" t="s">
        <v>8447</v>
      </c>
      <c r="B216" s="40">
        <v>45296</v>
      </c>
      <c r="C216" s="2" t="s">
        <v>1</v>
      </c>
      <c r="D216" s="2" t="s">
        <v>0</v>
      </c>
      <c r="E216" s="2" t="s">
        <v>9497</v>
      </c>
      <c r="F216" s="2" t="s">
        <v>9498</v>
      </c>
      <c r="G216" s="33">
        <v>1792</v>
      </c>
      <c r="H216" s="38">
        <v>1792</v>
      </c>
      <c r="I216" s="39" t="s">
        <v>9640</v>
      </c>
      <c r="J216" s="32" t="s">
        <v>9641</v>
      </c>
      <c r="K216" s="2">
        <v>0</v>
      </c>
      <c r="L216" s="2">
        <v>0</v>
      </c>
      <c r="M216" s="32">
        <v>9.9600000000000009</v>
      </c>
      <c r="N216" s="2">
        <v>1.2948000000000002</v>
      </c>
      <c r="O216" s="2">
        <v>0</v>
      </c>
      <c r="P216" s="2">
        <v>0</v>
      </c>
      <c r="Q216" s="32">
        <v>11.254800000000001</v>
      </c>
      <c r="S216" s="2" t="s">
        <v>1</v>
      </c>
      <c r="T216" s="2"/>
      <c r="U216" s="136" t="str">
        <f t="shared" si="3"/>
        <v xml:space="preserve"> </v>
      </c>
    </row>
    <row r="217" spans="1:21" x14ac:dyDescent="0.25">
      <c r="A217" s="2" t="s">
        <v>8447</v>
      </c>
      <c r="B217" s="40">
        <v>45295</v>
      </c>
      <c r="C217" s="2" t="s">
        <v>1</v>
      </c>
      <c r="D217" s="2" t="s">
        <v>0</v>
      </c>
      <c r="E217" s="2" t="s">
        <v>9497</v>
      </c>
      <c r="F217" s="2" t="s">
        <v>9498</v>
      </c>
      <c r="G217" s="33">
        <v>1791</v>
      </c>
      <c r="H217" s="38">
        <v>1791</v>
      </c>
      <c r="I217" s="39" t="s">
        <v>9766</v>
      </c>
      <c r="J217" s="32" t="s">
        <v>9767</v>
      </c>
      <c r="K217" s="2">
        <v>0</v>
      </c>
      <c r="L217" s="2">
        <v>0</v>
      </c>
      <c r="M217" s="32">
        <v>29.5</v>
      </c>
      <c r="N217" s="2">
        <v>3.835</v>
      </c>
      <c r="O217" s="2">
        <v>0</v>
      </c>
      <c r="P217" s="2">
        <v>0</v>
      </c>
      <c r="Q217" s="32">
        <v>33.335000000000001</v>
      </c>
      <c r="S217" s="2" t="s">
        <v>1</v>
      </c>
      <c r="T217" s="2"/>
      <c r="U217" s="136" t="str">
        <f t="shared" si="3"/>
        <v xml:space="preserve"> </v>
      </c>
    </row>
    <row r="218" spans="1:21" x14ac:dyDescent="0.25">
      <c r="A218" s="2" t="s">
        <v>8447</v>
      </c>
      <c r="B218" s="40">
        <v>45295</v>
      </c>
      <c r="C218" s="2" t="s">
        <v>1</v>
      </c>
      <c r="D218" s="2" t="s">
        <v>0</v>
      </c>
      <c r="E218" s="2" t="s">
        <v>9497</v>
      </c>
      <c r="F218" s="2" t="s">
        <v>9498</v>
      </c>
      <c r="G218" s="33">
        <v>1790</v>
      </c>
      <c r="H218" s="38">
        <v>1790</v>
      </c>
      <c r="I218" s="39" t="s">
        <v>46</v>
      </c>
      <c r="J218" s="32" t="s">
        <v>6138</v>
      </c>
      <c r="K218" s="2">
        <v>0</v>
      </c>
      <c r="L218" s="2">
        <v>0</v>
      </c>
      <c r="M218" s="32">
        <v>208</v>
      </c>
      <c r="N218" s="2">
        <v>27.04</v>
      </c>
      <c r="O218" s="2">
        <v>0</v>
      </c>
      <c r="P218" s="2">
        <v>0</v>
      </c>
      <c r="Q218" s="32">
        <v>235.04</v>
      </c>
      <c r="S218" s="2" t="s">
        <v>1</v>
      </c>
      <c r="T218" s="2"/>
      <c r="U218" s="136" t="str">
        <f t="shared" si="3"/>
        <v xml:space="preserve"> </v>
      </c>
    </row>
    <row r="219" spans="1:21" x14ac:dyDescent="0.25">
      <c r="A219" s="2" t="s">
        <v>8447</v>
      </c>
      <c r="B219" s="40">
        <v>45295</v>
      </c>
      <c r="C219" s="2" t="s">
        <v>1</v>
      </c>
      <c r="D219" s="2" t="s">
        <v>0</v>
      </c>
      <c r="E219" s="2" t="s">
        <v>9497</v>
      </c>
      <c r="F219" s="2" t="s">
        <v>9498</v>
      </c>
      <c r="G219" s="33">
        <v>1789</v>
      </c>
      <c r="H219" s="38">
        <v>1789</v>
      </c>
      <c r="I219" s="39" t="s">
        <v>9546</v>
      </c>
      <c r="J219" s="32" t="s">
        <v>9139</v>
      </c>
      <c r="K219" s="2">
        <v>0</v>
      </c>
      <c r="L219" s="2">
        <v>0</v>
      </c>
      <c r="M219" s="32">
        <v>40</v>
      </c>
      <c r="N219" s="2">
        <v>5.2</v>
      </c>
      <c r="O219" s="2">
        <v>0</v>
      </c>
      <c r="P219" s="2">
        <v>0</v>
      </c>
      <c r="Q219" s="32">
        <v>45.2</v>
      </c>
      <c r="S219" s="2" t="s">
        <v>1</v>
      </c>
      <c r="T219" s="2"/>
      <c r="U219" s="136" t="str">
        <f t="shared" si="3"/>
        <v xml:space="preserve"> </v>
      </c>
    </row>
    <row r="220" spans="1:21" hidden="1" x14ac:dyDescent="0.25">
      <c r="A220" s="2" t="s">
        <v>8447</v>
      </c>
      <c r="B220" s="40">
        <v>45295</v>
      </c>
      <c r="C220" s="2" t="s">
        <v>1</v>
      </c>
      <c r="D220" s="2" t="s">
        <v>0</v>
      </c>
      <c r="E220" s="2" t="s">
        <v>9497</v>
      </c>
      <c r="F220" s="2" t="s">
        <v>9498</v>
      </c>
      <c r="G220" s="33">
        <v>1788</v>
      </c>
      <c r="H220" s="38">
        <v>1788</v>
      </c>
      <c r="I220" s="39" t="s">
        <v>7632</v>
      </c>
      <c r="J220" s="32" t="s">
        <v>7631</v>
      </c>
      <c r="K220" s="2">
        <v>0</v>
      </c>
      <c r="L220" s="2">
        <v>0</v>
      </c>
      <c r="M220" s="32">
        <v>0</v>
      </c>
      <c r="N220" s="2">
        <v>0</v>
      </c>
      <c r="O220" s="2">
        <v>0</v>
      </c>
      <c r="P220" s="2">
        <v>0</v>
      </c>
      <c r="Q220" s="32">
        <v>0</v>
      </c>
      <c r="S220" s="2" t="s">
        <v>1</v>
      </c>
      <c r="T220" s="2"/>
      <c r="U220" s="136" t="str">
        <f t="shared" si="3"/>
        <v xml:space="preserve"> </v>
      </c>
    </row>
    <row r="221" spans="1:21" x14ac:dyDescent="0.25">
      <c r="A221" s="2" t="s">
        <v>8447</v>
      </c>
      <c r="B221" s="40">
        <v>45295</v>
      </c>
      <c r="C221" s="2" t="s">
        <v>1</v>
      </c>
      <c r="D221" s="2" t="s">
        <v>0</v>
      </c>
      <c r="E221" s="2" t="s">
        <v>9497</v>
      </c>
      <c r="F221" s="2" t="s">
        <v>9498</v>
      </c>
      <c r="G221" s="33">
        <v>1787</v>
      </c>
      <c r="H221" s="38">
        <v>1787</v>
      </c>
      <c r="I221" s="39" t="s">
        <v>9800</v>
      </c>
      <c r="J221" s="32" t="s">
        <v>9801</v>
      </c>
      <c r="K221" s="2">
        <v>0</v>
      </c>
      <c r="L221" s="2">
        <v>0</v>
      </c>
      <c r="M221" s="32">
        <v>57.74</v>
      </c>
      <c r="N221" s="2">
        <v>7.5062000000000006</v>
      </c>
      <c r="O221" s="2">
        <v>0</v>
      </c>
      <c r="P221" s="2">
        <v>0</v>
      </c>
      <c r="Q221" s="32">
        <v>65.246200000000002</v>
      </c>
      <c r="S221" s="2" t="s">
        <v>1</v>
      </c>
      <c r="T221" s="2"/>
      <c r="U221" s="136" t="str">
        <f t="shared" si="3"/>
        <v xml:space="preserve"> </v>
      </c>
    </row>
    <row r="222" spans="1:21" x14ac:dyDescent="0.25">
      <c r="A222" s="2" t="s">
        <v>8447</v>
      </c>
      <c r="B222" s="40">
        <v>45295</v>
      </c>
      <c r="C222" s="2" t="s">
        <v>1</v>
      </c>
      <c r="D222" s="2" t="s">
        <v>0</v>
      </c>
      <c r="E222" s="2" t="s">
        <v>9497</v>
      </c>
      <c r="F222" s="2" t="s">
        <v>9498</v>
      </c>
      <c r="G222" s="33">
        <v>1786</v>
      </c>
      <c r="H222" s="38">
        <v>1786</v>
      </c>
      <c r="I222" s="39"/>
      <c r="J222" s="32" t="s">
        <v>9845</v>
      </c>
      <c r="K222" s="2">
        <v>0</v>
      </c>
      <c r="L222" s="2">
        <v>0</v>
      </c>
      <c r="M222" s="32">
        <v>126.55</v>
      </c>
      <c r="N222" s="2">
        <v>16.451499999999999</v>
      </c>
      <c r="O222" s="2">
        <v>0</v>
      </c>
      <c r="P222" s="2">
        <v>0</v>
      </c>
      <c r="Q222" s="32">
        <v>143.00149999999999</v>
      </c>
      <c r="R222" s="39" t="s">
        <v>9844</v>
      </c>
      <c r="S222" s="2" t="s">
        <v>1</v>
      </c>
      <c r="T222" s="2"/>
      <c r="U222" s="136" t="str">
        <f t="shared" si="3"/>
        <v xml:space="preserve"> </v>
      </c>
    </row>
    <row r="223" spans="1:21" x14ac:dyDescent="0.25">
      <c r="A223" s="2" t="s">
        <v>8447</v>
      </c>
      <c r="B223" s="40">
        <v>45295</v>
      </c>
      <c r="C223" s="2" t="s">
        <v>1</v>
      </c>
      <c r="D223" s="2" t="s">
        <v>0</v>
      </c>
      <c r="E223" s="2" t="s">
        <v>9497</v>
      </c>
      <c r="F223" s="2" t="s">
        <v>9498</v>
      </c>
      <c r="G223" s="33">
        <v>1785</v>
      </c>
      <c r="H223" s="38">
        <v>1785</v>
      </c>
      <c r="I223" s="39"/>
      <c r="J223" s="32" t="s">
        <v>9879</v>
      </c>
      <c r="K223" s="2">
        <v>0</v>
      </c>
      <c r="L223" s="2">
        <v>0</v>
      </c>
      <c r="M223" s="32">
        <v>87.83</v>
      </c>
      <c r="N223" s="2">
        <v>11.417899999999999</v>
      </c>
      <c r="O223" s="2">
        <v>0</v>
      </c>
      <c r="P223" s="2">
        <v>0</v>
      </c>
      <c r="Q223" s="32">
        <v>99.247900000000001</v>
      </c>
      <c r="R223" s="2" t="s">
        <v>9878</v>
      </c>
      <c r="S223" s="2" t="s">
        <v>1</v>
      </c>
      <c r="T223" s="2"/>
      <c r="U223" s="136" t="str">
        <f t="shared" si="3"/>
        <v xml:space="preserve"> </v>
      </c>
    </row>
    <row r="224" spans="1:21" x14ac:dyDescent="0.25">
      <c r="A224" s="2" t="s">
        <v>8447</v>
      </c>
      <c r="B224" s="40">
        <v>45295</v>
      </c>
      <c r="C224" s="2" t="s">
        <v>1</v>
      </c>
      <c r="D224" s="2" t="s">
        <v>0</v>
      </c>
      <c r="E224" s="2" t="s">
        <v>9497</v>
      </c>
      <c r="F224" s="2" t="s">
        <v>9498</v>
      </c>
      <c r="G224" s="33">
        <v>1784</v>
      </c>
      <c r="H224" s="38">
        <v>1784</v>
      </c>
      <c r="I224" s="39" t="s">
        <v>5890</v>
      </c>
      <c r="J224" s="32" t="s">
        <v>5891</v>
      </c>
      <c r="K224" s="2">
        <v>0</v>
      </c>
      <c r="L224" s="2">
        <v>0</v>
      </c>
      <c r="M224" s="32">
        <v>9.3800000000000008</v>
      </c>
      <c r="N224" s="2">
        <v>1.2194</v>
      </c>
      <c r="O224" s="2">
        <v>0</v>
      </c>
      <c r="P224" s="2">
        <v>0</v>
      </c>
      <c r="Q224" s="32">
        <v>10.599400000000001</v>
      </c>
      <c r="S224" s="2" t="s">
        <v>1</v>
      </c>
      <c r="T224" s="2"/>
      <c r="U224" s="136" t="str">
        <f t="shared" si="3"/>
        <v xml:space="preserve"> </v>
      </c>
    </row>
    <row r="225" spans="1:21" x14ac:dyDescent="0.25">
      <c r="A225" s="2" t="s">
        <v>8447</v>
      </c>
      <c r="B225" s="40">
        <v>45294</v>
      </c>
      <c r="C225" s="2" t="s">
        <v>1</v>
      </c>
      <c r="D225" s="2" t="s">
        <v>0</v>
      </c>
      <c r="E225" s="2" t="s">
        <v>9497</v>
      </c>
      <c r="F225" s="2" t="s">
        <v>9498</v>
      </c>
      <c r="G225" s="33">
        <v>1783</v>
      </c>
      <c r="H225" s="38">
        <v>1783</v>
      </c>
      <c r="I225" s="39"/>
      <c r="J225" s="32" t="s">
        <v>9877</v>
      </c>
      <c r="K225" s="2">
        <v>0</v>
      </c>
      <c r="L225" s="2">
        <v>0</v>
      </c>
      <c r="M225" s="32">
        <v>30.09</v>
      </c>
      <c r="N225" s="2">
        <v>3.9117000000000002</v>
      </c>
      <c r="O225" s="2">
        <v>0</v>
      </c>
      <c r="P225" s="2">
        <v>0</v>
      </c>
      <c r="Q225" s="32">
        <v>34.0017</v>
      </c>
      <c r="R225" s="2" t="s">
        <v>9876</v>
      </c>
      <c r="S225" s="2" t="s">
        <v>1</v>
      </c>
      <c r="T225" s="2"/>
      <c r="U225" s="136" t="str">
        <f t="shared" si="3"/>
        <v xml:space="preserve"> </v>
      </c>
    </row>
    <row r="226" spans="1:21" x14ac:dyDescent="0.25">
      <c r="A226" s="2" t="s">
        <v>8447</v>
      </c>
      <c r="B226" s="40">
        <v>45294</v>
      </c>
      <c r="C226" s="2" t="s">
        <v>1</v>
      </c>
      <c r="D226" s="2" t="s">
        <v>0</v>
      </c>
      <c r="E226" s="2" t="s">
        <v>9497</v>
      </c>
      <c r="F226" s="2" t="s">
        <v>9498</v>
      </c>
      <c r="G226" s="33">
        <v>1782</v>
      </c>
      <c r="H226" s="38">
        <v>1782</v>
      </c>
      <c r="I226" s="39" t="s">
        <v>9800</v>
      </c>
      <c r="J226" s="32" t="s">
        <v>9801</v>
      </c>
      <c r="K226" s="2">
        <v>0</v>
      </c>
      <c r="L226" s="2">
        <v>0</v>
      </c>
      <c r="M226" s="32">
        <v>50.12</v>
      </c>
      <c r="N226" s="2">
        <v>6.5156000000000001</v>
      </c>
      <c r="O226" s="2">
        <v>0</v>
      </c>
      <c r="P226" s="2">
        <v>0</v>
      </c>
      <c r="Q226" s="32">
        <v>56.635599999999997</v>
      </c>
      <c r="S226" s="2" t="s">
        <v>1</v>
      </c>
      <c r="T226" s="2"/>
      <c r="U226" s="136" t="str">
        <f t="shared" si="3"/>
        <v xml:space="preserve"> </v>
      </c>
    </row>
    <row r="227" spans="1:21" x14ac:dyDescent="0.25">
      <c r="A227" s="2" t="s">
        <v>8447</v>
      </c>
      <c r="B227" s="40">
        <v>45294</v>
      </c>
      <c r="C227" s="2" t="s">
        <v>1</v>
      </c>
      <c r="D227" s="2" t="s">
        <v>0</v>
      </c>
      <c r="E227" s="2" t="s">
        <v>9497</v>
      </c>
      <c r="F227" s="2" t="s">
        <v>9498</v>
      </c>
      <c r="G227" s="33">
        <v>1781</v>
      </c>
      <c r="H227" s="38">
        <v>1781</v>
      </c>
      <c r="I227" s="39"/>
      <c r="J227" s="32" t="s">
        <v>9877</v>
      </c>
      <c r="K227" s="2">
        <v>0</v>
      </c>
      <c r="L227" s="2">
        <v>0</v>
      </c>
      <c r="M227" s="32">
        <v>30.09</v>
      </c>
      <c r="N227" s="2">
        <v>3.9117000000000002</v>
      </c>
      <c r="O227" s="2">
        <v>0</v>
      </c>
      <c r="P227" s="2">
        <v>0</v>
      </c>
      <c r="Q227" s="32">
        <v>34.0017</v>
      </c>
      <c r="R227" s="2" t="s">
        <v>9876</v>
      </c>
      <c r="S227" s="2" t="s">
        <v>1</v>
      </c>
      <c r="T227" s="2"/>
      <c r="U227" s="136" t="str">
        <f t="shared" si="3"/>
        <v xml:space="preserve"> </v>
      </c>
    </row>
    <row r="228" spans="1:21" x14ac:dyDescent="0.25">
      <c r="A228" s="2" t="s">
        <v>8447</v>
      </c>
      <c r="B228" s="40">
        <v>45294</v>
      </c>
      <c r="C228" s="2" t="s">
        <v>1</v>
      </c>
      <c r="D228" s="2" t="s">
        <v>0</v>
      </c>
      <c r="E228" s="2" t="s">
        <v>9497</v>
      </c>
      <c r="F228" s="2" t="s">
        <v>9498</v>
      </c>
      <c r="G228" s="33">
        <v>1780</v>
      </c>
      <c r="H228" s="38">
        <v>1780</v>
      </c>
      <c r="I228" s="39" t="s">
        <v>9800</v>
      </c>
      <c r="J228" s="32" t="s">
        <v>9801</v>
      </c>
      <c r="K228" s="2">
        <v>0</v>
      </c>
      <c r="L228" s="2">
        <v>0</v>
      </c>
      <c r="M228" s="32">
        <v>198.23</v>
      </c>
      <c r="N228" s="2">
        <v>25.7699</v>
      </c>
      <c r="O228" s="2">
        <v>0</v>
      </c>
      <c r="P228" s="2">
        <v>0</v>
      </c>
      <c r="Q228" s="32">
        <v>223.9999</v>
      </c>
      <c r="S228" s="2" t="s">
        <v>1</v>
      </c>
      <c r="T228" s="131"/>
      <c r="U228" s="136" t="str">
        <f t="shared" si="3"/>
        <v xml:space="preserve"> </v>
      </c>
    </row>
    <row r="229" spans="1:21" x14ac:dyDescent="0.25">
      <c r="A229" s="2" t="s">
        <v>8447</v>
      </c>
      <c r="B229" s="40">
        <v>45294</v>
      </c>
      <c r="C229" s="2" t="s">
        <v>1</v>
      </c>
      <c r="D229" s="2" t="s">
        <v>0</v>
      </c>
      <c r="E229" s="2" t="s">
        <v>9497</v>
      </c>
      <c r="F229" s="2" t="s">
        <v>9498</v>
      </c>
      <c r="G229" s="33">
        <v>1779</v>
      </c>
      <c r="H229" s="38">
        <v>1779</v>
      </c>
      <c r="I229" s="39" t="s">
        <v>46</v>
      </c>
      <c r="J229" s="32" t="s">
        <v>6138</v>
      </c>
      <c r="K229" s="2">
        <v>0</v>
      </c>
      <c r="L229" s="2">
        <v>0</v>
      </c>
      <c r="M229" s="32">
        <v>20</v>
      </c>
      <c r="N229" s="2">
        <v>2.6</v>
      </c>
      <c r="O229" s="2">
        <v>0</v>
      </c>
      <c r="P229" s="2">
        <v>0</v>
      </c>
      <c r="Q229" s="32">
        <v>22.6</v>
      </c>
      <c r="S229" s="2" t="s">
        <v>1</v>
      </c>
      <c r="T229" s="131"/>
      <c r="U229" s="136" t="str">
        <f t="shared" si="3"/>
        <v xml:space="preserve"> </v>
      </c>
    </row>
    <row r="230" spans="1:21" x14ac:dyDescent="0.25">
      <c r="A230" s="2" t="s">
        <v>8447</v>
      </c>
      <c r="B230" s="40">
        <v>45294</v>
      </c>
      <c r="C230" s="2" t="s">
        <v>1</v>
      </c>
      <c r="D230" s="2" t="s">
        <v>0</v>
      </c>
      <c r="E230" s="2" t="s">
        <v>9497</v>
      </c>
      <c r="F230" s="2" t="s">
        <v>9498</v>
      </c>
      <c r="G230" s="33">
        <v>1778</v>
      </c>
      <c r="H230" s="38">
        <v>1778</v>
      </c>
      <c r="I230" s="39"/>
      <c r="J230" s="32" t="s">
        <v>9875</v>
      </c>
      <c r="K230" s="2">
        <v>0</v>
      </c>
      <c r="L230" s="2">
        <v>0</v>
      </c>
      <c r="M230" s="32">
        <v>34.31</v>
      </c>
      <c r="N230" s="2">
        <v>4.4603000000000002</v>
      </c>
      <c r="O230" s="2">
        <v>0</v>
      </c>
      <c r="P230" s="2">
        <v>0</v>
      </c>
      <c r="Q230" s="32">
        <v>38.770300000000006</v>
      </c>
      <c r="R230" s="2" t="s">
        <v>9874</v>
      </c>
      <c r="S230" s="2" t="s">
        <v>1</v>
      </c>
      <c r="T230" s="131"/>
      <c r="U230" s="136" t="str">
        <f t="shared" si="3"/>
        <v xml:space="preserve"> </v>
      </c>
    </row>
    <row r="231" spans="1:21" x14ac:dyDescent="0.25">
      <c r="A231" s="2" t="s">
        <v>8447</v>
      </c>
      <c r="B231" s="40">
        <v>45294</v>
      </c>
      <c r="C231" s="2" t="s">
        <v>1</v>
      </c>
      <c r="D231" s="2" t="s">
        <v>0</v>
      </c>
      <c r="E231" s="2" t="s">
        <v>9497</v>
      </c>
      <c r="F231" s="2" t="s">
        <v>9498</v>
      </c>
      <c r="G231" s="33">
        <v>1777</v>
      </c>
      <c r="H231" s="38">
        <v>1777</v>
      </c>
      <c r="I231" s="39" t="s">
        <v>9621</v>
      </c>
      <c r="J231" s="32" t="s">
        <v>9622</v>
      </c>
      <c r="K231" s="2">
        <v>0</v>
      </c>
      <c r="L231" s="2">
        <v>0</v>
      </c>
      <c r="M231" s="32">
        <v>45</v>
      </c>
      <c r="N231" s="2">
        <v>5.8500000000000005</v>
      </c>
      <c r="O231" s="2">
        <v>0</v>
      </c>
      <c r="P231" s="2">
        <v>0</v>
      </c>
      <c r="Q231" s="32">
        <v>50.85</v>
      </c>
      <c r="S231" s="2" t="s">
        <v>1</v>
      </c>
      <c r="T231" s="131"/>
      <c r="U231" s="136" t="str">
        <f t="shared" si="3"/>
        <v xml:space="preserve"> </v>
      </c>
    </row>
    <row r="232" spans="1:21" x14ac:dyDescent="0.25">
      <c r="A232" s="2" t="s">
        <v>8447</v>
      </c>
      <c r="B232" s="40">
        <v>45294</v>
      </c>
      <c r="C232" s="2" t="s">
        <v>1</v>
      </c>
      <c r="D232" s="2" t="s">
        <v>0</v>
      </c>
      <c r="E232" s="2" t="s">
        <v>9497</v>
      </c>
      <c r="F232" s="2" t="s">
        <v>9498</v>
      </c>
      <c r="G232" s="33">
        <v>1776</v>
      </c>
      <c r="H232" s="38">
        <v>1776</v>
      </c>
      <c r="I232" s="39" t="s">
        <v>9872</v>
      </c>
      <c r="J232" s="32" t="s">
        <v>9873</v>
      </c>
      <c r="K232" s="2">
        <v>0</v>
      </c>
      <c r="L232" s="2">
        <v>0</v>
      </c>
      <c r="M232" s="32">
        <v>7.17</v>
      </c>
      <c r="N232" s="2">
        <v>0.93210000000000004</v>
      </c>
      <c r="O232" s="2">
        <v>0</v>
      </c>
      <c r="P232" s="2">
        <v>0</v>
      </c>
      <c r="Q232" s="32">
        <v>8.1021000000000001</v>
      </c>
      <c r="S232" s="2" t="s">
        <v>1</v>
      </c>
      <c r="T232" s="131"/>
      <c r="U232" s="136" t="str">
        <f t="shared" si="3"/>
        <v xml:space="preserve"> </v>
      </c>
    </row>
    <row r="233" spans="1:21" x14ac:dyDescent="0.25">
      <c r="A233" s="2" t="s">
        <v>8447</v>
      </c>
      <c r="B233" s="40">
        <v>45294</v>
      </c>
      <c r="C233" s="2" t="s">
        <v>1</v>
      </c>
      <c r="D233" s="2" t="s">
        <v>0</v>
      </c>
      <c r="E233" s="2" t="s">
        <v>9497</v>
      </c>
      <c r="F233" s="2" t="s">
        <v>9498</v>
      </c>
      <c r="G233" s="33">
        <v>1775</v>
      </c>
      <c r="H233" s="38">
        <v>1775</v>
      </c>
      <c r="I233" s="39" t="s">
        <v>49</v>
      </c>
      <c r="J233" s="32" t="s">
        <v>2259</v>
      </c>
      <c r="K233" s="2">
        <v>0</v>
      </c>
      <c r="L233" s="2">
        <v>0</v>
      </c>
      <c r="M233" s="32">
        <v>1.77</v>
      </c>
      <c r="N233" s="2">
        <v>0.2301</v>
      </c>
      <c r="O233" s="2">
        <v>0</v>
      </c>
      <c r="P233" s="2">
        <v>0</v>
      </c>
      <c r="Q233" s="32">
        <v>2.0001000000000002</v>
      </c>
      <c r="S233" s="2" t="s">
        <v>1</v>
      </c>
      <c r="T233" s="131"/>
      <c r="U233" s="136" t="str">
        <f t="shared" si="3"/>
        <v xml:space="preserve"> </v>
      </c>
    </row>
    <row r="234" spans="1:21" x14ac:dyDescent="0.25">
      <c r="A234" s="2" t="s">
        <v>8447</v>
      </c>
      <c r="B234" s="40">
        <v>45294</v>
      </c>
      <c r="C234" s="2" t="s">
        <v>1</v>
      </c>
      <c r="D234" s="2" t="s">
        <v>0</v>
      </c>
      <c r="E234" s="2" t="s">
        <v>9497</v>
      </c>
      <c r="F234" s="2" t="s">
        <v>9498</v>
      </c>
      <c r="G234" s="33">
        <v>1774</v>
      </c>
      <c r="H234" s="38">
        <v>1774</v>
      </c>
      <c r="I234" s="39" t="s">
        <v>49</v>
      </c>
      <c r="J234" s="32" t="s">
        <v>2259</v>
      </c>
      <c r="K234" s="2">
        <v>0</v>
      </c>
      <c r="L234" s="2">
        <v>0</v>
      </c>
      <c r="M234" s="32">
        <v>48</v>
      </c>
      <c r="N234" s="2">
        <v>6.24</v>
      </c>
      <c r="O234" s="2">
        <v>0</v>
      </c>
      <c r="P234" s="2">
        <v>0</v>
      </c>
      <c r="Q234" s="32">
        <v>54.24</v>
      </c>
      <c r="S234" s="2" t="s">
        <v>1</v>
      </c>
      <c r="T234" s="131"/>
      <c r="U234" s="136" t="str">
        <f t="shared" si="3"/>
        <v xml:space="preserve"> </v>
      </c>
    </row>
    <row r="235" spans="1:21" x14ac:dyDescent="0.25">
      <c r="A235" s="2" t="s">
        <v>8447</v>
      </c>
      <c r="B235" s="40">
        <v>45294</v>
      </c>
      <c r="C235" s="2" t="s">
        <v>1</v>
      </c>
      <c r="D235" s="2" t="s">
        <v>0</v>
      </c>
      <c r="E235" s="2" t="s">
        <v>9497</v>
      </c>
      <c r="F235" s="2" t="s">
        <v>9498</v>
      </c>
      <c r="G235" s="33">
        <v>1773</v>
      </c>
      <c r="H235" s="38">
        <v>1773</v>
      </c>
      <c r="I235" s="39" t="s">
        <v>49</v>
      </c>
      <c r="J235" s="32" t="s">
        <v>2259</v>
      </c>
      <c r="K235" s="2">
        <v>0</v>
      </c>
      <c r="L235" s="2">
        <v>0</v>
      </c>
      <c r="M235" s="32">
        <v>74.34</v>
      </c>
      <c r="N235" s="2">
        <v>9.664200000000001</v>
      </c>
      <c r="O235" s="2">
        <v>0</v>
      </c>
      <c r="P235" s="2">
        <v>0</v>
      </c>
      <c r="Q235" s="32">
        <v>84.004199999999997</v>
      </c>
      <c r="S235" s="2" t="s">
        <v>1</v>
      </c>
      <c r="T235" s="131"/>
      <c r="U235" s="136" t="str">
        <f t="shared" si="3"/>
        <v xml:space="preserve"> </v>
      </c>
    </row>
    <row r="236" spans="1:21" x14ac:dyDescent="0.25">
      <c r="A236" s="2" t="s">
        <v>8447</v>
      </c>
      <c r="B236" s="40">
        <v>45294</v>
      </c>
      <c r="C236" s="2" t="s">
        <v>1</v>
      </c>
      <c r="D236" s="2" t="s">
        <v>0</v>
      </c>
      <c r="E236" s="2" t="s">
        <v>9497</v>
      </c>
      <c r="F236" s="2" t="s">
        <v>9498</v>
      </c>
      <c r="G236" s="33">
        <v>1772</v>
      </c>
      <c r="H236" s="38">
        <v>1772</v>
      </c>
      <c r="I236" s="39" t="s">
        <v>49</v>
      </c>
      <c r="J236" s="32" t="s">
        <v>2259</v>
      </c>
      <c r="K236" s="2">
        <v>0</v>
      </c>
      <c r="L236" s="2">
        <v>0</v>
      </c>
      <c r="M236" s="32">
        <v>83</v>
      </c>
      <c r="N236" s="2">
        <v>10.790000000000001</v>
      </c>
      <c r="O236" s="2">
        <v>0</v>
      </c>
      <c r="P236" s="2">
        <v>0</v>
      </c>
      <c r="Q236" s="32">
        <v>93.79</v>
      </c>
      <c r="S236" s="2" t="s">
        <v>1</v>
      </c>
      <c r="T236" s="131"/>
      <c r="U236" s="136" t="str">
        <f t="shared" si="3"/>
        <v xml:space="preserve"> </v>
      </c>
    </row>
    <row r="237" spans="1:21" x14ac:dyDescent="0.25">
      <c r="A237" s="2" t="s">
        <v>8447</v>
      </c>
      <c r="B237" s="40">
        <v>45294</v>
      </c>
      <c r="C237" s="2" t="s">
        <v>1</v>
      </c>
      <c r="D237" s="2" t="s">
        <v>0</v>
      </c>
      <c r="E237" s="2" t="s">
        <v>9497</v>
      </c>
      <c r="F237" s="2" t="s">
        <v>9498</v>
      </c>
      <c r="G237" s="33">
        <v>1771</v>
      </c>
      <c r="H237" s="38">
        <v>1771</v>
      </c>
      <c r="I237" s="39" t="s">
        <v>49</v>
      </c>
      <c r="J237" s="32" t="s">
        <v>2259</v>
      </c>
      <c r="K237" s="2">
        <v>0</v>
      </c>
      <c r="L237" s="2">
        <v>0</v>
      </c>
      <c r="M237" s="32">
        <v>74.34</v>
      </c>
      <c r="N237" s="2">
        <v>9.664200000000001</v>
      </c>
      <c r="O237" s="2">
        <v>0</v>
      </c>
      <c r="P237" s="2">
        <v>0</v>
      </c>
      <c r="Q237" s="32">
        <v>84.004199999999997</v>
      </c>
      <c r="S237" s="2" t="s">
        <v>1</v>
      </c>
      <c r="T237" s="131"/>
      <c r="U237" s="136" t="str">
        <f t="shared" si="3"/>
        <v xml:space="preserve"> </v>
      </c>
    </row>
    <row r="238" spans="1:21" x14ac:dyDescent="0.25">
      <c r="A238" s="2" t="s">
        <v>8447</v>
      </c>
      <c r="B238" s="40">
        <v>45294</v>
      </c>
      <c r="C238" s="2" t="s">
        <v>1</v>
      </c>
      <c r="D238" s="2" t="s">
        <v>0</v>
      </c>
      <c r="E238" s="2" t="s">
        <v>9497</v>
      </c>
      <c r="F238" s="2" t="s">
        <v>9498</v>
      </c>
      <c r="G238" s="33">
        <v>1770</v>
      </c>
      <c r="H238" s="38">
        <v>1770</v>
      </c>
      <c r="I238" s="39" t="s">
        <v>49</v>
      </c>
      <c r="J238" s="32" t="s">
        <v>2259</v>
      </c>
      <c r="K238" s="2">
        <v>0</v>
      </c>
      <c r="L238" s="2">
        <v>0</v>
      </c>
      <c r="M238" s="32">
        <v>74.34</v>
      </c>
      <c r="N238" s="2">
        <v>9.664200000000001</v>
      </c>
      <c r="O238" s="2">
        <v>0</v>
      </c>
      <c r="P238" s="2">
        <v>0</v>
      </c>
      <c r="Q238" s="32">
        <v>84.004199999999997</v>
      </c>
      <c r="S238" s="2" t="s">
        <v>1</v>
      </c>
      <c r="T238" s="131"/>
      <c r="U238" s="136" t="str">
        <f t="shared" si="3"/>
        <v xml:space="preserve"> </v>
      </c>
    </row>
    <row r="239" spans="1:21" x14ac:dyDescent="0.25">
      <c r="A239" s="2" t="s">
        <v>8447</v>
      </c>
      <c r="B239" s="40">
        <v>45293</v>
      </c>
      <c r="C239" s="2" t="s">
        <v>1</v>
      </c>
      <c r="D239" s="2" t="s">
        <v>0</v>
      </c>
      <c r="E239" s="2" t="s">
        <v>9497</v>
      </c>
      <c r="F239" s="2" t="s">
        <v>9498</v>
      </c>
      <c r="G239" s="33">
        <v>1769</v>
      </c>
      <c r="H239" s="38">
        <v>1769</v>
      </c>
      <c r="I239" s="39" t="s">
        <v>9685</v>
      </c>
      <c r="J239" s="32" t="s">
        <v>9686</v>
      </c>
      <c r="K239" s="2">
        <v>0</v>
      </c>
      <c r="L239" s="2">
        <v>0</v>
      </c>
      <c r="M239" s="32">
        <v>19.690000000000001</v>
      </c>
      <c r="N239" s="2">
        <v>2.5597000000000003</v>
      </c>
      <c r="O239" s="2">
        <v>0</v>
      </c>
      <c r="P239" s="2">
        <v>0</v>
      </c>
      <c r="Q239" s="32">
        <v>22.249700000000001</v>
      </c>
      <c r="S239" s="2" t="s">
        <v>1</v>
      </c>
      <c r="T239" s="131"/>
      <c r="U239" s="136" t="str">
        <f t="shared" si="3"/>
        <v xml:space="preserve"> </v>
      </c>
    </row>
    <row r="240" spans="1:21" x14ac:dyDescent="0.25">
      <c r="A240" s="2" t="s">
        <v>8447</v>
      </c>
      <c r="B240" s="40">
        <v>45293</v>
      </c>
      <c r="C240" s="2" t="s">
        <v>1</v>
      </c>
      <c r="D240" s="2" t="s">
        <v>0</v>
      </c>
      <c r="E240" s="2" t="s">
        <v>9497</v>
      </c>
      <c r="F240" s="2" t="s">
        <v>9498</v>
      </c>
      <c r="G240" s="33">
        <v>1768</v>
      </c>
      <c r="H240" s="38">
        <v>1768</v>
      </c>
      <c r="I240" s="39" t="s">
        <v>43</v>
      </c>
      <c r="J240" s="32" t="s">
        <v>7349</v>
      </c>
      <c r="K240" s="2">
        <v>0</v>
      </c>
      <c r="L240" s="2">
        <v>0</v>
      </c>
      <c r="M240" s="32">
        <v>23.89</v>
      </c>
      <c r="N240" s="2">
        <v>3.1057000000000001</v>
      </c>
      <c r="O240" s="2">
        <v>0</v>
      </c>
      <c r="P240" s="2">
        <v>0</v>
      </c>
      <c r="Q240" s="32">
        <v>26.995699999999999</v>
      </c>
      <c r="S240" s="2" t="s">
        <v>1</v>
      </c>
      <c r="T240" s="131"/>
      <c r="U240" s="136" t="str">
        <f t="shared" si="3"/>
        <v xml:space="preserve"> </v>
      </c>
    </row>
    <row r="241" spans="1:21" x14ac:dyDescent="0.25">
      <c r="A241" s="2" t="s">
        <v>8447</v>
      </c>
      <c r="B241" s="40">
        <v>45293</v>
      </c>
      <c r="C241" s="2" t="s">
        <v>1</v>
      </c>
      <c r="D241" s="2" t="s">
        <v>0</v>
      </c>
      <c r="E241" s="2" t="s">
        <v>9497</v>
      </c>
      <c r="F241" s="2" t="s">
        <v>9498</v>
      </c>
      <c r="G241" s="33">
        <v>1767</v>
      </c>
      <c r="H241" s="38">
        <v>1767</v>
      </c>
      <c r="I241" s="39" t="s">
        <v>9043</v>
      </c>
      <c r="J241" s="32" t="s">
        <v>9044</v>
      </c>
      <c r="K241" s="2">
        <v>0</v>
      </c>
      <c r="L241" s="2">
        <v>0</v>
      </c>
      <c r="M241" s="32">
        <v>56</v>
      </c>
      <c r="N241" s="2">
        <v>7.28</v>
      </c>
      <c r="O241" s="2">
        <v>0</v>
      </c>
      <c r="P241" s="2">
        <v>0</v>
      </c>
      <c r="Q241" s="32">
        <v>63.28</v>
      </c>
      <c r="S241" s="2" t="s">
        <v>1</v>
      </c>
      <c r="T241" s="131"/>
      <c r="U241" s="136" t="str">
        <f t="shared" si="3"/>
        <v xml:space="preserve"> </v>
      </c>
    </row>
    <row r="242" spans="1:21" x14ac:dyDescent="0.25">
      <c r="A242" s="2" t="s">
        <v>8447</v>
      </c>
      <c r="B242" s="40">
        <v>45293</v>
      </c>
      <c r="C242" s="2" t="s">
        <v>1</v>
      </c>
      <c r="D242" s="2" t="s">
        <v>0</v>
      </c>
      <c r="E242" s="2" t="s">
        <v>9497</v>
      </c>
      <c r="F242" s="2" t="s">
        <v>9498</v>
      </c>
      <c r="G242" s="33">
        <v>1766</v>
      </c>
      <c r="H242" s="38">
        <v>1766</v>
      </c>
      <c r="I242" s="39" t="s">
        <v>1628</v>
      </c>
      <c r="J242" s="32" t="s">
        <v>1629</v>
      </c>
      <c r="K242" s="2">
        <v>0</v>
      </c>
      <c r="L242" s="2">
        <v>0</v>
      </c>
      <c r="M242" s="32">
        <v>25</v>
      </c>
      <c r="N242" s="2">
        <v>3.25</v>
      </c>
      <c r="O242" s="2">
        <v>0</v>
      </c>
      <c r="P242" s="2">
        <v>0</v>
      </c>
      <c r="Q242" s="32">
        <v>28.25</v>
      </c>
      <c r="S242" s="2" t="s">
        <v>1</v>
      </c>
      <c r="T242" s="131"/>
      <c r="U242" s="136" t="str">
        <f t="shared" si="3"/>
        <v xml:space="preserve"> </v>
      </c>
    </row>
    <row r="243" spans="1:21" x14ac:dyDescent="0.25">
      <c r="A243" s="2" t="s">
        <v>8447</v>
      </c>
      <c r="B243" s="40">
        <v>45293</v>
      </c>
      <c r="C243" s="2" t="s">
        <v>1</v>
      </c>
      <c r="D243" s="2" t="s">
        <v>0</v>
      </c>
      <c r="E243" s="2" t="s">
        <v>9497</v>
      </c>
      <c r="F243" s="2" t="s">
        <v>9498</v>
      </c>
      <c r="G243" s="33">
        <v>1765</v>
      </c>
      <c r="H243" s="38">
        <v>1765</v>
      </c>
      <c r="I243" s="39"/>
      <c r="J243" s="32" t="s">
        <v>9045</v>
      </c>
      <c r="K243" s="2">
        <v>0</v>
      </c>
      <c r="L243" s="2">
        <v>0</v>
      </c>
      <c r="M243" s="32">
        <v>10.84</v>
      </c>
      <c r="N243" s="2">
        <v>1.4092</v>
      </c>
      <c r="O243" s="2">
        <v>0</v>
      </c>
      <c r="P243" s="2">
        <v>0</v>
      </c>
      <c r="Q243" s="32">
        <v>12.2492</v>
      </c>
      <c r="R243" s="2" t="s">
        <v>9046</v>
      </c>
      <c r="S243" s="2" t="s">
        <v>1</v>
      </c>
      <c r="T243" s="131"/>
      <c r="U243" s="136" t="str">
        <f t="shared" si="3"/>
        <v xml:space="preserve"> </v>
      </c>
    </row>
    <row r="244" spans="1:21" x14ac:dyDescent="0.25">
      <c r="A244" s="2" t="s">
        <v>8447</v>
      </c>
      <c r="B244" s="40">
        <v>45293</v>
      </c>
      <c r="C244" s="2" t="s">
        <v>1</v>
      </c>
      <c r="D244" s="2" t="s">
        <v>0</v>
      </c>
      <c r="E244" s="2" t="s">
        <v>9497</v>
      </c>
      <c r="F244" s="2" t="s">
        <v>9498</v>
      </c>
      <c r="G244" s="33">
        <v>1764</v>
      </c>
      <c r="H244" s="38">
        <v>1764</v>
      </c>
      <c r="I244" s="39" t="s">
        <v>9685</v>
      </c>
      <c r="J244" s="32" t="s">
        <v>9686</v>
      </c>
      <c r="K244" s="2">
        <v>0</v>
      </c>
      <c r="L244" s="2">
        <v>0</v>
      </c>
      <c r="M244" s="32">
        <v>19.690000000000001</v>
      </c>
      <c r="N244" s="2">
        <v>2.5597000000000003</v>
      </c>
      <c r="O244" s="2">
        <v>0</v>
      </c>
      <c r="P244" s="2">
        <v>0</v>
      </c>
      <c r="Q244" s="32">
        <v>22.249700000000001</v>
      </c>
      <c r="S244" s="2" t="s">
        <v>1</v>
      </c>
      <c r="T244" s="131"/>
      <c r="U244" s="136" t="str">
        <f t="shared" si="3"/>
        <v xml:space="preserve"> </v>
      </c>
    </row>
    <row r="245" spans="1:21" x14ac:dyDescent="0.25">
      <c r="A245" s="2" t="s">
        <v>8447</v>
      </c>
      <c r="B245" s="40">
        <v>45293</v>
      </c>
      <c r="C245" s="2" t="s">
        <v>1</v>
      </c>
      <c r="D245" s="2" t="s">
        <v>0</v>
      </c>
      <c r="E245" s="2" t="s">
        <v>9497</v>
      </c>
      <c r="F245" s="2" t="s">
        <v>9498</v>
      </c>
      <c r="G245" s="33">
        <v>1763</v>
      </c>
      <c r="H245" s="38">
        <v>1763</v>
      </c>
      <c r="I245" s="39"/>
      <c r="J245" s="32" t="s">
        <v>9845</v>
      </c>
      <c r="K245" s="2">
        <v>0</v>
      </c>
      <c r="L245" s="2">
        <v>0</v>
      </c>
      <c r="M245" s="32">
        <v>26.11</v>
      </c>
      <c r="N245" s="2">
        <v>3.3942999999999999</v>
      </c>
      <c r="O245" s="2">
        <v>0</v>
      </c>
      <c r="P245" s="2">
        <v>0</v>
      </c>
      <c r="Q245" s="32">
        <v>29.504300000000001</v>
      </c>
      <c r="R245" s="2" t="s">
        <v>9844</v>
      </c>
      <c r="S245" s="2" t="s">
        <v>1</v>
      </c>
      <c r="T245" s="131"/>
      <c r="U245" s="136" t="str">
        <f t="shared" si="3"/>
        <v xml:space="preserve"> </v>
      </c>
    </row>
    <row r="246" spans="1:21" x14ac:dyDescent="0.25">
      <c r="A246" s="2" t="s">
        <v>8447</v>
      </c>
      <c r="B246" s="40">
        <v>45293</v>
      </c>
      <c r="C246" s="2" t="s">
        <v>1</v>
      </c>
      <c r="D246" s="2" t="s">
        <v>0</v>
      </c>
      <c r="E246" s="2" t="s">
        <v>9497</v>
      </c>
      <c r="F246" s="2" t="s">
        <v>9498</v>
      </c>
      <c r="G246" s="33">
        <v>1762</v>
      </c>
      <c r="H246" s="38">
        <v>1762</v>
      </c>
      <c r="I246" s="39" t="s">
        <v>9817</v>
      </c>
      <c r="J246" s="32" t="s">
        <v>9795</v>
      </c>
      <c r="K246" s="2">
        <v>0</v>
      </c>
      <c r="L246" s="2">
        <v>0</v>
      </c>
      <c r="M246" s="32">
        <v>35.4</v>
      </c>
      <c r="N246" s="2">
        <v>4.6020000000000003</v>
      </c>
      <c r="O246" s="2">
        <v>0</v>
      </c>
      <c r="P246" s="2">
        <v>0</v>
      </c>
      <c r="Q246" s="32">
        <v>40.001999999999995</v>
      </c>
      <c r="S246" s="2" t="s">
        <v>1</v>
      </c>
      <c r="T246" s="131"/>
      <c r="U246" s="136" t="str">
        <f t="shared" si="3"/>
        <v xml:space="preserve"> </v>
      </c>
    </row>
    <row r="247" spans="1:21" x14ac:dyDescent="0.25">
      <c r="A247" s="2" t="s">
        <v>8447</v>
      </c>
      <c r="B247" s="40">
        <v>45293</v>
      </c>
      <c r="C247" s="2" t="s">
        <v>1</v>
      </c>
      <c r="D247" s="2" t="s">
        <v>0</v>
      </c>
      <c r="E247" s="2" t="s">
        <v>9497</v>
      </c>
      <c r="F247" s="2" t="s">
        <v>9498</v>
      </c>
      <c r="G247" s="33">
        <v>1761</v>
      </c>
      <c r="H247" s="38">
        <v>1761</v>
      </c>
      <c r="I247" s="39" t="s">
        <v>46</v>
      </c>
      <c r="J247" s="32" t="s">
        <v>6138</v>
      </c>
      <c r="K247" s="2">
        <v>0</v>
      </c>
      <c r="L247" s="2">
        <v>0</v>
      </c>
      <c r="M247" s="32">
        <v>45</v>
      </c>
      <c r="N247" s="2">
        <v>5.8500000000000005</v>
      </c>
      <c r="O247" s="2">
        <v>0</v>
      </c>
      <c r="P247" s="2">
        <v>0</v>
      </c>
      <c r="Q247" s="32">
        <v>50.85</v>
      </c>
      <c r="S247" s="2" t="s">
        <v>1</v>
      </c>
      <c r="T247" s="131"/>
      <c r="U247" s="136" t="str">
        <f t="shared" si="3"/>
        <v>FALTA CORRELATIVO</v>
      </c>
    </row>
    <row r="248" spans="1:21" x14ac:dyDescent="0.25">
      <c r="A248" s="2"/>
      <c r="B248" s="33"/>
      <c r="C248" s="2"/>
      <c r="D248" s="2"/>
      <c r="E248" s="2"/>
      <c r="F248" s="2"/>
      <c r="G248" s="33"/>
      <c r="H248" s="38"/>
      <c r="I248" s="39"/>
      <c r="J248" s="32"/>
      <c r="M248" s="32"/>
      <c r="Q248" s="32"/>
      <c r="S248" s="2"/>
      <c r="T248" s="2"/>
      <c r="U248" s="136" t="str">
        <f t="shared" si="3"/>
        <v>FALTA CORRELATIVO</v>
      </c>
    </row>
    <row r="249" spans="1:21" ht="15.75" thickBot="1" x14ac:dyDescent="0.3">
      <c r="G249" s="118"/>
      <c r="H249" s="118"/>
      <c r="I249"/>
      <c r="T249" s="131"/>
      <c r="U249" s="136" t="str">
        <f t="shared" si="3"/>
        <v>FALTA CORRELATIVO</v>
      </c>
    </row>
    <row r="250" spans="1:21" ht="15.75" thickBot="1" x14ac:dyDescent="0.3">
      <c r="A250" s="160"/>
      <c r="B250" s="160"/>
      <c r="C250" s="160"/>
      <c r="D250" s="160"/>
      <c r="E250" s="160"/>
      <c r="F250" s="160"/>
      <c r="G250" s="160"/>
      <c r="H250" s="160"/>
      <c r="I250" s="160"/>
      <c r="J250" s="161"/>
      <c r="K250" s="4">
        <f>+SUBTOTAL(9,Tabla2[VENTA EXENTA])</f>
        <v>0</v>
      </c>
      <c r="L250" s="4">
        <f>+SUBTOTAL(9,Tabla2[VENTA NO SUJETA])</f>
        <v>0</v>
      </c>
      <c r="M250" s="3">
        <f>+SUBTOTAL(9,Tabla2[V. GRAVADA])</f>
        <v>18899.960000000006</v>
      </c>
      <c r="N250" s="4">
        <f>+SUBTOTAL(9,Tabla2[D.FISCAL])</f>
        <v>2456.9947999999999</v>
      </c>
      <c r="O250" s="4">
        <f>+SUBTOTAL(9,Tabla2[V CTA DE 3])</f>
        <v>0</v>
      </c>
      <c r="P250" s="4">
        <f>+SUBTOTAL(9,Tabla2[D. FISCAL A 3])</f>
        <v>0</v>
      </c>
      <c r="Q250" s="4">
        <f>+SUBTOTAL(9,Tabla2[VENTA TOTAL])</f>
        <v>21356.954799999996</v>
      </c>
      <c r="R250" s="31"/>
    </row>
    <row r="2858" spans="20:20" x14ac:dyDescent="0.25">
      <c r="T2858" s="42"/>
    </row>
    <row r="4758" spans="1:21" s="42" customFormat="1" x14ac:dyDescent="0.25">
      <c r="A4758"/>
      <c r="B4758"/>
      <c r="C4758"/>
      <c r="D4758"/>
      <c r="E4758"/>
      <c r="F4758"/>
      <c r="G4758"/>
      <c r="H4758"/>
      <c r="I4758" s="1"/>
      <c r="J4758"/>
      <c r="K4758" s="2"/>
      <c r="L4758" s="2"/>
      <c r="M4758" s="2"/>
      <c r="N4758" s="2"/>
      <c r="O4758" s="2"/>
      <c r="P4758" s="2"/>
      <c r="Q4758" s="2"/>
      <c r="R4758" s="2"/>
      <c r="S4758"/>
      <c r="T4758"/>
      <c r="U4758" s="137"/>
    </row>
    <row r="4759" spans="1:21" x14ac:dyDescent="0.25">
      <c r="U4759" s="138"/>
    </row>
    <row r="7840" spans="20:20" x14ac:dyDescent="0.25">
      <c r="T7840" s="2"/>
    </row>
    <row r="7841" spans="20:20" x14ac:dyDescent="0.25">
      <c r="T7841" s="2"/>
    </row>
    <row r="9740" spans="1:21" s="2" customFormat="1" x14ac:dyDescent="0.25">
      <c r="A9740"/>
      <c r="B9740"/>
      <c r="C9740"/>
      <c r="D9740"/>
      <c r="E9740"/>
      <c r="F9740"/>
      <c r="G9740"/>
      <c r="H9740"/>
      <c r="I9740" s="1"/>
      <c r="J9740"/>
      <c r="S9740"/>
      <c r="T9740"/>
      <c r="U9740" s="137"/>
    </row>
    <row r="9741" spans="1:21" s="2" customFormat="1" x14ac:dyDescent="0.25">
      <c r="A9741"/>
      <c r="B9741"/>
      <c r="C9741"/>
      <c r="D9741"/>
      <c r="E9741"/>
      <c r="F9741"/>
      <c r="G9741"/>
      <c r="H9741"/>
      <c r="I9741" s="1"/>
      <c r="J9741"/>
      <c r="S9741"/>
      <c r="T9741"/>
      <c r="U9741" s="136"/>
    </row>
    <row r="9742" spans="1:21" x14ac:dyDescent="0.25">
      <c r="U9742" s="136"/>
    </row>
  </sheetData>
  <mergeCells count="1">
    <mergeCell ref="A250:J250"/>
  </mergeCells>
  <phoneticPr fontId="8" type="noConversion"/>
  <conditionalFormatting sqref="G250:G1048576 G1">
    <cfRule type="duplicateValues" dxfId="118" priority="32"/>
  </conditionalFormatting>
  <conditionalFormatting sqref="G249">
    <cfRule type="duplicateValues" dxfId="117" priority="1755"/>
  </conditionalFormatting>
  <conditionalFormatting sqref="H150">
    <cfRule type="duplicateValues" dxfId="116" priority="2"/>
  </conditionalFormatting>
  <conditionalFormatting sqref="H163">
    <cfRule type="duplicateValues" dxfId="115" priority="1"/>
  </conditionalFormatting>
  <conditionalFormatting sqref="G2:G248">
    <cfRule type="duplicateValues" dxfId="114" priority="2258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7899</v>
      </c>
      <c r="W1" t="s">
        <v>18</v>
      </c>
    </row>
    <row r="2" spans="1:23" x14ac:dyDescent="0.25">
      <c r="A2" t="s">
        <v>8285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7648</v>
      </c>
      <c r="H2" t="s">
        <v>8000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8560</v>
      </c>
      <c r="N2" t="s">
        <v>8463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8560</v>
      </c>
      <c r="W2" t="s">
        <v>1</v>
      </c>
    </row>
    <row r="3" spans="1:23" x14ac:dyDescent="0.25">
      <c r="A3" t="s">
        <v>8285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7648</v>
      </c>
      <c r="H3" t="s">
        <v>8000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8560</v>
      </c>
      <c r="N3" t="s">
        <v>8463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8560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8560</v>
      </c>
      <c r="B1" t="s">
        <v>8463</v>
      </c>
    </row>
    <row r="2" spans="1:2" x14ac:dyDescent="0.25">
      <c r="A2" t="s">
        <v>8560</v>
      </c>
      <c r="B2" t="s">
        <v>8463</v>
      </c>
    </row>
    <row r="3" spans="1:2" x14ac:dyDescent="0.25">
      <c r="A3" t="s">
        <v>8560</v>
      </c>
      <c r="B3" t="s">
        <v>8463</v>
      </c>
    </row>
    <row r="4" spans="1:2" x14ac:dyDescent="0.25">
      <c r="A4" t="s">
        <v>8560</v>
      </c>
      <c r="B4" t="s">
        <v>8463</v>
      </c>
    </row>
    <row r="5" spans="1:2" x14ac:dyDescent="0.25">
      <c r="A5" t="s">
        <v>8560</v>
      </c>
      <c r="B5" t="s">
        <v>8463</v>
      </c>
    </row>
    <row r="6" spans="1:2" x14ac:dyDescent="0.25">
      <c r="A6" t="s">
        <v>8560</v>
      </c>
      <c r="B6" t="s">
        <v>8463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8193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8273</v>
      </c>
      <c r="B24" t="s">
        <v>8274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8888</v>
      </c>
      <c r="B28" t="s">
        <v>8889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7997</v>
      </c>
      <c r="B30" t="s">
        <v>7998</v>
      </c>
    </row>
    <row r="31" spans="1:2" x14ac:dyDescent="0.25">
      <c r="A31" t="s">
        <v>8808</v>
      </c>
      <c r="B31" t="s">
        <v>8809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7651</v>
      </c>
      <c r="B33" t="s">
        <v>7652</v>
      </c>
    </row>
    <row r="34" spans="1:2" x14ac:dyDescent="0.25">
      <c r="A34" t="s">
        <v>8808</v>
      </c>
      <c r="B34" t="s">
        <v>8809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8886</v>
      </c>
      <c r="B77" t="s">
        <v>8887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8389</v>
      </c>
      <c r="B80" t="s">
        <v>8390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8885</v>
      </c>
      <c r="B82" t="s">
        <v>1299</v>
      </c>
    </row>
    <row r="83" spans="1:2" x14ac:dyDescent="0.25">
      <c r="A83" t="s">
        <v>8622</v>
      </c>
      <c r="B83" t="s">
        <v>8623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8883</v>
      </c>
      <c r="B86" t="s">
        <v>8884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8141</v>
      </c>
      <c r="B90" t="s">
        <v>8142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7711</v>
      </c>
      <c r="B93" t="s">
        <v>7712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7660</v>
      </c>
      <c r="B98" t="s">
        <v>7661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8847</v>
      </c>
      <c r="B100" t="s">
        <v>8848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8808</v>
      </c>
      <c r="B106" t="s">
        <v>8809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8847</v>
      </c>
      <c r="B113" t="s">
        <v>8848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8841</v>
      </c>
      <c r="B115" t="s">
        <v>8842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8808</v>
      </c>
      <c r="B120" t="s">
        <v>8809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8808</v>
      </c>
      <c r="B122" t="s">
        <v>8809</v>
      </c>
    </row>
    <row r="123" spans="1:2" x14ac:dyDescent="0.25">
      <c r="A123" t="s">
        <v>7835</v>
      </c>
      <c r="B123" t="s">
        <v>7836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8560</v>
      </c>
      <c r="B126" t="s">
        <v>8559</v>
      </c>
    </row>
    <row r="127" spans="1:2" x14ac:dyDescent="0.25">
      <c r="A127" t="s">
        <v>8560</v>
      </c>
      <c r="B127" t="s">
        <v>8559</v>
      </c>
    </row>
    <row r="128" spans="1:2" x14ac:dyDescent="0.25">
      <c r="A128" t="s">
        <v>8560</v>
      </c>
      <c r="B128" t="s">
        <v>8559</v>
      </c>
    </row>
    <row r="129" spans="1:2" x14ac:dyDescent="0.25">
      <c r="A129" t="s">
        <v>8560</v>
      </c>
      <c r="B129" t="s">
        <v>8559</v>
      </c>
    </row>
    <row r="130" spans="1:2" x14ac:dyDescent="0.25">
      <c r="A130" t="s">
        <v>8881</v>
      </c>
      <c r="B130" t="s">
        <v>8882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7884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8117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8843</v>
      </c>
      <c r="B150" t="s">
        <v>8844</v>
      </c>
    </row>
    <row r="151" spans="1:2" x14ac:dyDescent="0.25">
      <c r="A151" t="s">
        <v>7723</v>
      </c>
      <c r="B151" t="s">
        <v>7724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8865</v>
      </c>
      <c r="B154" t="s">
        <v>8866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7934</v>
      </c>
      <c r="B166" t="s">
        <v>7935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7972</v>
      </c>
      <c r="B175" t="s">
        <v>7973</v>
      </c>
    </row>
    <row r="176" spans="1:2" x14ac:dyDescent="0.25">
      <c r="A176" t="s">
        <v>8133</v>
      </c>
      <c r="B176" t="s">
        <v>478</v>
      </c>
    </row>
    <row r="177" spans="1:2" x14ac:dyDescent="0.25">
      <c r="A177" t="s">
        <v>8154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8863</v>
      </c>
      <c r="B183" t="s">
        <v>8864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8080</v>
      </c>
      <c r="B188" t="s">
        <v>8081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7997</v>
      </c>
      <c r="B190" t="s">
        <v>7998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8346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8657</v>
      </c>
      <c r="B200" t="s">
        <v>8658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8157</v>
      </c>
      <c r="B203" t="s">
        <v>8158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8808</v>
      </c>
      <c r="B208" t="s">
        <v>8809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8126</v>
      </c>
      <c r="B211" t="s">
        <v>8127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8112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8134</v>
      </c>
      <c r="B216" t="s">
        <v>1219</v>
      </c>
    </row>
    <row r="217" spans="1:2" x14ac:dyDescent="0.25">
      <c r="A217" t="s">
        <v>8604</v>
      </c>
      <c r="B217" t="s">
        <v>8605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8121</v>
      </c>
      <c r="B221" t="s">
        <v>585</v>
      </c>
    </row>
    <row r="222" spans="1:2" x14ac:dyDescent="0.25">
      <c r="A222" t="s">
        <v>7876</v>
      </c>
      <c r="B222" t="s">
        <v>7877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8778</v>
      </c>
      <c r="B225" t="s">
        <v>8779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8615</v>
      </c>
      <c r="B227" t="s">
        <v>8616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8300</v>
      </c>
      <c r="B229" t="s">
        <v>8301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8648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8841</v>
      </c>
      <c r="B243" t="s">
        <v>8842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8861</v>
      </c>
      <c r="B245" t="s">
        <v>8862</v>
      </c>
    </row>
    <row r="246" spans="1:2" x14ac:dyDescent="0.25">
      <c r="A246" t="s">
        <v>8671</v>
      </c>
      <c r="B246" t="s">
        <v>8672</v>
      </c>
    </row>
    <row r="247" spans="1:2" x14ac:dyDescent="0.25">
      <c r="A247" t="s">
        <v>7972</v>
      </c>
      <c r="B247" t="s">
        <v>7973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8859</v>
      </c>
      <c r="B249" t="s">
        <v>8860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7997</v>
      </c>
      <c r="B252" t="s">
        <v>7998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7745</v>
      </c>
      <c r="B256" t="s">
        <v>975</v>
      </c>
    </row>
    <row r="257" spans="1:2" x14ac:dyDescent="0.25">
      <c r="A257" t="s">
        <v>7643</v>
      </c>
      <c r="B257" t="s">
        <v>7644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8857</v>
      </c>
      <c r="B262" t="s">
        <v>8858</v>
      </c>
    </row>
    <row r="263" spans="1:2" x14ac:dyDescent="0.25">
      <c r="A263" t="s">
        <v>8145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7719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8154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7775</v>
      </c>
      <c r="B280" t="s">
        <v>7776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8483</v>
      </c>
      <c r="B286" t="s">
        <v>8484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8667</v>
      </c>
      <c r="B288" t="s">
        <v>8668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7730</v>
      </c>
      <c r="B294" t="s">
        <v>7731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8655</v>
      </c>
      <c r="B299" t="s">
        <v>8656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8241</v>
      </c>
      <c r="B302" t="s">
        <v>8038</v>
      </c>
    </row>
    <row r="303" spans="1:2" x14ac:dyDescent="0.25">
      <c r="A303" t="s">
        <v>8241</v>
      </c>
      <c r="B303" t="s">
        <v>8038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8671</v>
      </c>
      <c r="B305" t="s">
        <v>8672</v>
      </c>
    </row>
    <row r="306" spans="1:2" x14ac:dyDescent="0.25">
      <c r="A306" t="s">
        <v>7936</v>
      </c>
      <c r="B306" t="s">
        <v>7939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8352</v>
      </c>
      <c r="B309" t="s">
        <v>893</v>
      </c>
    </row>
    <row r="310" spans="1:2" x14ac:dyDescent="0.25">
      <c r="A310" t="s">
        <v>8328</v>
      </c>
      <c r="B310" t="s">
        <v>8329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7717</v>
      </c>
      <c r="B314" t="s">
        <v>7718</v>
      </c>
    </row>
    <row r="315" spans="1:2" x14ac:dyDescent="0.25">
      <c r="A315" t="s">
        <v>8855</v>
      </c>
      <c r="B315" t="s">
        <v>8856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8148</v>
      </c>
      <c r="B318" t="s">
        <v>8149</v>
      </c>
    </row>
    <row r="319" spans="1:2" x14ac:dyDescent="0.25">
      <c r="A319" t="s">
        <v>8161</v>
      </c>
      <c r="B319" t="s">
        <v>8162</v>
      </c>
    </row>
    <row r="320" spans="1:2" x14ac:dyDescent="0.25">
      <c r="A320" t="s">
        <v>8161</v>
      </c>
      <c r="B320" t="s">
        <v>8162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8080</v>
      </c>
      <c r="B323" t="s">
        <v>8081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8853</v>
      </c>
      <c r="B325" t="s">
        <v>8854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8493</v>
      </c>
      <c r="B332" t="s">
        <v>8494</v>
      </c>
    </row>
    <row r="333" spans="1:2" x14ac:dyDescent="0.25">
      <c r="A333" t="s">
        <v>8602</v>
      </c>
      <c r="B333" t="s">
        <v>8603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8171</v>
      </c>
      <c r="B335" t="s">
        <v>961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8648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8118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8126</v>
      </c>
      <c r="B354" t="s">
        <v>8127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8193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8851</v>
      </c>
      <c r="B359" t="s">
        <v>8852</v>
      </c>
    </row>
    <row r="360" spans="1:2" x14ac:dyDescent="0.25">
      <c r="A360" t="s">
        <v>8122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7798</v>
      </c>
      <c r="B368" t="s">
        <v>7799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8138</v>
      </c>
      <c r="B370" t="s">
        <v>8139</v>
      </c>
    </row>
    <row r="371" spans="1:2" x14ac:dyDescent="0.25">
      <c r="A371" t="s">
        <v>8121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8143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8154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8504</v>
      </c>
      <c r="B392" t="s">
        <v>8505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8849</v>
      </c>
      <c r="B396" t="s">
        <v>8850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7775</v>
      </c>
      <c r="B400" t="s">
        <v>7776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8306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8124</v>
      </c>
      <c r="B407" t="s">
        <v>7837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8847</v>
      </c>
      <c r="B411" t="s">
        <v>8848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8845</v>
      </c>
      <c r="B418" t="s">
        <v>8846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7620</v>
      </c>
      <c r="B430" t="s">
        <v>7634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7870</v>
      </c>
      <c r="B433" t="s">
        <v>7871</v>
      </c>
    </row>
    <row r="434" spans="1:2" x14ac:dyDescent="0.25">
      <c r="A434" t="s">
        <v>7870</v>
      </c>
      <c r="B434" t="s">
        <v>7871</v>
      </c>
    </row>
    <row r="435" spans="1:2" x14ac:dyDescent="0.25">
      <c r="A435" t="s">
        <v>8843</v>
      </c>
      <c r="B435" t="s">
        <v>8844</v>
      </c>
    </row>
    <row r="436" spans="1:2" x14ac:dyDescent="0.25">
      <c r="A436" t="s">
        <v>8063</v>
      </c>
      <c r="B436" t="s">
        <v>8064</v>
      </c>
    </row>
    <row r="437" spans="1:2" x14ac:dyDescent="0.25">
      <c r="A437" t="s">
        <v>7719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8118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8575</v>
      </c>
      <c r="B444" t="s">
        <v>8574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8053</v>
      </c>
      <c r="B448" t="s">
        <v>8054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8036</v>
      </c>
      <c r="B450" t="s">
        <v>8037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8193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8648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8160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8243</v>
      </c>
      <c r="B477" t="s">
        <v>1077</v>
      </c>
    </row>
    <row r="478" spans="1:2" x14ac:dyDescent="0.25">
      <c r="A478" t="s">
        <v>8146</v>
      </c>
      <c r="B478" t="s">
        <v>8147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7887</v>
      </c>
      <c r="B483" t="s">
        <v>7888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8487</v>
      </c>
      <c r="B485" t="s">
        <v>8488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8145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8042</v>
      </c>
      <c r="B492" t="s">
        <v>8043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8137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7730</v>
      </c>
      <c r="B501" t="s">
        <v>7731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8841</v>
      </c>
      <c r="B505" t="s">
        <v>8842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8648</v>
      </c>
      <c r="B510" t="s">
        <v>1210</v>
      </c>
    </row>
    <row r="511" spans="1:2" x14ac:dyDescent="0.25">
      <c r="A511" t="s">
        <v>8648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8646</v>
      </c>
      <c r="B514" t="s">
        <v>8647</v>
      </c>
    </row>
    <row r="515" spans="1:2" x14ac:dyDescent="0.25">
      <c r="A515" t="s">
        <v>8352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8030</v>
      </c>
      <c r="B517" t="s">
        <v>8031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8832</v>
      </c>
      <c r="B523" t="s">
        <v>8833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8117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7826</v>
      </c>
    </row>
    <row r="537" spans="1:2" x14ac:dyDescent="0.25">
      <c r="A537" t="s">
        <v>8830</v>
      </c>
      <c r="B537" t="s">
        <v>8831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7884</v>
      </c>
      <c r="B553" t="s">
        <v>1183</v>
      </c>
    </row>
    <row r="554" spans="1:2" x14ac:dyDescent="0.25">
      <c r="A554" t="s">
        <v>8560</v>
      </c>
      <c r="B554" t="s">
        <v>8559</v>
      </c>
    </row>
    <row r="555" spans="1:2" x14ac:dyDescent="0.25">
      <c r="A555" t="s">
        <v>8560</v>
      </c>
      <c r="B555" t="s">
        <v>8559</v>
      </c>
    </row>
    <row r="556" spans="1:2" x14ac:dyDescent="0.25">
      <c r="A556" t="s">
        <v>8560</v>
      </c>
      <c r="B556" t="s">
        <v>8559</v>
      </c>
    </row>
    <row r="557" spans="1:2" x14ac:dyDescent="0.25">
      <c r="A557" t="s">
        <v>8560</v>
      </c>
      <c r="B557" t="s">
        <v>8559</v>
      </c>
    </row>
    <row r="558" spans="1:2" x14ac:dyDescent="0.25">
      <c r="A558" t="s">
        <v>8560</v>
      </c>
      <c r="B558" t="s">
        <v>8559</v>
      </c>
    </row>
    <row r="559" spans="1:2" x14ac:dyDescent="0.25">
      <c r="A559" t="s">
        <v>7884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8150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7728</v>
      </c>
      <c r="B582" t="s">
        <v>7729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7858</v>
      </c>
      <c r="B593" t="s">
        <v>7859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7654</v>
      </c>
      <c r="B600" t="s">
        <v>7655</v>
      </c>
    </row>
    <row r="601" spans="1:2" x14ac:dyDescent="0.25">
      <c r="A601" t="s">
        <v>8121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8194</v>
      </c>
      <c r="B604" t="s">
        <v>8195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7775</v>
      </c>
      <c r="B609" t="s">
        <v>7776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7654</v>
      </c>
      <c r="B617" t="s">
        <v>7655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8141</v>
      </c>
      <c r="B619" t="s">
        <v>8142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7864</v>
      </c>
      <c r="B622" t="s">
        <v>7865</v>
      </c>
    </row>
    <row r="623" spans="1:2" x14ac:dyDescent="0.25">
      <c r="A623" t="s">
        <v>8808</v>
      </c>
      <c r="B623" t="s">
        <v>8809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8816</v>
      </c>
      <c r="B626" t="s">
        <v>8817</v>
      </c>
    </row>
    <row r="627" spans="1:2" x14ac:dyDescent="0.25">
      <c r="A627" t="s">
        <v>8816</v>
      </c>
      <c r="B627" t="s">
        <v>8817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8622</v>
      </c>
      <c r="B629" t="s">
        <v>8623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8814</v>
      </c>
      <c r="B631" t="s">
        <v>8815</v>
      </c>
    </row>
    <row r="632" spans="1:2" x14ac:dyDescent="0.25">
      <c r="A632" t="s">
        <v>8113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8622</v>
      </c>
      <c r="B635" t="s">
        <v>8623</v>
      </c>
    </row>
    <row r="636" spans="1:2" x14ac:dyDescent="0.25">
      <c r="A636" t="s">
        <v>7741</v>
      </c>
      <c r="B636" t="s">
        <v>1029</v>
      </c>
    </row>
    <row r="637" spans="1:2" x14ac:dyDescent="0.25">
      <c r="A637" t="s">
        <v>8812</v>
      </c>
      <c r="B637" t="s">
        <v>8813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8810</v>
      </c>
      <c r="B643" t="s">
        <v>8811</v>
      </c>
    </row>
    <row r="644" spans="1:2" x14ac:dyDescent="0.25">
      <c r="A644" t="s">
        <v>7629</v>
      </c>
      <c r="B644" t="s">
        <v>7630</v>
      </c>
    </row>
    <row r="645" spans="1:2" x14ac:dyDescent="0.25">
      <c r="A645" t="s">
        <v>8808</v>
      </c>
      <c r="B645" t="s">
        <v>8809</v>
      </c>
    </row>
    <row r="646" spans="1:2" x14ac:dyDescent="0.25">
      <c r="A646" t="s">
        <v>7629</v>
      </c>
      <c r="B646" t="s">
        <v>7630</v>
      </c>
    </row>
    <row r="647" spans="1:2" x14ac:dyDescent="0.25">
      <c r="A647" t="s">
        <v>8810</v>
      </c>
      <c r="B647" t="s">
        <v>8811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8808</v>
      </c>
      <c r="B656" t="s">
        <v>8809</v>
      </c>
    </row>
    <row r="657" spans="1:2" x14ac:dyDescent="0.25">
      <c r="A657" t="s">
        <v>7994</v>
      </c>
      <c r="B657" t="s">
        <v>7995</v>
      </c>
    </row>
    <row r="658" spans="1:2" x14ac:dyDescent="0.25">
      <c r="A658" t="s">
        <v>8375</v>
      </c>
      <c r="B658" t="s">
        <v>8376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8160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8782</v>
      </c>
      <c r="B701" t="s">
        <v>8783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8780</v>
      </c>
      <c r="B705" t="s">
        <v>8781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8145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8671</v>
      </c>
      <c r="B715" t="s">
        <v>8672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8121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8615</v>
      </c>
      <c r="B720" t="s">
        <v>8616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7966</v>
      </c>
      <c r="B727" t="s">
        <v>7967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8483</v>
      </c>
      <c r="B731" t="s">
        <v>8484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8340</v>
      </c>
      <c r="B734" t="s">
        <v>8341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8126</v>
      </c>
      <c r="B738" t="s">
        <v>8127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7796</v>
      </c>
      <c r="B740" t="s">
        <v>7797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8194</v>
      </c>
      <c r="B743" t="s">
        <v>8195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8117</v>
      </c>
      <c r="B747" t="s">
        <v>426</v>
      </c>
    </row>
    <row r="748" spans="1:2" x14ac:dyDescent="0.25">
      <c r="A748" t="s">
        <v>8042</v>
      </c>
      <c r="B748" t="s">
        <v>8043</v>
      </c>
    </row>
    <row r="749" spans="1:2" x14ac:dyDescent="0.25">
      <c r="A749" t="s">
        <v>8667</v>
      </c>
      <c r="B749" t="s">
        <v>8668</v>
      </c>
    </row>
    <row r="750" spans="1:2" x14ac:dyDescent="0.25">
      <c r="A750" t="s">
        <v>8504</v>
      </c>
      <c r="B750" t="s">
        <v>8505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8646</v>
      </c>
      <c r="B824" t="s">
        <v>8647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8493</v>
      </c>
      <c r="B830" t="s">
        <v>8494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8648</v>
      </c>
      <c r="B832" t="s">
        <v>1210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8663</v>
      </c>
      <c r="B836" t="s">
        <v>8664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8778</v>
      </c>
      <c r="B841" t="s">
        <v>8779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8126</v>
      </c>
      <c r="B844" t="s">
        <v>8127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8609</v>
      </c>
      <c r="B848" t="s">
        <v>8610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8776</v>
      </c>
      <c r="B856" t="s">
        <v>8777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8118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8134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7635</v>
      </c>
      <c r="B866" t="s">
        <v>7636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8317</v>
      </c>
      <c r="B871" t="s">
        <v>8318</v>
      </c>
    </row>
    <row r="872" spans="1:2" x14ac:dyDescent="0.25">
      <c r="A872" t="s">
        <v>8573</v>
      </c>
      <c r="B872" t="s">
        <v>8572</v>
      </c>
    </row>
    <row r="873" spans="1:2" x14ac:dyDescent="0.25">
      <c r="A873" t="s">
        <v>8496</v>
      </c>
      <c r="B873" t="s">
        <v>8497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8115</v>
      </c>
      <c r="B875" t="s">
        <v>8116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8602</v>
      </c>
      <c r="B877" t="s">
        <v>8603</v>
      </c>
    </row>
    <row r="878" spans="1:2" x14ac:dyDescent="0.25">
      <c r="A878" t="s">
        <v>8602</v>
      </c>
      <c r="B878" t="s">
        <v>8603</v>
      </c>
    </row>
    <row r="879" spans="1:2" x14ac:dyDescent="0.25">
      <c r="A879" t="s">
        <v>8192</v>
      </c>
      <c r="B879" t="s">
        <v>930</v>
      </c>
    </row>
    <row r="880" spans="1:2" x14ac:dyDescent="0.25">
      <c r="A880" t="s">
        <v>8774</v>
      </c>
      <c r="B880" t="s">
        <v>8775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8146</v>
      </c>
      <c r="B883" t="s">
        <v>8147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8126</v>
      </c>
      <c r="B895" t="s">
        <v>8127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8151</v>
      </c>
      <c r="B898" t="s">
        <v>8152</v>
      </c>
    </row>
    <row r="899" spans="1:2" x14ac:dyDescent="0.25">
      <c r="A899" t="s">
        <v>8151</v>
      </c>
      <c r="B899" t="s">
        <v>8152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8157</v>
      </c>
      <c r="B901" t="s">
        <v>8158</v>
      </c>
    </row>
    <row r="902" spans="1:2" x14ac:dyDescent="0.25">
      <c r="A902" t="s">
        <v>8157</v>
      </c>
      <c r="B902" t="s">
        <v>8158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8772</v>
      </c>
      <c r="B904" t="s">
        <v>8773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8119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8498</v>
      </c>
      <c r="B908" t="s">
        <v>8499</v>
      </c>
    </row>
    <row r="909" spans="1:2" x14ac:dyDescent="0.25">
      <c r="A909" t="s">
        <v>8330</v>
      </c>
      <c r="B909" t="s">
        <v>8331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8124</v>
      </c>
      <c r="B923" t="s">
        <v>7837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7934</v>
      </c>
      <c r="B928" t="s">
        <v>7935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8126</v>
      </c>
      <c r="B933" t="s">
        <v>8127</v>
      </c>
    </row>
    <row r="934" spans="1:2" x14ac:dyDescent="0.25">
      <c r="A934" t="s">
        <v>8487</v>
      </c>
      <c r="B934" t="s">
        <v>8488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8669</v>
      </c>
      <c r="B940" t="s">
        <v>8670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8134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4678</v>
      </c>
    </row>
    <row r="953" spans="1:2" x14ac:dyDescent="0.25">
      <c r="A953" t="s">
        <v>8648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7934</v>
      </c>
      <c r="B957" t="s">
        <v>7935</v>
      </c>
    </row>
    <row r="958" spans="1:2" x14ac:dyDescent="0.25">
      <c r="A958" t="s">
        <v>7997</v>
      </c>
      <c r="B958" t="s">
        <v>7998</v>
      </c>
    </row>
    <row r="959" spans="1:2" x14ac:dyDescent="0.25">
      <c r="A959" t="s">
        <v>7728</v>
      </c>
      <c r="B959" t="s">
        <v>7729</v>
      </c>
    </row>
    <row r="960" spans="1:2" x14ac:dyDescent="0.25">
      <c r="A960" t="s">
        <v>8080</v>
      </c>
      <c r="B960" t="s">
        <v>8081</v>
      </c>
    </row>
    <row r="961" spans="1:2" x14ac:dyDescent="0.25">
      <c r="A961" t="s">
        <v>7864</v>
      </c>
      <c r="B961" t="s">
        <v>7865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8173</v>
      </c>
      <c r="B963" t="s">
        <v>297</v>
      </c>
    </row>
    <row r="964" spans="1:2" x14ac:dyDescent="0.25">
      <c r="A964" t="s">
        <v>7777</v>
      </c>
      <c r="B964" t="s">
        <v>7778</v>
      </c>
    </row>
    <row r="965" spans="1:2" x14ac:dyDescent="0.25">
      <c r="A965" t="s">
        <v>7777</v>
      </c>
      <c r="B965" t="s">
        <v>7778</v>
      </c>
    </row>
    <row r="966" spans="1:2" x14ac:dyDescent="0.25">
      <c r="A966" t="s">
        <v>8646</v>
      </c>
      <c r="B966" t="s">
        <v>8647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8126</v>
      </c>
      <c r="B978" t="s">
        <v>8127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8171</v>
      </c>
      <c r="B986" t="s">
        <v>961</v>
      </c>
    </row>
    <row r="987" spans="1:2" x14ac:dyDescent="0.25">
      <c r="A987" t="s">
        <v>8257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8122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7870</v>
      </c>
      <c r="B993" t="s">
        <v>7871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8317</v>
      </c>
      <c r="B1000" t="s">
        <v>8318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2266</v>
      </c>
      <c r="B1010" t="s">
        <v>2267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8648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8160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8126</v>
      </c>
      <c r="B1024" t="s">
        <v>8127</v>
      </c>
    </row>
    <row r="1025" spans="1:2" x14ac:dyDescent="0.25">
      <c r="A1025" t="s">
        <v>8770</v>
      </c>
      <c r="B1025" t="s">
        <v>8771</v>
      </c>
    </row>
    <row r="1026" spans="1:2" x14ac:dyDescent="0.25">
      <c r="A1026" t="s">
        <v>8657</v>
      </c>
      <c r="B1026" t="s">
        <v>8658</v>
      </c>
    </row>
    <row r="1027" spans="1:2" x14ac:dyDescent="0.25">
      <c r="A1027" t="s">
        <v>8506</v>
      </c>
      <c r="B1027" t="s">
        <v>8507</v>
      </c>
    </row>
    <row r="1028" spans="1:2" x14ac:dyDescent="0.25">
      <c r="A1028" t="s">
        <v>8768</v>
      </c>
      <c r="B1028" t="s">
        <v>8769</v>
      </c>
    </row>
    <row r="1029" spans="1:2" x14ac:dyDescent="0.25">
      <c r="A1029" t="s">
        <v>7723</v>
      </c>
      <c r="B1029" t="s">
        <v>7724</v>
      </c>
    </row>
    <row r="1030" spans="1:2" x14ac:dyDescent="0.25">
      <c r="A1030" t="s">
        <v>7796</v>
      </c>
      <c r="B1030" t="s">
        <v>7797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8241</v>
      </c>
      <c r="B1038" t="s">
        <v>8038</v>
      </c>
    </row>
    <row r="1039" spans="1:2" x14ac:dyDescent="0.25">
      <c r="A1039" t="s">
        <v>8506</v>
      </c>
      <c r="B1039" t="s">
        <v>8507</v>
      </c>
    </row>
    <row r="1040" spans="1:2" x14ac:dyDescent="0.25">
      <c r="A1040" t="s">
        <v>8506</v>
      </c>
      <c r="B1040" t="s">
        <v>8507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8648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8563</v>
      </c>
      <c r="B1066" t="s">
        <v>7984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8766</v>
      </c>
      <c r="B1068" t="s">
        <v>8767</v>
      </c>
    </row>
    <row r="1069" spans="1:2" x14ac:dyDescent="0.25">
      <c r="A1069" t="s">
        <v>8764</v>
      </c>
      <c r="B1069" t="s">
        <v>8765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8134</v>
      </c>
      <c r="B1071" t="s">
        <v>1219</v>
      </c>
    </row>
    <row r="1072" spans="1:2" x14ac:dyDescent="0.25">
      <c r="A1072" t="s">
        <v>8134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7699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8117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8317</v>
      </c>
      <c r="B1080" t="s">
        <v>8318</v>
      </c>
    </row>
    <row r="1081" spans="1:2" x14ac:dyDescent="0.25">
      <c r="A1081" t="s">
        <v>7711</v>
      </c>
      <c r="B1081" t="s">
        <v>7712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7719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8762</v>
      </c>
      <c r="B1090" t="s">
        <v>8763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7719</v>
      </c>
      <c r="B1095" t="s">
        <v>357</v>
      </c>
    </row>
    <row r="1096" spans="1:2" x14ac:dyDescent="0.25">
      <c r="A1096" t="s">
        <v>7717</v>
      </c>
      <c r="B1096" t="s">
        <v>7718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8241</v>
      </c>
      <c r="B1098" t="s">
        <v>8038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8143</v>
      </c>
      <c r="B1104" t="s">
        <v>461</v>
      </c>
    </row>
    <row r="1105" spans="1:2" x14ac:dyDescent="0.25">
      <c r="A1105" t="s">
        <v>8165</v>
      </c>
      <c r="B1105" t="s">
        <v>8166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7870</v>
      </c>
      <c r="B1108" t="s">
        <v>7871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8648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8243</v>
      </c>
      <c r="B1125" t="s">
        <v>1077</v>
      </c>
    </row>
    <row r="1126" spans="1:2" x14ac:dyDescent="0.25">
      <c r="A1126" t="s">
        <v>8126</v>
      </c>
      <c r="B1126" t="s">
        <v>8127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8506</v>
      </c>
      <c r="B1130" t="s">
        <v>8507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8151</v>
      </c>
      <c r="B1132" t="s">
        <v>8152</v>
      </c>
    </row>
    <row r="1133" spans="1:2" x14ac:dyDescent="0.25">
      <c r="A1133" t="s">
        <v>8126</v>
      </c>
      <c r="B1133" t="s">
        <v>8127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8145</v>
      </c>
      <c r="B1178" t="s">
        <v>355</v>
      </c>
    </row>
    <row r="1179" spans="1:2" x14ac:dyDescent="0.25">
      <c r="A1179" t="s">
        <v>8113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8257</v>
      </c>
      <c r="B1184" t="s">
        <v>691</v>
      </c>
    </row>
    <row r="1185" spans="1:2" x14ac:dyDescent="0.25">
      <c r="A1185" t="s">
        <v>8146</v>
      </c>
      <c r="B1185" t="s">
        <v>8147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8760</v>
      </c>
      <c r="B1188" t="s">
        <v>8761</v>
      </c>
    </row>
    <row r="1189" spans="1:2" x14ac:dyDescent="0.25">
      <c r="A1189" t="s">
        <v>8118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8242</v>
      </c>
      <c r="B1192" t="s">
        <v>7993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7643</v>
      </c>
      <c r="B1194" t="s">
        <v>7644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8159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1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8240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8126</v>
      </c>
      <c r="B1225" t="s">
        <v>8127</v>
      </c>
    </row>
    <row r="1226" spans="1:2" x14ac:dyDescent="0.25">
      <c r="A1226" t="s">
        <v>8115</v>
      </c>
      <c r="B1226" t="s">
        <v>8116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8124</v>
      </c>
      <c r="B1230" t="s">
        <v>7837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7739</v>
      </c>
      <c r="B1234" t="s">
        <v>7740</v>
      </c>
    </row>
    <row r="1235" spans="1:2" x14ac:dyDescent="0.25">
      <c r="A1235" t="s">
        <v>7942</v>
      </c>
      <c r="B1235" t="s">
        <v>7943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8134</v>
      </c>
      <c r="B1237" t="s">
        <v>1219</v>
      </c>
    </row>
    <row r="1238" spans="1:2" x14ac:dyDescent="0.25">
      <c r="A1238" t="s">
        <v>8117</v>
      </c>
      <c r="B1238" t="s">
        <v>426</v>
      </c>
    </row>
    <row r="1239" spans="1:2" x14ac:dyDescent="0.25">
      <c r="A1239" t="s">
        <v>8117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7887</v>
      </c>
      <c r="B1251" t="s">
        <v>7888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8157</v>
      </c>
      <c r="B1259" t="s">
        <v>8158</v>
      </c>
    </row>
    <row r="1260" spans="1:2" x14ac:dyDescent="0.25">
      <c r="A1260" t="s">
        <v>7958</v>
      </c>
      <c r="B1260" t="s">
        <v>7959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8151</v>
      </c>
      <c r="B1264" t="s">
        <v>8152</v>
      </c>
    </row>
    <row r="1265" spans="1:2" x14ac:dyDescent="0.25">
      <c r="A1265" t="s">
        <v>8340</v>
      </c>
      <c r="B1265" t="s">
        <v>8341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8646</v>
      </c>
      <c r="B1270" t="s">
        <v>8647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7950</v>
      </c>
      <c r="B1272" t="s">
        <v>7951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8157</v>
      </c>
      <c r="B1279" t="s">
        <v>8158</v>
      </c>
    </row>
    <row r="1280" spans="1:2" x14ac:dyDescent="0.25">
      <c r="A1280" t="s">
        <v>8648</v>
      </c>
      <c r="B1280" t="s">
        <v>1210</v>
      </c>
    </row>
    <row r="1281" spans="1:2" x14ac:dyDescent="0.25">
      <c r="A1281" t="s">
        <v>8157</v>
      </c>
      <c r="B1281" t="s">
        <v>8158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8582</v>
      </c>
      <c r="B1287" t="s">
        <v>8759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8315</v>
      </c>
      <c r="B1291" t="s">
        <v>8316</v>
      </c>
    </row>
    <row r="1292" spans="1:2" x14ac:dyDescent="0.25">
      <c r="A1292" t="s">
        <v>8122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8757</v>
      </c>
      <c r="B1298" t="s">
        <v>8758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8126</v>
      </c>
      <c r="B1300" t="s">
        <v>8127</v>
      </c>
    </row>
    <row r="1301" spans="1:2" x14ac:dyDescent="0.25">
      <c r="A1301" t="s">
        <v>8655</v>
      </c>
      <c r="B1301" t="s">
        <v>8656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7739</v>
      </c>
      <c r="B1314" t="s">
        <v>7740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8667</v>
      </c>
      <c r="B1316" t="s">
        <v>8668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8648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8755</v>
      </c>
      <c r="B1326" t="s">
        <v>8756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8133</v>
      </c>
      <c r="B1329" t="s">
        <v>478</v>
      </c>
    </row>
    <row r="1330" spans="1:2" x14ac:dyDescent="0.25">
      <c r="A1330" t="s">
        <v>8573</v>
      </c>
      <c r="B1330" t="s">
        <v>8572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8646</v>
      </c>
      <c r="B1341" t="s">
        <v>8647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8321</v>
      </c>
      <c r="B1344" t="s">
        <v>8322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8657</v>
      </c>
      <c r="B1350" t="s">
        <v>8658</v>
      </c>
    </row>
    <row r="1351" spans="1:2" x14ac:dyDescent="0.25">
      <c r="A1351" t="s">
        <v>8123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8560</v>
      </c>
      <c r="B1384" t="s">
        <v>8559</v>
      </c>
    </row>
    <row r="1385" spans="1:2" x14ac:dyDescent="0.25">
      <c r="A1385" t="s">
        <v>8560</v>
      </c>
      <c r="B1385" t="s">
        <v>8559</v>
      </c>
    </row>
    <row r="1386" spans="1:2" x14ac:dyDescent="0.25">
      <c r="A1386" t="s">
        <v>8560</v>
      </c>
      <c r="B1386" t="s">
        <v>8559</v>
      </c>
    </row>
    <row r="1387" spans="1:2" x14ac:dyDescent="0.25">
      <c r="A1387" t="s">
        <v>8560</v>
      </c>
      <c r="B1387" t="s">
        <v>8559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7884</v>
      </c>
      <c r="B1389" t="s">
        <v>1183</v>
      </c>
    </row>
    <row r="1390" spans="1:2" x14ac:dyDescent="0.25">
      <c r="A1390" t="s">
        <v>7884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8389</v>
      </c>
      <c r="B1396" t="s">
        <v>8390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7994</v>
      </c>
      <c r="B1398" t="s">
        <v>7995</v>
      </c>
    </row>
    <row r="1399" spans="1:2" x14ac:dyDescent="0.25">
      <c r="A1399" t="s">
        <v>8617</v>
      </c>
      <c r="B1399" t="s">
        <v>8618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8579</v>
      </c>
      <c r="B1411" t="s">
        <v>8578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8123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8369</v>
      </c>
      <c r="B1432" t="s">
        <v>8370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8389</v>
      </c>
      <c r="B1439" t="s">
        <v>8390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8564</v>
      </c>
      <c r="B1442" t="s">
        <v>8565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8160</v>
      </c>
      <c r="B1455" t="s">
        <v>332</v>
      </c>
    </row>
    <row r="1456" spans="1:2" x14ac:dyDescent="0.25">
      <c r="A1456" t="s">
        <v>8141</v>
      </c>
      <c r="B1456" t="s">
        <v>8142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8389</v>
      </c>
      <c r="B1461" t="s">
        <v>8390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7997</v>
      </c>
      <c r="B1465" t="s">
        <v>7998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7835</v>
      </c>
      <c r="B1468" t="s">
        <v>7836</v>
      </c>
    </row>
    <row r="1469" spans="1:2" x14ac:dyDescent="0.25">
      <c r="A1469" t="s">
        <v>8148</v>
      </c>
      <c r="B1469" t="s">
        <v>8149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8393</v>
      </c>
      <c r="B1478" t="s">
        <v>1049</v>
      </c>
    </row>
    <row r="1479" spans="1:2" x14ac:dyDescent="0.25">
      <c r="A1479" t="s">
        <v>8671</v>
      </c>
      <c r="B1479" t="s">
        <v>8672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7994</v>
      </c>
      <c r="B1483" t="s">
        <v>7995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8622</v>
      </c>
      <c r="B1485" t="s">
        <v>8623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8389</v>
      </c>
      <c r="B1500" t="s">
        <v>8390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8558</v>
      </c>
      <c r="B1502" t="s">
        <v>8557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8145</v>
      </c>
      <c r="B1514" t="s">
        <v>355</v>
      </c>
    </row>
    <row r="1515" spans="1:2" x14ac:dyDescent="0.25">
      <c r="A1515" t="s">
        <v>8121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8121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7719</v>
      </c>
      <c r="B1534" t="s">
        <v>357</v>
      </c>
    </row>
    <row r="1535" spans="1:2" x14ac:dyDescent="0.25">
      <c r="A1535" t="s">
        <v>7719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8669</v>
      </c>
      <c r="B1573" t="s">
        <v>8670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7870</v>
      </c>
      <c r="B1575" t="s">
        <v>7871</v>
      </c>
    </row>
    <row r="1576" spans="1:2" x14ac:dyDescent="0.25">
      <c r="A1576" t="s">
        <v>8375</v>
      </c>
      <c r="B1576" t="s">
        <v>8376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7728</v>
      </c>
      <c r="B1579" t="s">
        <v>7729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7870</v>
      </c>
      <c r="B1583" t="s">
        <v>7871</v>
      </c>
    </row>
    <row r="1584" spans="1:2" x14ac:dyDescent="0.25">
      <c r="A1584" t="s">
        <v>8183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8146</v>
      </c>
      <c r="B1589" t="s">
        <v>8147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8369</v>
      </c>
      <c r="B1596" t="s">
        <v>8370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8118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8575</v>
      </c>
      <c r="B1602" t="s">
        <v>8574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8163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8346</v>
      </c>
      <c r="B1617" t="s">
        <v>225</v>
      </c>
    </row>
    <row r="1618" spans="1:2" x14ac:dyDescent="0.25">
      <c r="A1618" t="s">
        <v>8496</v>
      </c>
      <c r="B1618" t="s">
        <v>8497</v>
      </c>
    </row>
    <row r="1619" spans="1:2" x14ac:dyDescent="0.25">
      <c r="A1619" t="s">
        <v>8122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8667</v>
      </c>
      <c r="B1623" t="s">
        <v>8668</v>
      </c>
    </row>
    <row r="1624" spans="1:2" x14ac:dyDescent="0.25">
      <c r="A1624" t="s">
        <v>8150</v>
      </c>
      <c r="B1624" t="s">
        <v>1126</v>
      </c>
    </row>
    <row r="1625" spans="1:2" x14ac:dyDescent="0.25">
      <c r="A1625" t="s">
        <v>7870</v>
      </c>
      <c r="B1625" t="s">
        <v>7871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8369</v>
      </c>
      <c r="B1628" t="s">
        <v>8370</v>
      </c>
    </row>
    <row r="1629" spans="1:2" x14ac:dyDescent="0.25">
      <c r="A1629" t="s">
        <v>8369</v>
      </c>
      <c r="B1629" t="s">
        <v>8370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7730</v>
      </c>
      <c r="B1633" t="s">
        <v>7731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4913</v>
      </c>
      <c r="B1638" t="s">
        <v>4914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8665</v>
      </c>
      <c r="B1646" t="s">
        <v>8666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8143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8241</v>
      </c>
      <c r="B1665" t="s">
        <v>8038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8119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8051</v>
      </c>
      <c r="B1673" t="s">
        <v>8052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8118</v>
      </c>
      <c r="B1677" t="s">
        <v>322</v>
      </c>
    </row>
    <row r="1678" spans="1:2" x14ac:dyDescent="0.25">
      <c r="A1678" t="s">
        <v>8118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8378</v>
      </c>
      <c r="B1684" t="s">
        <v>8377</v>
      </c>
    </row>
    <row r="1685" spans="1:2" x14ac:dyDescent="0.25">
      <c r="A1685" t="s">
        <v>8161</v>
      </c>
      <c r="B1685" t="s">
        <v>8162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8506</v>
      </c>
      <c r="B1688" t="s">
        <v>8507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8648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8663</v>
      </c>
      <c r="B1699" t="s">
        <v>8664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8160</v>
      </c>
      <c r="B1705" t="s">
        <v>332</v>
      </c>
    </row>
    <row r="1706" spans="1:2" x14ac:dyDescent="0.25">
      <c r="A1706" t="s">
        <v>8145</v>
      </c>
      <c r="B1706" t="s">
        <v>355</v>
      </c>
    </row>
    <row r="1707" spans="1:2" x14ac:dyDescent="0.25">
      <c r="A1707" t="s">
        <v>7876</v>
      </c>
      <c r="B1707" t="s">
        <v>7877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8661</v>
      </c>
      <c r="B1711" t="s">
        <v>8662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8375</v>
      </c>
      <c r="B1715" t="s">
        <v>8376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8173</v>
      </c>
      <c r="B1717" t="s">
        <v>297</v>
      </c>
    </row>
    <row r="1718" spans="1:2" x14ac:dyDescent="0.25">
      <c r="A1718" t="s">
        <v>8034</v>
      </c>
      <c r="B1718" t="s">
        <v>8035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7870</v>
      </c>
      <c r="B1722" t="s">
        <v>7871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8300</v>
      </c>
      <c r="B1724" t="s">
        <v>8301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7723</v>
      </c>
      <c r="B1731" t="s">
        <v>7724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8498</v>
      </c>
      <c r="B1741" t="s">
        <v>8499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8487</v>
      </c>
      <c r="B1747" t="s">
        <v>8488</v>
      </c>
    </row>
    <row r="1748" spans="1:2" x14ac:dyDescent="0.25">
      <c r="A1748" t="s">
        <v>8154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8119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8117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8036</v>
      </c>
      <c r="B1763" t="s">
        <v>8037</v>
      </c>
    </row>
    <row r="1764" spans="1:2" x14ac:dyDescent="0.25">
      <c r="A1764" t="s">
        <v>8146</v>
      </c>
      <c r="B1764" t="s">
        <v>8147</v>
      </c>
    </row>
    <row r="1765" spans="1:2" x14ac:dyDescent="0.25">
      <c r="A1765" t="s">
        <v>8611</v>
      </c>
      <c r="B1765" t="s">
        <v>8612</v>
      </c>
    </row>
    <row r="1766" spans="1:2" x14ac:dyDescent="0.25">
      <c r="A1766" t="s">
        <v>7643</v>
      </c>
      <c r="B1766" t="s">
        <v>7644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8244</v>
      </c>
      <c r="B1770" t="s">
        <v>610</v>
      </c>
    </row>
    <row r="1771" spans="1:2" x14ac:dyDescent="0.25">
      <c r="A1771" t="s">
        <v>8148</v>
      </c>
      <c r="B1771" t="s">
        <v>8149</v>
      </c>
    </row>
    <row r="1772" spans="1:2" x14ac:dyDescent="0.25">
      <c r="A1772" t="s">
        <v>8143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7870</v>
      </c>
      <c r="B1776" t="s">
        <v>7871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8124</v>
      </c>
      <c r="B1858" t="s">
        <v>7837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8121</v>
      </c>
      <c r="B1862" t="s">
        <v>585</v>
      </c>
    </row>
    <row r="1863" spans="1:2" x14ac:dyDescent="0.25">
      <c r="A1863" t="s">
        <v>8118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8659</v>
      </c>
      <c r="B1867" t="s">
        <v>8660</v>
      </c>
    </row>
    <row r="1868" spans="1:2" x14ac:dyDescent="0.25">
      <c r="A1868" t="s">
        <v>8135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8165</v>
      </c>
      <c r="B1870" t="s">
        <v>8166</v>
      </c>
    </row>
    <row r="1871" spans="1:2" x14ac:dyDescent="0.25">
      <c r="A1871" t="s">
        <v>8178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8160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8573</v>
      </c>
      <c r="B1893" t="s">
        <v>8572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8649</v>
      </c>
      <c r="B1895" t="s">
        <v>8650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8193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8122</v>
      </c>
      <c r="B1903" t="s">
        <v>345</v>
      </c>
    </row>
    <row r="1904" spans="1:2" x14ac:dyDescent="0.25">
      <c r="A1904" t="s">
        <v>8122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8273</v>
      </c>
      <c r="B1911" t="s">
        <v>8274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8321</v>
      </c>
      <c r="B1921" t="s">
        <v>8322</v>
      </c>
    </row>
    <row r="1922" spans="1:2" x14ac:dyDescent="0.25">
      <c r="A1922" t="s">
        <v>8571</v>
      </c>
      <c r="B1922" t="s">
        <v>8570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8657</v>
      </c>
      <c r="B1924" t="s">
        <v>8658</v>
      </c>
    </row>
    <row r="1925" spans="1:2" x14ac:dyDescent="0.25">
      <c r="A1925" t="s">
        <v>8655</v>
      </c>
      <c r="B1925" t="s">
        <v>8656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8134</v>
      </c>
      <c r="B1929" t="s">
        <v>1219</v>
      </c>
    </row>
    <row r="1930" spans="1:2" x14ac:dyDescent="0.25">
      <c r="A1930" t="s">
        <v>7719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7643</v>
      </c>
      <c r="B1933" t="s">
        <v>7644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8653</v>
      </c>
      <c r="B1941" t="s">
        <v>8654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8240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7972</v>
      </c>
      <c r="B1948" t="s">
        <v>7973</v>
      </c>
    </row>
    <row r="1949" spans="1:2" x14ac:dyDescent="0.25">
      <c r="A1949" t="s">
        <v>8571</v>
      </c>
      <c r="B1949" t="s">
        <v>8570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8171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8649</v>
      </c>
      <c r="B1966" t="s">
        <v>8650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8606</v>
      </c>
      <c r="B1968" t="s">
        <v>8607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1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8648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7739</v>
      </c>
      <c r="B2009" t="s">
        <v>7740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8133</v>
      </c>
      <c r="B2013" t="s">
        <v>478</v>
      </c>
    </row>
    <row r="2014" spans="1:2" x14ac:dyDescent="0.25">
      <c r="A2014" t="s">
        <v>8378</v>
      </c>
      <c r="B2014" t="s">
        <v>8377</v>
      </c>
    </row>
    <row r="2015" spans="1:2" x14ac:dyDescent="0.25">
      <c r="A2015" t="s">
        <v>8163</v>
      </c>
      <c r="B2015" t="s">
        <v>626</v>
      </c>
    </row>
    <row r="2016" spans="1:2" x14ac:dyDescent="0.25">
      <c r="A2016" t="s">
        <v>8241</v>
      </c>
      <c r="B2016" t="s">
        <v>8038</v>
      </c>
    </row>
    <row r="2017" spans="1:2" x14ac:dyDescent="0.25">
      <c r="A2017" t="s">
        <v>7940</v>
      </c>
      <c r="B2017" t="s">
        <v>7941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7730</v>
      </c>
      <c r="B2022" t="s">
        <v>7731</v>
      </c>
    </row>
    <row r="2023" spans="1:2" x14ac:dyDescent="0.25">
      <c r="A2023" t="s">
        <v>7730</v>
      </c>
      <c r="B2023" t="s">
        <v>7731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8053</v>
      </c>
      <c r="B2034" t="s">
        <v>8054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8336</v>
      </c>
      <c r="B2036" t="s">
        <v>7781</v>
      </c>
    </row>
    <row r="2037" spans="1:2" x14ac:dyDescent="0.25">
      <c r="A2037" t="s">
        <v>8646</v>
      </c>
      <c r="B2037" t="s">
        <v>8647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7876</v>
      </c>
      <c r="B2041" t="s">
        <v>7877</v>
      </c>
    </row>
    <row r="2042" spans="1:2" x14ac:dyDescent="0.25">
      <c r="A2042" t="s">
        <v>8080</v>
      </c>
      <c r="B2042" t="s">
        <v>8081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8135</v>
      </c>
      <c r="B2044" t="s">
        <v>700</v>
      </c>
    </row>
    <row r="2045" spans="1:2" x14ac:dyDescent="0.25">
      <c r="A2045" t="s">
        <v>7785</v>
      </c>
      <c r="B2045" t="s">
        <v>7786</v>
      </c>
    </row>
    <row r="2046" spans="1:2" x14ac:dyDescent="0.25">
      <c r="A2046" t="s">
        <v>8645</v>
      </c>
      <c r="B2046" t="s">
        <v>817</v>
      </c>
    </row>
    <row r="2047" spans="1:2" x14ac:dyDescent="0.25">
      <c r="A2047" t="s">
        <v>7997</v>
      </c>
      <c r="B2047" t="s">
        <v>7998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7719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8146</v>
      </c>
      <c r="B2052" t="s">
        <v>8147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8273</v>
      </c>
      <c r="B2054" t="s">
        <v>8274</v>
      </c>
    </row>
    <row r="2055" spans="1:2" x14ac:dyDescent="0.25">
      <c r="A2055" t="s">
        <v>8375</v>
      </c>
      <c r="B2055" t="s">
        <v>8376</v>
      </c>
    </row>
    <row r="2056" spans="1:2" x14ac:dyDescent="0.25">
      <c r="A2056" t="s">
        <v>7934</v>
      </c>
      <c r="B2056" t="s">
        <v>7935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7997</v>
      </c>
      <c r="B2063" t="s">
        <v>7998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8560</v>
      </c>
      <c r="B2084" t="s">
        <v>8559</v>
      </c>
    </row>
    <row r="2085" spans="1:2" x14ac:dyDescent="0.25">
      <c r="A2085" t="s">
        <v>8560</v>
      </c>
      <c r="B2085" t="s">
        <v>8559</v>
      </c>
    </row>
    <row r="2086" spans="1:2" x14ac:dyDescent="0.25">
      <c r="A2086" t="s">
        <v>8560</v>
      </c>
      <c r="B2086" t="s">
        <v>8559</v>
      </c>
    </row>
    <row r="2087" spans="1:2" x14ac:dyDescent="0.25">
      <c r="A2087" t="s">
        <v>8560</v>
      </c>
      <c r="B2087" t="s">
        <v>8559</v>
      </c>
    </row>
    <row r="2088" spans="1:2" x14ac:dyDescent="0.25">
      <c r="A2088" t="s">
        <v>8560</v>
      </c>
      <c r="B2088" t="s">
        <v>8559</v>
      </c>
    </row>
    <row r="2089" spans="1:2" x14ac:dyDescent="0.25">
      <c r="A2089" t="s">
        <v>8560</v>
      </c>
      <c r="B2089" t="s">
        <v>8559</v>
      </c>
    </row>
    <row r="2090" spans="1:2" x14ac:dyDescent="0.25">
      <c r="A2090" t="s">
        <v>8560</v>
      </c>
      <c r="B2090" t="s">
        <v>8559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8134</v>
      </c>
      <c r="B2097" t="s">
        <v>1219</v>
      </c>
    </row>
    <row r="2098" spans="1:2" x14ac:dyDescent="0.25">
      <c r="A2098" t="s">
        <v>8134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8113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7805</v>
      </c>
      <c r="B2107" t="s">
        <v>7806</v>
      </c>
    </row>
    <row r="2108" spans="1:2" x14ac:dyDescent="0.25">
      <c r="A2108" t="s">
        <v>7997</v>
      </c>
      <c r="B2108" t="s">
        <v>7998</v>
      </c>
    </row>
    <row r="2109" spans="1:2" x14ac:dyDescent="0.25">
      <c r="A2109" t="s">
        <v>7997</v>
      </c>
      <c r="B2109" t="s">
        <v>7998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7654</v>
      </c>
      <c r="B2124" t="s">
        <v>7655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8389</v>
      </c>
      <c r="B2126" t="s">
        <v>8390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8558</v>
      </c>
      <c r="B2130" t="s">
        <v>8557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7994</v>
      </c>
      <c r="B2132" t="s">
        <v>7995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8626</v>
      </c>
      <c r="B2136" t="s">
        <v>8627</v>
      </c>
    </row>
    <row r="2137" spans="1:2" x14ac:dyDescent="0.25">
      <c r="A2137" t="s">
        <v>8121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8624</v>
      </c>
      <c r="B2143" t="s">
        <v>8625</v>
      </c>
    </row>
    <row r="2144" spans="1:2" x14ac:dyDescent="0.25">
      <c r="A2144" t="s">
        <v>8622</v>
      </c>
      <c r="B2144" t="s">
        <v>8623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8622</v>
      </c>
      <c r="B2177" t="s">
        <v>8623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7660</v>
      </c>
      <c r="B2190" t="s">
        <v>7661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7757</v>
      </c>
      <c r="B2197" t="s">
        <v>7758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8148</v>
      </c>
      <c r="B2220" t="s">
        <v>8149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7717</v>
      </c>
      <c r="B2226" t="s">
        <v>7718</v>
      </c>
    </row>
    <row r="2227" spans="1:2" x14ac:dyDescent="0.25">
      <c r="A2227" t="s">
        <v>8134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7629</v>
      </c>
      <c r="B2229" t="s">
        <v>7630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7775</v>
      </c>
      <c r="B2233" t="s">
        <v>7776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8193</v>
      </c>
      <c r="B2238" t="s">
        <v>709</v>
      </c>
    </row>
    <row r="2239" spans="1:2" x14ac:dyDescent="0.25">
      <c r="A2239" t="s">
        <v>8122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8080</v>
      </c>
      <c r="B2247" t="s">
        <v>8081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8487</v>
      </c>
      <c r="B2249" t="s">
        <v>8488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8617</v>
      </c>
      <c r="B2256" t="s">
        <v>8618</v>
      </c>
    </row>
    <row r="2257" spans="1:2" x14ac:dyDescent="0.25">
      <c r="A2257" t="s">
        <v>8150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8146</v>
      </c>
      <c r="B2260" t="s">
        <v>8147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7785</v>
      </c>
      <c r="B2262" t="s">
        <v>7786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8267</v>
      </c>
      <c r="B2265" t="s">
        <v>8268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7654</v>
      </c>
      <c r="B2273" t="s">
        <v>7655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8155</v>
      </c>
      <c r="B2278" t="s">
        <v>8156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8150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7777</v>
      </c>
      <c r="B2340" t="s">
        <v>7778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8124</v>
      </c>
      <c r="B2342" t="s">
        <v>7837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8121</v>
      </c>
      <c r="B2344" t="s">
        <v>585</v>
      </c>
    </row>
    <row r="2345" spans="1:2" x14ac:dyDescent="0.25">
      <c r="A2345" t="s">
        <v>8118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8615</v>
      </c>
      <c r="B2352" t="s">
        <v>8616</v>
      </c>
    </row>
    <row r="2353" spans="1:2" x14ac:dyDescent="0.25">
      <c r="A2353" t="s">
        <v>8615</v>
      </c>
      <c r="B2353" t="s">
        <v>8616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8113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7719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8257</v>
      </c>
      <c r="B2368" t="s">
        <v>691</v>
      </c>
    </row>
    <row r="2369" spans="1:2" x14ac:dyDescent="0.25">
      <c r="A2369" t="s">
        <v>8613</v>
      </c>
      <c r="B2369" t="s">
        <v>8614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7741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7723</v>
      </c>
      <c r="B2377" t="s">
        <v>7724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7620</v>
      </c>
      <c r="B2381" t="s">
        <v>7634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8611</v>
      </c>
      <c r="B2387" t="s">
        <v>8612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8300</v>
      </c>
      <c r="B2391" t="s">
        <v>8301</v>
      </c>
    </row>
    <row r="2392" spans="1:2" x14ac:dyDescent="0.25">
      <c r="A2392" t="s">
        <v>8244</v>
      </c>
      <c r="B2392" t="s">
        <v>610</v>
      </c>
    </row>
    <row r="2393" spans="1:2" x14ac:dyDescent="0.25">
      <c r="A2393" t="s">
        <v>8244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7725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8124</v>
      </c>
      <c r="B2404" t="s">
        <v>7837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8609</v>
      </c>
      <c r="B2419" t="s">
        <v>8610</v>
      </c>
    </row>
    <row r="2420" spans="1:2" x14ac:dyDescent="0.25">
      <c r="A2420" t="s">
        <v>8609</v>
      </c>
      <c r="B2420" t="s">
        <v>8610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8235</v>
      </c>
      <c r="B2422" t="s">
        <v>8236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8504</v>
      </c>
      <c r="B2424" t="s">
        <v>8505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8118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8157</v>
      </c>
      <c r="B2456" t="s">
        <v>8158</v>
      </c>
    </row>
    <row r="2457" spans="1:2" x14ac:dyDescent="0.25">
      <c r="A2457" t="s">
        <v>7629</v>
      </c>
      <c r="B2457" t="s">
        <v>7630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8608</v>
      </c>
      <c r="B2459" t="s">
        <v>1048</v>
      </c>
    </row>
    <row r="2460" spans="1:2" x14ac:dyDescent="0.25">
      <c r="A2460" t="s">
        <v>7887</v>
      </c>
      <c r="B2460" t="s">
        <v>7888</v>
      </c>
    </row>
    <row r="2461" spans="1:2" x14ac:dyDescent="0.25">
      <c r="A2461" t="s">
        <v>7887</v>
      </c>
      <c r="B2461" t="s">
        <v>7888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8241</v>
      </c>
      <c r="B2465" t="s">
        <v>8038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8030</v>
      </c>
      <c r="B2474" t="s">
        <v>8031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8273</v>
      </c>
      <c r="B2478" t="s">
        <v>8274</v>
      </c>
    </row>
    <row r="2479" spans="1:2" x14ac:dyDescent="0.25">
      <c r="A2479" t="s">
        <v>7876</v>
      </c>
      <c r="B2479" t="s">
        <v>7877</v>
      </c>
    </row>
    <row r="2480" spans="1:2" x14ac:dyDescent="0.25">
      <c r="A2480" t="s">
        <v>8317</v>
      </c>
      <c r="B2480" t="s">
        <v>8318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8265</v>
      </c>
      <c r="B2482" t="s">
        <v>8266</v>
      </c>
    </row>
    <row r="2483" spans="1:2" x14ac:dyDescent="0.25">
      <c r="A2483" t="s">
        <v>8606</v>
      </c>
      <c r="B2483" t="s">
        <v>8607</v>
      </c>
    </row>
    <row r="2484" spans="1:2" x14ac:dyDescent="0.25">
      <c r="A2484" t="s">
        <v>8119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8115</v>
      </c>
      <c r="B2489" t="s">
        <v>8116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8240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8604</v>
      </c>
      <c r="B2502" t="s">
        <v>8605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8134</v>
      </c>
      <c r="B2511" t="s">
        <v>1219</v>
      </c>
    </row>
    <row r="2512" spans="1:2" x14ac:dyDescent="0.25">
      <c r="A2512" t="s">
        <v>8134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7785</v>
      </c>
      <c r="B2519" t="s">
        <v>7786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8245</v>
      </c>
      <c r="B2524" t="s">
        <v>8246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7798</v>
      </c>
      <c r="B2526" t="s">
        <v>7799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8498</v>
      </c>
      <c r="B2530" t="s">
        <v>8499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7997</v>
      </c>
      <c r="B2532" t="s">
        <v>7998</v>
      </c>
    </row>
    <row r="2533" spans="1:2" x14ac:dyDescent="0.25">
      <c r="A2533" t="s">
        <v>8244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7805</v>
      </c>
      <c r="B2536" t="s">
        <v>7806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8496</v>
      </c>
      <c r="B2541" t="s">
        <v>8497</v>
      </c>
    </row>
    <row r="2542" spans="1:2" x14ac:dyDescent="0.25">
      <c r="A2542" t="s">
        <v>7719</v>
      </c>
      <c r="B2542" t="s">
        <v>357</v>
      </c>
    </row>
    <row r="2543" spans="1:2" x14ac:dyDescent="0.25">
      <c r="A2543" t="s">
        <v>8160</v>
      </c>
      <c r="B2543" t="s">
        <v>332</v>
      </c>
    </row>
    <row r="2544" spans="1:2" x14ac:dyDescent="0.25">
      <c r="A2544" t="s">
        <v>8244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7864</v>
      </c>
      <c r="B2549" t="s">
        <v>7865</v>
      </c>
    </row>
    <row r="2550" spans="1:2" x14ac:dyDescent="0.25">
      <c r="A2550" t="s">
        <v>7940</v>
      </c>
      <c r="B2550" t="s">
        <v>7941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8315</v>
      </c>
      <c r="B2561" t="s">
        <v>8316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7950</v>
      </c>
      <c r="B2571" t="s">
        <v>7951</v>
      </c>
    </row>
    <row r="2572" spans="1:2" x14ac:dyDescent="0.25">
      <c r="A2572" t="s">
        <v>8563</v>
      </c>
      <c r="B2572" t="s">
        <v>7984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8154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7826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7798</v>
      </c>
      <c r="B2583" t="s">
        <v>7799</v>
      </c>
    </row>
    <row r="2584" spans="1:2" x14ac:dyDescent="0.25">
      <c r="A2584" t="s">
        <v>7798</v>
      </c>
      <c r="B2584" t="s">
        <v>7799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7643</v>
      </c>
      <c r="B2589" t="s">
        <v>7644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8143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7629</v>
      </c>
      <c r="B2596" t="s">
        <v>7630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8133</v>
      </c>
      <c r="B2598" t="s">
        <v>478</v>
      </c>
    </row>
    <row r="2599" spans="1:2" x14ac:dyDescent="0.25">
      <c r="A2599" t="s">
        <v>7706</v>
      </c>
      <c r="B2599" t="s">
        <v>7707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7936</v>
      </c>
      <c r="B2604" t="s">
        <v>7939</v>
      </c>
    </row>
    <row r="2605" spans="1:2" x14ac:dyDescent="0.25">
      <c r="A2605" t="s">
        <v>8165</v>
      </c>
      <c r="B2605" t="s">
        <v>8166</v>
      </c>
    </row>
    <row r="2606" spans="1:2" x14ac:dyDescent="0.25">
      <c r="A2606" t="s">
        <v>7972</v>
      </c>
      <c r="B2606" t="s">
        <v>7973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8115</v>
      </c>
      <c r="B2609" t="s">
        <v>8116</v>
      </c>
    </row>
    <row r="2610" spans="1:2" x14ac:dyDescent="0.25">
      <c r="A2610" t="s">
        <v>8124</v>
      </c>
      <c r="B2610" t="s">
        <v>7837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8137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8143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1" t="s">
        <v>1043</v>
      </c>
      <c r="B2621" t="s">
        <v>1044</v>
      </c>
    </row>
    <row r="2622" spans="1:2" x14ac:dyDescent="0.25">
      <c r="A2622" t="s">
        <v>8135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7958</v>
      </c>
      <c r="B2634" t="s">
        <v>7959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7876</v>
      </c>
      <c r="B2638" t="s">
        <v>7877</v>
      </c>
    </row>
    <row r="2639" spans="1:2" x14ac:dyDescent="0.25">
      <c r="A2639" t="s">
        <v>7864</v>
      </c>
      <c r="B2639" t="s">
        <v>7865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8602</v>
      </c>
      <c r="B2642" t="s">
        <v>8603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8330</v>
      </c>
      <c r="B2649" t="s">
        <v>8331</v>
      </c>
    </row>
    <row r="2650" spans="1:2" x14ac:dyDescent="0.25">
      <c r="A2650" t="s">
        <v>1003</v>
      </c>
      <c r="B2650" t="s">
        <v>8436</v>
      </c>
    </row>
    <row r="2651" spans="1:2" x14ac:dyDescent="0.25">
      <c r="A2651" t="s">
        <v>1003</v>
      </c>
      <c r="B2651" t="s">
        <v>8436</v>
      </c>
    </row>
    <row r="2652" spans="1:2" x14ac:dyDescent="0.25">
      <c r="A2652" t="s">
        <v>7654</v>
      </c>
      <c r="B2652" t="s">
        <v>7655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8134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8243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8117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7713</v>
      </c>
      <c r="B2688" t="s">
        <v>7896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8563</v>
      </c>
      <c r="B2690" t="s">
        <v>7984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1043</v>
      </c>
      <c r="B2710" t="s">
        <v>1044</v>
      </c>
    </row>
    <row r="2711" spans="1:2" x14ac:dyDescent="0.25">
      <c r="A2711" s="21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8393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8084</v>
      </c>
      <c r="B2721" t="s">
        <v>8085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7741</v>
      </c>
      <c r="B2724" t="s">
        <v>1029</v>
      </c>
    </row>
    <row r="2725" spans="1:2" x14ac:dyDescent="0.25">
      <c r="A2725" t="s">
        <v>7997</v>
      </c>
      <c r="B2725" t="s">
        <v>7998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8218</v>
      </c>
      <c r="B2729" t="s">
        <v>8219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7660</v>
      </c>
      <c r="B2752" t="s">
        <v>7661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7858</v>
      </c>
      <c r="B2776" t="s">
        <v>7859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8556</v>
      </c>
      <c r="B2787" t="s">
        <v>8555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8558</v>
      </c>
      <c r="B2803" t="s">
        <v>8557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8560</v>
      </c>
      <c r="B2805" t="s">
        <v>8559</v>
      </c>
    </row>
    <row r="2806" spans="1:2" x14ac:dyDescent="0.25">
      <c r="A2806" t="s">
        <v>8560</v>
      </c>
      <c r="B2806" t="s">
        <v>8559</v>
      </c>
    </row>
    <row r="2807" spans="1:2" x14ac:dyDescent="0.25">
      <c r="A2807" t="s">
        <v>8560</v>
      </c>
      <c r="B2807" t="s">
        <v>8559</v>
      </c>
    </row>
    <row r="2808" spans="1:2" x14ac:dyDescent="0.25">
      <c r="A2808" t="s">
        <v>8560</v>
      </c>
      <c r="B2808" t="s">
        <v>8559</v>
      </c>
    </row>
    <row r="2809" spans="1:2" x14ac:dyDescent="0.25">
      <c r="A2809" t="s">
        <v>8560</v>
      </c>
      <c r="B2809" t="s">
        <v>8559</v>
      </c>
    </row>
    <row r="2810" spans="1:2" x14ac:dyDescent="0.25">
      <c r="A2810" t="s">
        <v>8560</v>
      </c>
      <c r="B2810" t="s">
        <v>8559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7643</v>
      </c>
      <c r="B2812" t="s">
        <v>7644</v>
      </c>
    </row>
    <row r="2813" spans="1:2" x14ac:dyDescent="0.25">
      <c r="A2813" t="s">
        <v>7643</v>
      </c>
      <c r="B2813" t="s">
        <v>7644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8183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8115</v>
      </c>
      <c r="B2833" t="s">
        <v>8116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7798</v>
      </c>
      <c r="B2838" t="s">
        <v>7799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8121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8371</v>
      </c>
      <c r="B2846" t="s">
        <v>8372</v>
      </c>
    </row>
    <row r="2847" spans="1:2" x14ac:dyDescent="0.25">
      <c r="A2847" t="s">
        <v>8155</v>
      </c>
      <c r="B2847" t="s">
        <v>8156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8148</v>
      </c>
      <c r="B2851" t="s">
        <v>8149</v>
      </c>
    </row>
    <row r="2852" spans="1:2" x14ac:dyDescent="0.25">
      <c r="A2852" t="s">
        <v>8124</v>
      </c>
      <c r="B2852" t="s">
        <v>7837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7997</v>
      </c>
      <c r="B2856" t="s">
        <v>7998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8321</v>
      </c>
      <c r="B2858" t="s">
        <v>8322</v>
      </c>
    </row>
    <row r="2859" spans="1:2" x14ac:dyDescent="0.25">
      <c r="A2859" t="s">
        <v>7870</v>
      </c>
      <c r="B2859" t="s">
        <v>7871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2222</v>
      </c>
      <c r="B2925" t="s">
        <v>2223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8117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8317</v>
      </c>
      <c r="B2939" t="s">
        <v>8318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7940</v>
      </c>
      <c r="B2947" t="s">
        <v>7941</v>
      </c>
    </row>
    <row r="2948" spans="1:2" x14ac:dyDescent="0.25">
      <c r="A2948" t="s">
        <v>7942</v>
      </c>
      <c r="B2948" t="s">
        <v>7943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7744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8504</v>
      </c>
      <c r="B2965" t="s">
        <v>8505</v>
      </c>
    </row>
    <row r="2966" spans="1:2" x14ac:dyDescent="0.25">
      <c r="A2966" t="s">
        <v>8504</v>
      </c>
      <c r="B2966" t="s">
        <v>8505</v>
      </c>
    </row>
    <row r="2967" spans="1:2" x14ac:dyDescent="0.25">
      <c r="A2967" t="s">
        <v>8562</v>
      </c>
      <c r="B2967" t="s">
        <v>8561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7635</v>
      </c>
      <c r="B2975" t="s">
        <v>7636</v>
      </c>
    </row>
    <row r="2976" spans="1:2" x14ac:dyDescent="0.25">
      <c r="A2976" t="s">
        <v>7798</v>
      </c>
      <c r="B2976" t="s">
        <v>7799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7798</v>
      </c>
      <c r="B2978" t="s">
        <v>7799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8563</v>
      </c>
      <c r="B2982" t="s">
        <v>7984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8564</v>
      </c>
      <c r="B2994" t="s">
        <v>8565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8138</v>
      </c>
      <c r="B2997" t="s">
        <v>8139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8315</v>
      </c>
      <c r="B2999" t="s">
        <v>8316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8241</v>
      </c>
      <c r="B3004" t="s">
        <v>8038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8145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8163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7775</v>
      </c>
      <c r="B3016" t="s">
        <v>7776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8487</v>
      </c>
      <c r="B3019" t="s">
        <v>8488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7711</v>
      </c>
      <c r="B3021" t="s">
        <v>7712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7699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7704</v>
      </c>
      <c r="B3030" t="s">
        <v>7705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7719</v>
      </c>
      <c r="B3037" t="s">
        <v>357</v>
      </c>
    </row>
    <row r="3038" spans="1:2" x14ac:dyDescent="0.25">
      <c r="A3038" t="s">
        <v>8160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2266</v>
      </c>
      <c r="B3059" t="s">
        <v>2267</v>
      </c>
    </row>
    <row r="3060" spans="1:2" x14ac:dyDescent="0.25">
      <c r="A3060" t="s">
        <v>8566</v>
      </c>
      <c r="B3060" t="s">
        <v>8567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8118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8117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8569</v>
      </c>
      <c r="B3068" t="s">
        <v>8568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7960</v>
      </c>
      <c r="B3072" t="s">
        <v>7961</v>
      </c>
    </row>
    <row r="3073" spans="1:2" x14ac:dyDescent="0.25">
      <c r="A3073" t="s">
        <v>8146</v>
      </c>
      <c r="B3073" t="s">
        <v>8147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8493</v>
      </c>
      <c r="B3075" t="s">
        <v>8494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8242</v>
      </c>
      <c r="B3078" t="s">
        <v>7993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7739</v>
      </c>
      <c r="B3089" t="s">
        <v>7740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8571</v>
      </c>
      <c r="B3092" t="s">
        <v>8570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8563</v>
      </c>
      <c r="B3097" t="s">
        <v>7984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8134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8563</v>
      </c>
      <c r="B3113" t="s">
        <v>7984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8133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8157</v>
      </c>
      <c r="B3122" t="s">
        <v>8158</v>
      </c>
    </row>
    <row r="3123" spans="1:2" x14ac:dyDescent="0.25">
      <c r="A3123" t="s">
        <v>8573</v>
      </c>
      <c r="B3123" t="s">
        <v>8572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5634</v>
      </c>
      <c r="B3128" t="s">
        <v>5635</v>
      </c>
    </row>
    <row r="3129" spans="1:2" x14ac:dyDescent="0.25">
      <c r="A3129" t="s">
        <v>7870</v>
      </c>
      <c r="B3129" t="s">
        <v>7871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8143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8575</v>
      </c>
      <c r="B3142" t="s">
        <v>8574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8122</v>
      </c>
      <c r="B3146" t="s">
        <v>345</v>
      </c>
    </row>
    <row r="3147" spans="1:2" x14ac:dyDescent="0.25">
      <c r="A3147" t="s">
        <v>8192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8157</v>
      </c>
      <c r="B3151" t="s">
        <v>8158</v>
      </c>
    </row>
    <row r="3152" spans="1:2" x14ac:dyDescent="0.25">
      <c r="A3152" t="s">
        <v>7936</v>
      </c>
      <c r="B3152" t="s">
        <v>7939</v>
      </c>
    </row>
    <row r="3153" spans="1:2" x14ac:dyDescent="0.25">
      <c r="A3153" t="s">
        <v>7643</v>
      </c>
      <c r="B3153" t="s">
        <v>7644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8577</v>
      </c>
      <c r="B3160" t="s">
        <v>8576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8161</v>
      </c>
      <c r="B3163" t="s">
        <v>8162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8300</v>
      </c>
      <c r="B3181" t="s">
        <v>8301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8080</v>
      </c>
      <c r="B3184" t="s">
        <v>8081</v>
      </c>
    </row>
    <row r="3185" spans="1:2" x14ac:dyDescent="0.25">
      <c r="A3185" t="s">
        <v>8080</v>
      </c>
      <c r="B3185" t="s">
        <v>8081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8143</v>
      </c>
      <c r="B3188" t="s">
        <v>461</v>
      </c>
    </row>
    <row r="3189" spans="1:2" x14ac:dyDescent="0.25">
      <c r="A3189" t="s">
        <v>7629</v>
      </c>
      <c r="B3189" t="s">
        <v>7630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8118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8122</v>
      </c>
      <c r="B3201" t="s">
        <v>345</v>
      </c>
    </row>
    <row r="3202" spans="1:2" x14ac:dyDescent="0.25">
      <c r="A3202" t="s">
        <v>8051</v>
      </c>
      <c r="B3202" t="s">
        <v>8052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7978</v>
      </c>
      <c r="B3211" t="s">
        <v>809</v>
      </c>
    </row>
    <row r="3212" spans="1:2" x14ac:dyDescent="0.25">
      <c r="A3212" t="s">
        <v>7717</v>
      </c>
      <c r="B3212" t="s">
        <v>7718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7997</v>
      </c>
      <c r="B3240" t="s">
        <v>7998</v>
      </c>
    </row>
    <row r="3241" spans="1:2" x14ac:dyDescent="0.25">
      <c r="A3241" t="s">
        <v>8135</v>
      </c>
      <c r="B3241" t="s">
        <v>700</v>
      </c>
    </row>
    <row r="3242" spans="1:2" x14ac:dyDescent="0.25">
      <c r="A3242" t="s">
        <v>7928</v>
      </c>
      <c r="B3242" t="s">
        <v>7929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8165</v>
      </c>
      <c r="B3245" t="s">
        <v>8166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8121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8123</v>
      </c>
      <c r="B3264" t="s">
        <v>543</v>
      </c>
    </row>
    <row r="3265" spans="1:2" x14ac:dyDescent="0.25">
      <c r="A3265" t="s">
        <v>7958</v>
      </c>
      <c r="B3265" t="s">
        <v>7959</v>
      </c>
    </row>
    <row r="3266" spans="1:2" x14ac:dyDescent="0.25">
      <c r="A3266" t="s">
        <v>7728</v>
      </c>
      <c r="B3266" t="s">
        <v>7729</v>
      </c>
    </row>
    <row r="3267" spans="1:2" x14ac:dyDescent="0.25">
      <c r="A3267" t="s">
        <v>8160</v>
      </c>
      <c r="B3267" t="s">
        <v>332</v>
      </c>
    </row>
    <row r="3268" spans="1:2" x14ac:dyDescent="0.25">
      <c r="A3268" t="s">
        <v>8117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7950</v>
      </c>
      <c r="B3271" t="s">
        <v>7951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8258</v>
      </c>
      <c r="B3276" t="s">
        <v>7737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8240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7876</v>
      </c>
      <c r="B3286" t="s">
        <v>7877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8173</v>
      </c>
      <c r="B3292" t="s">
        <v>297</v>
      </c>
    </row>
    <row r="3293" spans="1:2" x14ac:dyDescent="0.25">
      <c r="A3293" t="s">
        <v>8352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7934</v>
      </c>
      <c r="B3302" t="s">
        <v>7935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8579</v>
      </c>
      <c r="B3308" t="s">
        <v>8578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7643</v>
      </c>
      <c r="B3311" t="s">
        <v>7644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8247</v>
      </c>
      <c r="B3313" t="s">
        <v>8248</v>
      </c>
    </row>
    <row r="3314" spans="1:2" x14ac:dyDescent="0.25">
      <c r="A3314" t="s">
        <v>8247</v>
      </c>
      <c r="B3314" t="s">
        <v>8248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8306</v>
      </c>
      <c r="B3316" t="s">
        <v>627</v>
      </c>
    </row>
    <row r="3317" spans="1:2" x14ac:dyDescent="0.25">
      <c r="A3317" t="s">
        <v>8150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7785</v>
      </c>
      <c r="B3329" t="s">
        <v>7786</v>
      </c>
    </row>
    <row r="3330" spans="1:2" x14ac:dyDescent="0.25">
      <c r="A3330" t="s">
        <v>7654</v>
      </c>
      <c r="B3330" t="s">
        <v>7655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8044</v>
      </c>
      <c r="B3333" t="s">
        <v>8045</v>
      </c>
    </row>
    <row r="3334" spans="1:2" x14ac:dyDescent="0.25">
      <c r="A3334" t="s">
        <v>8044</v>
      </c>
      <c r="B3334" t="s">
        <v>8045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7972</v>
      </c>
      <c r="B3340" t="s">
        <v>7973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8300</v>
      </c>
      <c r="B3342" t="s">
        <v>8301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8143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8137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8150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8143</v>
      </c>
      <c r="B3361" t="s">
        <v>461</v>
      </c>
    </row>
    <row r="3362" spans="1:2" x14ac:dyDescent="0.25">
      <c r="A3362" t="s">
        <v>8112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8183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8309</v>
      </c>
      <c r="B3374" t="s">
        <v>8310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7699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8111</v>
      </c>
      <c r="B3380" t="s">
        <v>7661</v>
      </c>
    </row>
    <row r="3381" spans="1:2" x14ac:dyDescent="0.25">
      <c r="A3381" t="s">
        <v>8121</v>
      </c>
      <c r="B3381" t="s">
        <v>585</v>
      </c>
    </row>
    <row r="3382" spans="1:2" x14ac:dyDescent="0.25">
      <c r="A3382" t="s">
        <v>8118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8483</v>
      </c>
      <c r="B3387" t="s">
        <v>8484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7730</v>
      </c>
      <c r="B3392" t="s">
        <v>7731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8489</v>
      </c>
      <c r="B3396" t="s">
        <v>8490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7801</v>
      </c>
      <c r="B3402" t="s">
        <v>7802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8157</v>
      </c>
      <c r="B3405" t="s">
        <v>8158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8436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8506</v>
      </c>
      <c r="B3412" t="s">
        <v>8507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7934</v>
      </c>
      <c r="B3414" t="s">
        <v>7935</v>
      </c>
    </row>
    <row r="3415" spans="1:2" x14ac:dyDescent="0.25">
      <c r="A3415" t="s">
        <v>8145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8053</v>
      </c>
      <c r="B3417" t="s">
        <v>8054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8338</v>
      </c>
      <c r="B3419" t="s">
        <v>1153</v>
      </c>
    </row>
    <row r="3420" spans="1:2" x14ac:dyDescent="0.25">
      <c r="A3420" t="s">
        <v>7744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8581</v>
      </c>
      <c r="B3422" t="s">
        <v>8580</v>
      </c>
    </row>
    <row r="3423" spans="1:2" x14ac:dyDescent="0.25">
      <c r="A3423" t="s">
        <v>8581</v>
      </c>
      <c r="B3423" t="s">
        <v>8580</v>
      </c>
    </row>
    <row r="3424" spans="1:2" x14ac:dyDescent="0.25">
      <c r="A3424" t="s">
        <v>8582</v>
      </c>
      <c r="B3424" t="s">
        <v>8583</v>
      </c>
    </row>
    <row r="3425" spans="1:2" x14ac:dyDescent="0.25">
      <c r="A3425" t="s">
        <v>8165</v>
      </c>
      <c r="B3425" t="s">
        <v>8166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8560</v>
      </c>
      <c r="B3474" t="s">
        <v>8463</v>
      </c>
    </row>
    <row r="3475" spans="1:2" x14ac:dyDescent="0.25">
      <c r="A3475" t="s">
        <v>8560</v>
      </c>
      <c r="B3475" t="s">
        <v>8463</v>
      </c>
    </row>
    <row r="3476" spans="1:2" x14ac:dyDescent="0.25">
      <c r="A3476" t="s">
        <v>8560</v>
      </c>
      <c r="B3476" t="s">
        <v>8463</v>
      </c>
    </row>
    <row r="3477" spans="1:2" x14ac:dyDescent="0.25">
      <c r="A3477" t="s">
        <v>8560</v>
      </c>
      <c r="B3477" t="s">
        <v>8463</v>
      </c>
    </row>
    <row r="3478" spans="1:2" x14ac:dyDescent="0.25">
      <c r="A3478" t="s">
        <v>8560</v>
      </c>
      <c r="B3478" t="s">
        <v>8463</v>
      </c>
    </row>
    <row r="3479" spans="1:2" x14ac:dyDescent="0.25">
      <c r="A3479" t="s">
        <v>8560</v>
      </c>
      <c r="B3479" t="s">
        <v>8463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7884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7884</v>
      </c>
      <c r="B3485" t="s">
        <v>1183</v>
      </c>
    </row>
    <row r="3486" spans="1:2" x14ac:dyDescent="0.25">
      <c r="A3486" t="s">
        <v>8352</v>
      </c>
      <c r="B3486" t="s">
        <v>893</v>
      </c>
    </row>
    <row r="3487" spans="1:2" x14ac:dyDescent="0.25">
      <c r="A3487" t="s">
        <v>8255</v>
      </c>
      <c r="B3487" t="s">
        <v>8256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8118</v>
      </c>
      <c r="B3490" t="s">
        <v>322</v>
      </c>
    </row>
    <row r="3491" spans="1:2" x14ac:dyDescent="0.25">
      <c r="A3491" t="s">
        <v>8117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7757</v>
      </c>
      <c r="B3515" t="s">
        <v>7758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8271</v>
      </c>
      <c r="B3521" t="s">
        <v>8272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7817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7643</v>
      </c>
      <c r="B3531" t="s">
        <v>7644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7711</v>
      </c>
      <c r="B3534" t="s">
        <v>7712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7711</v>
      </c>
      <c r="B3544" t="s">
        <v>7712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7654</v>
      </c>
      <c r="B3549" t="s">
        <v>7655</v>
      </c>
    </row>
    <row r="3550" spans="1:2" x14ac:dyDescent="0.25">
      <c r="A3550" t="s">
        <v>7728</v>
      </c>
      <c r="B3550" t="s">
        <v>7729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7835</v>
      </c>
      <c r="B3554" t="s">
        <v>7836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8393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8508</v>
      </c>
      <c r="B3564" t="s">
        <v>8509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7887</v>
      </c>
      <c r="B3578" t="s">
        <v>7888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8051</v>
      </c>
      <c r="B3594" t="s">
        <v>8052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7972</v>
      </c>
      <c r="B3597" t="s">
        <v>7973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7870</v>
      </c>
      <c r="B3604" t="s">
        <v>7871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8155</v>
      </c>
      <c r="B3607" t="s">
        <v>8156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8051</v>
      </c>
      <c r="B3619" t="s">
        <v>8052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8159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8143</v>
      </c>
      <c r="B3682" t="s">
        <v>461</v>
      </c>
    </row>
    <row r="3683" spans="1:2" x14ac:dyDescent="0.25">
      <c r="A3683" t="s">
        <v>8146</v>
      </c>
      <c r="B3683" t="s">
        <v>8147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8330</v>
      </c>
      <c r="B3696" t="s">
        <v>8331</v>
      </c>
    </row>
    <row r="3697" spans="1:2" x14ac:dyDescent="0.25">
      <c r="A3697" t="s">
        <v>8112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8124</v>
      </c>
      <c r="B3707" t="s">
        <v>7837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8118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8504</v>
      </c>
      <c r="B3715" t="s">
        <v>8505</v>
      </c>
    </row>
    <row r="3716" spans="1:2" x14ac:dyDescent="0.25">
      <c r="A3716" t="s">
        <v>8493</v>
      </c>
      <c r="B3716" t="s">
        <v>8494</v>
      </c>
    </row>
    <row r="3717" spans="1:2" x14ac:dyDescent="0.25">
      <c r="A3717" t="s">
        <v>8502</v>
      </c>
      <c r="B3717" t="s">
        <v>8503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8500</v>
      </c>
      <c r="B3727" t="s">
        <v>8501</v>
      </c>
    </row>
    <row r="3728" spans="1:2" x14ac:dyDescent="0.25">
      <c r="A3728" t="s">
        <v>8500</v>
      </c>
      <c r="B3728" t="s">
        <v>8501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7964</v>
      </c>
      <c r="B3730" t="s">
        <v>7965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8151</v>
      </c>
      <c r="B3733" t="s">
        <v>8152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7629</v>
      </c>
      <c r="B3739" t="s">
        <v>7630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8267</v>
      </c>
      <c r="B3745" t="s">
        <v>8268</v>
      </c>
    </row>
    <row r="3746" spans="1:2" x14ac:dyDescent="0.25">
      <c r="A3746" t="s">
        <v>8146</v>
      </c>
      <c r="B3746" t="s">
        <v>8147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7942</v>
      </c>
      <c r="B3755" t="s">
        <v>7943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8157</v>
      </c>
      <c r="B3759" t="s">
        <v>8158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7714</v>
      </c>
      <c r="B3761" t="s">
        <v>7715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8192</v>
      </c>
      <c r="B3763" t="s">
        <v>930</v>
      </c>
    </row>
    <row r="3764" spans="1:2" x14ac:dyDescent="0.25">
      <c r="A3764" t="s">
        <v>8192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8315</v>
      </c>
      <c r="B3776" t="s">
        <v>8316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7620</v>
      </c>
      <c r="B3779" t="s">
        <v>7634</v>
      </c>
    </row>
    <row r="3780" spans="1:2" x14ac:dyDescent="0.25">
      <c r="A3780" t="s">
        <v>7728</v>
      </c>
      <c r="B3780" t="s">
        <v>7729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7723</v>
      </c>
      <c r="B3785" t="s">
        <v>7724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8143</v>
      </c>
      <c r="B3787" t="s">
        <v>461</v>
      </c>
    </row>
    <row r="3788" spans="1:2" x14ac:dyDescent="0.25">
      <c r="A3788" t="s">
        <v>8255</v>
      </c>
      <c r="B3788" t="s">
        <v>8256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8157</v>
      </c>
      <c r="B3793" t="s">
        <v>8158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8336</v>
      </c>
      <c r="B3799" t="s">
        <v>7781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8137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8119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8244</v>
      </c>
      <c r="B3812" t="s">
        <v>610</v>
      </c>
    </row>
    <row r="3813" spans="1:2" x14ac:dyDescent="0.25">
      <c r="A3813" t="s">
        <v>8244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8436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8257</v>
      </c>
      <c r="B3824" t="s">
        <v>691</v>
      </c>
    </row>
    <row r="3825" spans="1:2" x14ac:dyDescent="0.25">
      <c r="A3825" t="s">
        <v>8042</v>
      </c>
      <c r="B3825" t="s">
        <v>8043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7934</v>
      </c>
      <c r="B3832" t="s">
        <v>7935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8118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8328</v>
      </c>
      <c r="B3849" t="s">
        <v>8329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8154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1043</v>
      </c>
      <c r="B3858" t="s">
        <v>1044</v>
      </c>
    </row>
    <row r="3859" spans="1:2" x14ac:dyDescent="0.25">
      <c r="A3859" t="s">
        <v>8145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7777</v>
      </c>
      <c r="B3864" t="s">
        <v>7778</v>
      </c>
    </row>
    <row r="3865" spans="1:2" x14ac:dyDescent="0.25">
      <c r="A3865" t="s">
        <v>7950</v>
      </c>
      <c r="B3865" t="s">
        <v>7951</v>
      </c>
    </row>
    <row r="3866" spans="1:2" x14ac:dyDescent="0.25">
      <c r="A3866" t="s">
        <v>7793</v>
      </c>
      <c r="B3866" t="s">
        <v>908</v>
      </c>
    </row>
    <row r="3867" spans="1:2" x14ac:dyDescent="0.25">
      <c r="A3867" t="s">
        <v>7887</v>
      </c>
      <c r="B3867" t="s">
        <v>7888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8124</v>
      </c>
      <c r="B3869" t="s">
        <v>7837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8258</v>
      </c>
      <c r="B3880" t="s">
        <v>7737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8342</v>
      </c>
      <c r="B3886" t="s">
        <v>8343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7950</v>
      </c>
      <c r="B3894" t="s">
        <v>7951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8498</v>
      </c>
      <c r="B3902" t="s">
        <v>8499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8113</v>
      </c>
      <c r="B3907" t="s">
        <v>105</v>
      </c>
    </row>
    <row r="3908" spans="1:2" x14ac:dyDescent="0.25">
      <c r="A3908" t="s">
        <v>8113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8134</v>
      </c>
      <c r="B3913" t="s">
        <v>1219</v>
      </c>
    </row>
    <row r="3914" spans="1:2" x14ac:dyDescent="0.25">
      <c r="A3914" t="s">
        <v>8134</v>
      </c>
      <c r="B3914" t="s">
        <v>1219</v>
      </c>
    </row>
    <row r="3915" spans="1:2" x14ac:dyDescent="0.25">
      <c r="A3915" t="s">
        <v>7744</v>
      </c>
      <c r="B3915" t="s">
        <v>844</v>
      </c>
    </row>
    <row r="3916" spans="1:2" x14ac:dyDescent="0.25">
      <c r="A3916" t="s">
        <v>8317</v>
      </c>
      <c r="B3916" t="s">
        <v>8318</v>
      </c>
    </row>
    <row r="3917" spans="1:2" x14ac:dyDescent="0.25">
      <c r="A3917" t="s">
        <v>506</v>
      </c>
      <c r="B3917" t="s">
        <v>7826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7643</v>
      </c>
      <c r="B3922" t="s">
        <v>7644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8063</v>
      </c>
      <c r="B3935" t="s">
        <v>8064</v>
      </c>
    </row>
    <row r="3936" spans="1:2" x14ac:dyDescent="0.25">
      <c r="A3936" t="s">
        <v>7936</v>
      </c>
      <c r="B3936" t="s">
        <v>7939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1" t="s">
        <v>1043</v>
      </c>
      <c r="B3944" t="s">
        <v>1044</v>
      </c>
    </row>
    <row r="3945" spans="1:2" x14ac:dyDescent="0.25">
      <c r="A3945" t="s">
        <v>8133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8143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8051</v>
      </c>
      <c r="B3954" t="s">
        <v>8052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8240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8165</v>
      </c>
      <c r="B3961" t="s">
        <v>8166</v>
      </c>
    </row>
    <row r="3962" spans="1:2" x14ac:dyDescent="0.25">
      <c r="A3962" t="s">
        <v>7711</v>
      </c>
      <c r="B3962" t="s">
        <v>7712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7815</v>
      </c>
      <c r="B3971" t="s">
        <v>7816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8485</v>
      </c>
      <c r="B3975" t="s">
        <v>8486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8240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7629</v>
      </c>
      <c r="B3981" t="s">
        <v>7630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8121</v>
      </c>
      <c r="B3983" t="s">
        <v>585</v>
      </c>
    </row>
    <row r="3984" spans="1:2" x14ac:dyDescent="0.25">
      <c r="A3984" t="s">
        <v>8118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7704</v>
      </c>
      <c r="B3993" t="s">
        <v>7705</v>
      </c>
    </row>
    <row r="3994" spans="1:2" x14ac:dyDescent="0.25">
      <c r="A3994" t="s">
        <v>7997</v>
      </c>
      <c r="B3994" t="s">
        <v>7998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8157</v>
      </c>
      <c r="B3999" t="s">
        <v>8158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8146</v>
      </c>
      <c r="B4001" t="s">
        <v>8147</v>
      </c>
    </row>
    <row r="4002" spans="1:2" x14ac:dyDescent="0.25">
      <c r="A4002" t="s">
        <v>8034</v>
      </c>
      <c r="B4002" t="s">
        <v>8035</v>
      </c>
    </row>
    <row r="4003" spans="1:2" x14ac:dyDescent="0.25">
      <c r="A4003" t="s">
        <v>8034</v>
      </c>
      <c r="B4003" t="s">
        <v>8035</v>
      </c>
    </row>
    <row r="4004" spans="1:2" x14ac:dyDescent="0.25">
      <c r="A4004" t="s">
        <v>7876</v>
      </c>
      <c r="B4004" t="s">
        <v>7877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8496</v>
      </c>
      <c r="B4009" t="s">
        <v>8497</v>
      </c>
    </row>
    <row r="4010" spans="1:2" x14ac:dyDescent="0.25">
      <c r="A4010" t="s">
        <v>8124</v>
      </c>
      <c r="B4010" t="s">
        <v>7837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8053</v>
      </c>
      <c r="B4013" t="s">
        <v>8054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8241</v>
      </c>
      <c r="B4022" t="s">
        <v>8038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8495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8265</v>
      </c>
      <c r="B4026" t="s">
        <v>8266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7785</v>
      </c>
      <c r="B4028" t="s">
        <v>7786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7997</v>
      </c>
      <c r="B4035" t="s">
        <v>7998</v>
      </c>
    </row>
    <row r="4036" spans="1:2" x14ac:dyDescent="0.25">
      <c r="A4036" t="s">
        <v>7997</v>
      </c>
      <c r="B4036" t="s">
        <v>7998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8493</v>
      </c>
      <c r="B4040" t="s">
        <v>8494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8134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8491</v>
      </c>
      <c r="B4050" t="s">
        <v>8492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8124</v>
      </c>
      <c r="B4053" t="s">
        <v>7837</v>
      </c>
    </row>
    <row r="4054" spans="1:2" x14ac:dyDescent="0.25">
      <c r="A4054" t="s">
        <v>8255</v>
      </c>
      <c r="B4054" t="s">
        <v>8256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8135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8483</v>
      </c>
      <c r="B4064" t="s">
        <v>8484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7728</v>
      </c>
      <c r="B4068" t="s">
        <v>7729</v>
      </c>
    </row>
    <row r="4069" spans="1:2" x14ac:dyDescent="0.25">
      <c r="A4069" t="s">
        <v>7654</v>
      </c>
      <c r="B4069" t="s">
        <v>7655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8143</v>
      </c>
      <c r="B4073" t="s">
        <v>461</v>
      </c>
    </row>
    <row r="4074" spans="1:2" x14ac:dyDescent="0.25">
      <c r="A4074" t="s">
        <v>8143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8121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8143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8244</v>
      </c>
      <c r="B4096" t="s">
        <v>610</v>
      </c>
    </row>
    <row r="4097" spans="1:2" x14ac:dyDescent="0.25">
      <c r="A4097" t="s">
        <v>8244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8118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8163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8346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7934</v>
      </c>
      <c r="B4119" t="s">
        <v>7935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7629</v>
      </c>
      <c r="B4131" t="s">
        <v>7630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8489</v>
      </c>
      <c r="B4133" t="s">
        <v>8490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8336</v>
      </c>
      <c r="B4145" t="s">
        <v>7781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8367</v>
      </c>
      <c r="B4147" t="s">
        <v>8368</v>
      </c>
    </row>
    <row r="4148" spans="1:2" x14ac:dyDescent="0.25">
      <c r="A4148" t="s">
        <v>8044</v>
      </c>
      <c r="B4148" t="s">
        <v>8045</v>
      </c>
    </row>
    <row r="4149" spans="1:2" x14ac:dyDescent="0.25">
      <c r="A4149" t="s">
        <v>8247</v>
      </c>
      <c r="B4149" t="s">
        <v>8248</v>
      </c>
    </row>
    <row r="4150" spans="1:2" x14ac:dyDescent="0.25">
      <c r="A4150" t="s">
        <v>7730</v>
      </c>
      <c r="B4150" t="s">
        <v>7731</v>
      </c>
    </row>
    <row r="4151" spans="1:2" x14ac:dyDescent="0.25">
      <c r="A4151" t="s">
        <v>7730</v>
      </c>
      <c r="B4151" t="s">
        <v>7731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8244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8487</v>
      </c>
      <c r="B4202" t="s">
        <v>8488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7887</v>
      </c>
      <c r="B4207" t="s">
        <v>7888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7972</v>
      </c>
      <c r="B4214" t="s">
        <v>7973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8171</v>
      </c>
      <c r="B4217" t="s">
        <v>961</v>
      </c>
    </row>
    <row r="4218" spans="1:2" x14ac:dyDescent="0.25">
      <c r="A4218" t="s">
        <v>8133</v>
      </c>
      <c r="B4218" t="s">
        <v>478</v>
      </c>
    </row>
    <row r="4219" spans="1:2" x14ac:dyDescent="0.25">
      <c r="A4219" t="s">
        <v>8134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8300</v>
      </c>
      <c r="B4224" t="s">
        <v>8301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8161</v>
      </c>
      <c r="B4229" t="s">
        <v>8162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8485</v>
      </c>
      <c r="B4237" t="s">
        <v>8486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7723</v>
      </c>
      <c r="B4243" t="s">
        <v>7724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8483</v>
      </c>
      <c r="B4246" t="s">
        <v>8484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8145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="130" zoomScaleNormal="130" workbookViewId="0">
      <selection activeCell="D6" sqref="D6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6" t="s">
        <v>17</v>
      </c>
      <c r="D2" s="6" t="s">
        <v>7900</v>
      </c>
      <c r="XFD2" t="s">
        <v>7900</v>
      </c>
    </row>
    <row r="3" spans="2:4 16384:16384" x14ac:dyDescent="0.25">
      <c r="B3" s="66" t="s">
        <v>2</v>
      </c>
      <c r="D3" s="7" t="s">
        <v>9927</v>
      </c>
      <c r="XFD3" t="s">
        <v>7937</v>
      </c>
    </row>
    <row r="4" spans="2:4 16384:16384" x14ac:dyDescent="0.25">
      <c r="B4" s="66" t="s">
        <v>3</v>
      </c>
      <c r="D4" s="71" t="s">
        <v>1</v>
      </c>
      <c r="XFD4" t="s">
        <v>8109</v>
      </c>
    </row>
    <row r="5" spans="2:4 16384:16384" ht="14.25" customHeight="1" x14ac:dyDescent="0.25">
      <c r="B5" s="67" t="s">
        <v>4</v>
      </c>
      <c r="D5" s="71" t="s">
        <v>7662</v>
      </c>
      <c r="XFD5" t="s">
        <v>8221</v>
      </c>
    </row>
    <row r="6" spans="2:4 16384:16384" ht="14.25" customHeight="1" x14ac:dyDescent="0.25">
      <c r="B6" s="68" t="s">
        <v>69</v>
      </c>
      <c r="D6" s="72" t="s">
        <v>9146</v>
      </c>
      <c r="XFD6" t="s">
        <v>8278</v>
      </c>
    </row>
    <row r="7" spans="2:4 16384:16384" ht="14.25" customHeight="1" x14ac:dyDescent="0.25">
      <c r="B7" s="68" t="s">
        <v>68</v>
      </c>
      <c r="D7" s="72" t="s">
        <v>9147</v>
      </c>
      <c r="XFD7" t="s">
        <v>8279</v>
      </c>
    </row>
    <row r="8" spans="2:4 16384:16384" ht="14.25" customHeight="1" x14ac:dyDescent="0.25">
      <c r="B8" s="68" t="s">
        <v>67</v>
      </c>
      <c r="D8" s="128"/>
      <c r="XFD8" t="s">
        <v>8280</v>
      </c>
    </row>
    <row r="9" spans="2:4 16384:16384" ht="14.25" hidden="1" customHeight="1" x14ac:dyDescent="0.25">
      <c r="B9" s="66" t="s">
        <v>66</v>
      </c>
      <c r="D9" s="8">
        <f>+D8</f>
        <v>0</v>
      </c>
      <c r="XFD9" t="s">
        <v>8281</v>
      </c>
    </row>
    <row r="10" spans="2:4 16384:16384" ht="14.25" hidden="1" customHeight="1" x14ac:dyDescent="0.25">
      <c r="B10" s="66" t="s">
        <v>67</v>
      </c>
      <c r="D10" s="12">
        <f>+D9</f>
        <v>0</v>
      </c>
      <c r="XFD10" t="s">
        <v>8282</v>
      </c>
    </row>
    <row r="11" spans="2:4 16384:16384" ht="14.25" hidden="1" customHeight="1" x14ac:dyDescent="0.25">
      <c r="B11" s="66" t="s">
        <v>66</v>
      </c>
      <c r="D11" s="10">
        <f>+D10</f>
        <v>0</v>
      </c>
      <c r="XFD11" t="s">
        <v>8283</v>
      </c>
    </row>
    <row r="12" spans="2:4 16384:16384" ht="14.25" hidden="1" customHeight="1" x14ac:dyDescent="0.25">
      <c r="B12" s="66" t="s">
        <v>65</v>
      </c>
      <c r="D12" s="10">
        <v>0</v>
      </c>
      <c r="XFD12" t="s">
        <v>8284</v>
      </c>
    </row>
    <row r="13" spans="2:4 16384:16384" ht="14.25" hidden="1" customHeight="1" x14ac:dyDescent="0.25">
      <c r="B13" s="66" t="s">
        <v>64</v>
      </c>
      <c r="D13" s="5">
        <v>0</v>
      </c>
      <c r="XFD13" t="s">
        <v>8285</v>
      </c>
    </row>
    <row r="14" spans="2:4 16384:16384" ht="14.25" hidden="1" customHeight="1" x14ac:dyDescent="0.25">
      <c r="B14" s="66" t="s">
        <v>63</v>
      </c>
      <c r="D14" s="9">
        <v>0</v>
      </c>
      <c r="XFD14" t="s">
        <v>7900</v>
      </c>
    </row>
    <row r="15" spans="2:4 16384:16384" ht="14.25" hidden="1" customHeight="1" x14ac:dyDescent="0.25">
      <c r="B15" s="66" t="s">
        <v>62</v>
      </c>
      <c r="D15" s="9">
        <v>0</v>
      </c>
      <c r="XFD15" t="s">
        <v>7937</v>
      </c>
    </row>
    <row r="16" spans="2:4 16384:16384" ht="14.25" customHeight="1" x14ac:dyDescent="0.25">
      <c r="B16" s="66" t="s">
        <v>61</v>
      </c>
      <c r="D16" s="107">
        <v>0</v>
      </c>
      <c r="XFD16" t="s">
        <v>8109</v>
      </c>
    </row>
    <row r="17" spans="2:4" x14ac:dyDescent="0.25">
      <c r="B17" s="66" t="s">
        <v>60</v>
      </c>
      <c r="D17" s="69">
        <v>0</v>
      </c>
    </row>
    <row r="18" spans="2:4" x14ac:dyDescent="0.25">
      <c r="B18" s="66" t="s">
        <v>59</v>
      </c>
      <c r="D18" s="69">
        <v>0</v>
      </c>
    </row>
    <row r="19" spans="2:4" x14ac:dyDescent="0.25">
      <c r="B19" s="66" t="s">
        <v>58</v>
      </c>
      <c r="D19" s="69">
        <v>0</v>
      </c>
    </row>
    <row r="20" spans="2:4" x14ac:dyDescent="0.25">
      <c r="B20" s="66" t="s">
        <v>57</v>
      </c>
      <c r="D20" s="69">
        <v>0</v>
      </c>
    </row>
    <row r="21" spans="2:4" x14ac:dyDescent="0.25">
      <c r="B21" s="66" t="s">
        <v>56</v>
      </c>
      <c r="D21" s="69">
        <v>0</v>
      </c>
    </row>
    <row r="22" spans="2:4" x14ac:dyDescent="0.25">
      <c r="B22" s="66" t="s">
        <v>19</v>
      </c>
      <c r="D22" s="69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W160"/>
  <sheetViews>
    <sheetView topLeftCell="A128" workbookViewId="0">
      <selection activeCell="B4" sqref="B3:B15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  <col min="23" max="23" width="11.42578125" style="135"/>
  </cols>
  <sheetData>
    <row r="2" spans="1:23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W2" s="135" t="s">
        <v>9923</v>
      </c>
    </row>
    <row r="3" spans="1:23" x14ac:dyDescent="0.25">
      <c r="A3" t="s">
        <v>7900</v>
      </c>
      <c r="B3" s="130">
        <v>45322</v>
      </c>
      <c r="C3" t="s">
        <v>1</v>
      </c>
      <c r="D3" t="s">
        <v>7662</v>
      </c>
      <c r="E3" t="s">
        <v>9924</v>
      </c>
      <c r="F3" t="s">
        <v>9925</v>
      </c>
      <c r="G3">
        <v>2162</v>
      </c>
      <c r="H3">
        <v>2162</v>
      </c>
      <c r="I3">
        <v>2162</v>
      </c>
      <c r="J3">
        <v>2162</v>
      </c>
      <c r="K3">
        <v>0</v>
      </c>
      <c r="L3" s="2">
        <v>0</v>
      </c>
      <c r="M3" s="2">
        <v>0</v>
      </c>
      <c r="N3" s="2">
        <v>0</v>
      </c>
      <c r="O3" s="2">
        <v>3.6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3.6</v>
      </c>
      <c r="V3" t="s">
        <v>55</v>
      </c>
      <c r="W3" s="135" t="str">
        <f>IF(I3-I4=1," ","FALTA CORRELATIVO")</f>
        <v xml:space="preserve"> </v>
      </c>
    </row>
    <row r="4" spans="1:23" x14ac:dyDescent="0.25">
      <c r="A4" t="s">
        <v>7900</v>
      </c>
      <c r="B4" s="130">
        <v>45322</v>
      </c>
      <c r="C4" t="s">
        <v>1</v>
      </c>
      <c r="D4" t="s">
        <v>7662</v>
      </c>
      <c r="E4" t="s">
        <v>9924</v>
      </c>
      <c r="F4" t="s">
        <v>9925</v>
      </c>
      <c r="G4">
        <v>2161</v>
      </c>
      <c r="H4">
        <v>2161</v>
      </c>
      <c r="I4">
        <v>2161</v>
      </c>
      <c r="J4">
        <v>2161</v>
      </c>
      <c r="K4">
        <v>0</v>
      </c>
      <c r="L4" s="2">
        <v>0</v>
      </c>
      <c r="M4" s="2">
        <v>0</v>
      </c>
      <c r="N4" s="2">
        <v>0</v>
      </c>
      <c r="O4" s="2">
        <v>73.099999999999994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73.099999999999994</v>
      </c>
      <c r="V4" t="s">
        <v>55</v>
      </c>
      <c r="W4" s="135" t="str">
        <f>IF(I4-I5=1," ","FALTA CORRELATIVO")</f>
        <v xml:space="preserve"> </v>
      </c>
    </row>
    <row r="5" spans="1:23" x14ac:dyDescent="0.25">
      <c r="A5" t="s">
        <v>7900</v>
      </c>
      <c r="B5" s="130">
        <v>45322</v>
      </c>
      <c r="C5" t="s">
        <v>1</v>
      </c>
      <c r="D5" t="s">
        <v>7662</v>
      </c>
      <c r="E5" t="s">
        <v>9924</v>
      </c>
      <c r="F5" t="s">
        <v>9925</v>
      </c>
      <c r="G5">
        <v>2160</v>
      </c>
      <c r="H5">
        <v>2160</v>
      </c>
      <c r="I5">
        <v>2160</v>
      </c>
      <c r="J5">
        <v>2160</v>
      </c>
      <c r="K5">
        <v>0</v>
      </c>
      <c r="L5" s="2">
        <v>0</v>
      </c>
      <c r="M5" s="2">
        <v>0</v>
      </c>
      <c r="N5" s="2">
        <v>0</v>
      </c>
      <c r="O5" s="2">
        <v>4.8499999999999996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4.8499999999999996</v>
      </c>
      <c r="V5" t="s">
        <v>55</v>
      </c>
      <c r="W5" s="135" t="str">
        <f>IF(I5-I6=1," ","FALTA CORRELATIVO")</f>
        <v xml:space="preserve"> </v>
      </c>
    </row>
    <row r="6" spans="1:23" hidden="1" x14ac:dyDescent="0.25">
      <c r="A6" t="s">
        <v>7900</v>
      </c>
      <c r="B6" s="130">
        <v>45322</v>
      </c>
      <c r="C6" t="s">
        <v>1</v>
      </c>
      <c r="D6" t="s">
        <v>7662</v>
      </c>
      <c r="E6" t="s">
        <v>9924</v>
      </c>
      <c r="F6" t="s">
        <v>9925</v>
      </c>
      <c r="G6">
        <v>2159</v>
      </c>
      <c r="H6">
        <v>2159</v>
      </c>
      <c r="I6">
        <v>2159</v>
      </c>
      <c r="J6">
        <v>2159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  <c r="W6" s="135" t="str">
        <f t="shared" ref="W6:W15" si="0">IF(I6-I7=1," ","FALTA CORRELATIVO")</f>
        <v xml:space="preserve"> </v>
      </c>
    </row>
    <row r="7" spans="1:23" hidden="1" x14ac:dyDescent="0.25">
      <c r="A7" t="s">
        <v>7900</v>
      </c>
      <c r="B7" s="130">
        <v>45322</v>
      </c>
      <c r="C7" t="s">
        <v>1</v>
      </c>
      <c r="D7" t="s">
        <v>7662</v>
      </c>
      <c r="E7" t="s">
        <v>9924</v>
      </c>
      <c r="F7" t="s">
        <v>9925</v>
      </c>
      <c r="G7">
        <v>2158</v>
      </c>
      <c r="H7">
        <v>2158</v>
      </c>
      <c r="I7">
        <v>2158</v>
      </c>
      <c r="J7">
        <v>2158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  <c r="W7" s="135" t="str">
        <f t="shared" si="0"/>
        <v xml:space="preserve"> </v>
      </c>
    </row>
    <row r="8" spans="1:23" x14ac:dyDescent="0.25">
      <c r="A8" t="s">
        <v>7900</v>
      </c>
      <c r="B8" s="130">
        <v>45322</v>
      </c>
      <c r="C8" t="s">
        <v>1</v>
      </c>
      <c r="D8" t="s">
        <v>7662</v>
      </c>
      <c r="E8" t="s">
        <v>9924</v>
      </c>
      <c r="F8" t="s">
        <v>9925</v>
      </c>
      <c r="G8">
        <v>2157</v>
      </c>
      <c r="H8">
        <v>2157</v>
      </c>
      <c r="I8">
        <v>2157</v>
      </c>
      <c r="J8">
        <v>2157</v>
      </c>
      <c r="K8">
        <v>0</v>
      </c>
      <c r="L8" s="2">
        <v>0</v>
      </c>
      <c r="M8" s="2">
        <v>0</v>
      </c>
      <c r="N8" s="2">
        <v>0</v>
      </c>
      <c r="O8" s="2">
        <v>201.16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201.16</v>
      </c>
      <c r="V8" t="s">
        <v>55</v>
      </c>
      <c r="W8" s="135" t="str">
        <f t="shared" si="0"/>
        <v xml:space="preserve"> </v>
      </c>
    </row>
    <row r="9" spans="1:23" x14ac:dyDescent="0.25">
      <c r="A9" t="s">
        <v>7900</v>
      </c>
      <c r="B9" s="130">
        <v>45322</v>
      </c>
      <c r="C9" t="s">
        <v>1</v>
      </c>
      <c r="D9" t="s">
        <v>7662</v>
      </c>
      <c r="E9" t="s">
        <v>9924</v>
      </c>
      <c r="F9" t="s">
        <v>9925</v>
      </c>
      <c r="G9">
        <v>2156</v>
      </c>
      <c r="H9">
        <v>2156</v>
      </c>
      <c r="I9">
        <v>2156</v>
      </c>
      <c r="J9">
        <v>2156</v>
      </c>
      <c r="K9">
        <v>0</v>
      </c>
      <c r="L9" s="2">
        <v>0</v>
      </c>
      <c r="M9" s="2">
        <v>0</v>
      </c>
      <c r="N9" s="2">
        <v>0</v>
      </c>
      <c r="O9" s="2">
        <v>32.5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32.5</v>
      </c>
      <c r="V9" t="s">
        <v>55</v>
      </c>
      <c r="W9" s="135" t="str">
        <f t="shared" si="0"/>
        <v xml:space="preserve"> </v>
      </c>
    </row>
    <row r="10" spans="1:23" x14ac:dyDescent="0.25">
      <c r="A10" t="s">
        <v>7900</v>
      </c>
      <c r="B10" s="130">
        <v>45321</v>
      </c>
      <c r="C10" t="s">
        <v>1</v>
      </c>
      <c r="D10" t="s">
        <v>7662</v>
      </c>
      <c r="E10" t="s">
        <v>9924</v>
      </c>
      <c r="F10" t="s">
        <v>9925</v>
      </c>
      <c r="G10">
        <v>2155</v>
      </c>
      <c r="H10">
        <v>2155</v>
      </c>
      <c r="I10">
        <v>2155</v>
      </c>
      <c r="J10">
        <v>2155</v>
      </c>
      <c r="K10">
        <v>0</v>
      </c>
      <c r="L10" s="2">
        <v>0</v>
      </c>
      <c r="M10" s="2">
        <v>0</v>
      </c>
      <c r="N10" s="2">
        <v>0</v>
      </c>
      <c r="O10" s="2">
        <v>24.25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24.25</v>
      </c>
      <c r="V10" t="s">
        <v>55</v>
      </c>
      <c r="W10" s="135" t="str">
        <f t="shared" si="0"/>
        <v xml:space="preserve"> </v>
      </c>
    </row>
    <row r="11" spans="1:23" hidden="1" x14ac:dyDescent="0.25">
      <c r="A11" t="s">
        <v>7900</v>
      </c>
      <c r="B11" s="130">
        <v>45321</v>
      </c>
      <c r="C11" t="s">
        <v>1</v>
      </c>
      <c r="D11" t="s">
        <v>7662</v>
      </c>
      <c r="E11" t="s">
        <v>9924</v>
      </c>
      <c r="F11" t="s">
        <v>9925</v>
      </c>
      <c r="G11">
        <v>2154</v>
      </c>
      <c r="H11">
        <v>2154</v>
      </c>
      <c r="I11">
        <v>2154</v>
      </c>
      <c r="J11">
        <v>2154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  <c r="W11" s="135" t="str">
        <f t="shared" si="0"/>
        <v xml:space="preserve"> </v>
      </c>
    </row>
    <row r="12" spans="1:23" x14ac:dyDescent="0.25">
      <c r="A12" t="s">
        <v>7900</v>
      </c>
      <c r="B12" s="130">
        <v>45321</v>
      </c>
      <c r="C12" t="s">
        <v>1</v>
      </c>
      <c r="D12" t="s">
        <v>7662</v>
      </c>
      <c r="E12" t="s">
        <v>9924</v>
      </c>
      <c r="F12" t="s">
        <v>9925</v>
      </c>
      <c r="G12">
        <v>2153</v>
      </c>
      <c r="H12">
        <v>2153</v>
      </c>
      <c r="I12">
        <v>2153</v>
      </c>
      <c r="J12">
        <v>2153</v>
      </c>
      <c r="K12">
        <v>0</v>
      </c>
      <c r="L12" s="2">
        <v>0</v>
      </c>
      <c r="M12" s="2">
        <v>0</v>
      </c>
      <c r="N12" s="2">
        <v>0</v>
      </c>
      <c r="O12" s="2">
        <v>103.62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103.62</v>
      </c>
      <c r="V12" t="s">
        <v>55</v>
      </c>
      <c r="W12" s="135" t="str">
        <f t="shared" si="0"/>
        <v xml:space="preserve"> </v>
      </c>
    </row>
    <row r="13" spans="1:23" x14ac:dyDescent="0.25">
      <c r="A13" t="s">
        <v>7900</v>
      </c>
      <c r="B13" s="130">
        <v>45321</v>
      </c>
      <c r="C13" t="s">
        <v>1</v>
      </c>
      <c r="D13" t="s">
        <v>7662</v>
      </c>
      <c r="E13" t="s">
        <v>9924</v>
      </c>
      <c r="F13" t="s">
        <v>9925</v>
      </c>
      <c r="G13">
        <v>2152</v>
      </c>
      <c r="H13">
        <v>2152</v>
      </c>
      <c r="I13">
        <v>2152</v>
      </c>
      <c r="J13">
        <v>2152</v>
      </c>
      <c r="K13">
        <v>0</v>
      </c>
      <c r="L13" s="2">
        <v>0</v>
      </c>
      <c r="M13" s="2">
        <v>0</v>
      </c>
      <c r="N13" s="2">
        <v>0</v>
      </c>
      <c r="O13" s="2">
        <v>27.2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27.2</v>
      </c>
      <c r="V13" t="s">
        <v>55</v>
      </c>
      <c r="W13" s="135" t="str">
        <f t="shared" si="0"/>
        <v xml:space="preserve"> </v>
      </c>
    </row>
    <row r="14" spans="1:23" x14ac:dyDescent="0.25">
      <c r="A14" t="s">
        <v>7900</v>
      </c>
      <c r="B14" s="130">
        <v>45321</v>
      </c>
      <c r="C14" t="s">
        <v>1</v>
      </c>
      <c r="D14" t="s">
        <v>7662</v>
      </c>
      <c r="E14" t="s">
        <v>9924</v>
      </c>
      <c r="F14" t="s">
        <v>9925</v>
      </c>
      <c r="G14">
        <v>2151</v>
      </c>
      <c r="H14">
        <v>2151</v>
      </c>
      <c r="I14">
        <v>2151</v>
      </c>
      <c r="J14">
        <v>2151</v>
      </c>
      <c r="K14">
        <v>0</v>
      </c>
      <c r="L14" s="2">
        <v>0</v>
      </c>
      <c r="M14" s="2">
        <v>0</v>
      </c>
      <c r="N14" s="2">
        <v>0</v>
      </c>
      <c r="O14" s="2">
        <v>11.1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11.1</v>
      </c>
      <c r="V14" t="s">
        <v>55</v>
      </c>
      <c r="W14" s="135" t="str">
        <f t="shared" si="0"/>
        <v xml:space="preserve"> </v>
      </c>
    </row>
    <row r="15" spans="1:23" hidden="1" x14ac:dyDescent="0.25">
      <c r="A15" t="s">
        <v>7900</v>
      </c>
      <c r="B15" s="130">
        <v>45321</v>
      </c>
      <c r="C15" t="s">
        <v>1</v>
      </c>
      <c r="D15" t="s">
        <v>7662</v>
      </c>
      <c r="E15" t="s">
        <v>9924</v>
      </c>
      <c r="F15" t="s">
        <v>9925</v>
      </c>
      <c r="G15">
        <v>2150</v>
      </c>
      <c r="H15">
        <v>2150</v>
      </c>
      <c r="I15">
        <v>2150</v>
      </c>
      <c r="J15">
        <v>2150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t="s">
        <v>55</v>
      </c>
      <c r="W15" s="135" t="str">
        <f t="shared" si="0"/>
        <v xml:space="preserve"> </v>
      </c>
    </row>
    <row r="16" spans="1:23" hidden="1" x14ac:dyDescent="0.25">
      <c r="A16" t="s">
        <v>7900</v>
      </c>
      <c r="B16" s="130">
        <v>45320</v>
      </c>
      <c r="C16" t="s">
        <v>1</v>
      </c>
      <c r="D16" t="s">
        <v>7662</v>
      </c>
      <c r="E16" t="s">
        <v>9924</v>
      </c>
      <c r="F16" t="s">
        <v>9925</v>
      </c>
      <c r="G16">
        <v>2149</v>
      </c>
      <c r="H16">
        <v>2149</v>
      </c>
      <c r="I16">
        <v>2149</v>
      </c>
      <c r="J16">
        <v>2149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  <c r="W16" s="135" t="str">
        <f t="shared" ref="W16:W25" si="1">IF(I16-I17=1," ","FALTA CORRELATIVO")</f>
        <v xml:space="preserve"> </v>
      </c>
    </row>
    <row r="17" spans="1:23" x14ac:dyDescent="0.25">
      <c r="A17" t="s">
        <v>7900</v>
      </c>
      <c r="B17" s="130">
        <v>45320</v>
      </c>
      <c r="C17" t="s">
        <v>1</v>
      </c>
      <c r="D17" t="s">
        <v>7662</v>
      </c>
      <c r="E17" t="s">
        <v>9924</v>
      </c>
      <c r="F17" t="s">
        <v>9925</v>
      </c>
      <c r="G17">
        <v>2148</v>
      </c>
      <c r="H17">
        <v>2148</v>
      </c>
      <c r="I17">
        <v>2148</v>
      </c>
      <c r="J17">
        <v>2148</v>
      </c>
      <c r="K17">
        <v>0</v>
      </c>
      <c r="L17" s="2">
        <v>0</v>
      </c>
      <c r="M17" s="2">
        <v>0</v>
      </c>
      <c r="N17" s="2">
        <v>0</v>
      </c>
      <c r="O17" s="2">
        <v>26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26</v>
      </c>
      <c r="V17" t="s">
        <v>55</v>
      </c>
      <c r="W17" s="135" t="str">
        <f t="shared" si="1"/>
        <v xml:space="preserve"> </v>
      </c>
    </row>
    <row r="18" spans="1:23" x14ac:dyDescent="0.25">
      <c r="A18" t="s">
        <v>7900</v>
      </c>
      <c r="B18" s="130">
        <v>45320</v>
      </c>
      <c r="C18" t="s">
        <v>1</v>
      </c>
      <c r="D18" t="s">
        <v>7662</v>
      </c>
      <c r="E18" t="s">
        <v>9924</v>
      </c>
      <c r="F18" t="s">
        <v>9925</v>
      </c>
      <c r="G18">
        <v>2147</v>
      </c>
      <c r="H18">
        <v>2147</v>
      </c>
      <c r="I18">
        <v>2147</v>
      </c>
      <c r="J18">
        <v>2147</v>
      </c>
      <c r="K18">
        <v>0</v>
      </c>
      <c r="L18" s="2">
        <v>0</v>
      </c>
      <c r="M18" s="2">
        <v>0</v>
      </c>
      <c r="N18" s="2">
        <v>0</v>
      </c>
      <c r="O18" s="2">
        <v>20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20</v>
      </c>
      <c r="V18" t="s">
        <v>55</v>
      </c>
      <c r="W18" s="135" t="str">
        <f t="shared" si="1"/>
        <v xml:space="preserve"> </v>
      </c>
    </row>
    <row r="19" spans="1:23" x14ac:dyDescent="0.25">
      <c r="A19" t="s">
        <v>7900</v>
      </c>
      <c r="B19" s="130">
        <v>45318</v>
      </c>
      <c r="C19" t="s">
        <v>1</v>
      </c>
      <c r="D19" t="s">
        <v>7662</v>
      </c>
      <c r="E19" t="s">
        <v>9924</v>
      </c>
      <c r="F19" t="s">
        <v>9925</v>
      </c>
      <c r="G19">
        <v>2146</v>
      </c>
      <c r="H19">
        <v>2146</v>
      </c>
      <c r="I19">
        <v>2146</v>
      </c>
      <c r="J19">
        <v>2146</v>
      </c>
      <c r="K19">
        <v>0</v>
      </c>
      <c r="L19" s="2">
        <v>0</v>
      </c>
      <c r="M19" s="2">
        <v>0</v>
      </c>
      <c r="N19" s="2">
        <v>0</v>
      </c>
      <c r="O19" s="2">
        <v>3.5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3.5</v>
      </c>
      <c r="V19" t="s">
        <v>55</v>
      </c>
      <c r="W19" s="135" t="str">
        <f t="shared" si="1"/>
        <v xml:space="preserve"> </v>
      </c>
    </row>
    <row r="20" spans="1:23" x14ac:dyDescent="0.25">
      <c r="A20" t="s">
        <v>7900</v>
      </c>
      <c r="B20" s="130">
        <v>45318</v>
      </c>
      <c r="C20" t="s">
        <v>1</v>
      </c>
      <c r="D20" t="s">
        <v>7662</v>
      </c>
      <c r="E20" t="s">
        <v>9924</v>
      </c>
      <c r="F20" t="s">
        <v>9925</v>
      </c>
      <c r="G20">
        <v>2145</v>
      </c>
      <c r="H20">
        <v>2145</v>
      </c>
      <c r="I20">
        <v>2145</v>
      </c>
      <c r="J20">
        <v>2145</v>
      </c>
      <c r="K20">
        <v>0</v>
      </c>
      <c r="L20" s="2">
        <v>0</v>
      </c>
      <c r="M20" s="2">
        <v>0</v>
      </c>
      <c r="N20" s="2">
        <v>0</v>
      </c>
      <c r="O20" s="2">
        <v>24.5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24.5</v>
      </c>
      <c r="V20" t="s">
        <v>55</v>
      </c>
      <c r="W20" s="135" t="str">
        <f t="shared" si="1"/>
        <v xml:space="preserve"> </v>
      </c>
    </row>
    <row r="21" spans="1:23" x14ac:dyDescent="0.25">
      <c r="A21" t="s">
        <v>7900</v>
      </c>
      <c r="B21" s="130">
        <v>45318</v>
      </c>
      <c r="C21" t="s">
        <v>1</v>
      </c>
      <c r="D21" t="s">
        <v>7662</v>
      </c>
      <c r="E21" t="s">
        <v>9924</v>
      </c>
      <c r="F21" t="s">
        <v>9925</v>
      </c>
      <c r="G21">
        <v>2144</v>
      </c>
      <c r="H21">
        <v>2144</v>
      </c>
      <c r="I21">
        <v>2144</v>
      </c>
      <c r="J21">
        <v>2144</v>
      </c>
      <c r="K21">
        <v>0</v>
      </c>
      <c r="L21" s="2">
        <v>0</v>
      </c>
      <c r="M21" s="2">
        <v>0</v>
      </c>
      <c r="N21" s="2">
        <v>0</v>
      </c>
      <c r="O21" s="2">
        <v>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4</v>
      </c>
      <c r="V21" t="s">
        <v>55</v>
      </c>
      <c r="W21" s="135" t="str">
        <f t="shared" si="1"/>
        <v xml:space="preserve"> </v>
      </c>
    </row>
    <row r="22" spans="1:23" x14ac:dyDescent="0.25">
      <c r="A22" t="s">
        <v>7900</v>
      </c>
      <c r="B22" s="130">
        <v>45317</v>
      </c>
      <c r="C22" t="s">
        <v>1</v>
      </c>
      <c r="D22" t="s">
        <v>7662</v>
      </c>
      <c r="E22" t="s">
        <v>9924</v>
      </c>
      <c r="F22" t="s">
        <v>9925</v>
      </c>
      <c r="G22">
        <v>2143</v>
      </c>
      <c r="H22">
        <v>2143</v>
      </c>
      <c r="I22">
        <v>2143</v>
      </c>
      <c r="J22">
        <v>2143</v>
      </c>
      <c r="K22">
        <v>0</v>
      </c>
      <c r="L22" s="2">
        <v>0</v>
      </c>
      <c r="M22" s="2">
        <v>0</v>
      </c>
      <c r="N22" s="2">
        <v>0</v>
      </c>
      <c r="O22" s="2">
        <v>2.12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2.12</v>
      </c>
      <c r="V22" t="s">
        <v>55</v>
      </c>
      <c r="W22" s="135" t="str">
        <f t="shared" si="1"/>
        <v xml:space="preserve"> </v>
      </c>
    </row>
    <row r="23" spans="1:23" x14ac:dyDescent="0.25">
      <c r="A23" t="s">
        <v>7900</v>
      </c>
      <c r="B23" s="130">
        <v>45317</v>
      </c>
      <c r="C23" t="s">
        <v>1</v>
      </c>
      <c r="D23" t="s">
        <v>7662</v>
      </c>
      <c r="E23" t="s">
        <v>9924</v>
      </c>
      <c r="F23" t="s">
        <v>9925</v>
      </c>
      <c r="G23">
        <v>2142</v>
      </c>
      <c r="H23">
        <v>2142</v>
      </c>
      <c r="I23">
        <v>2142</v>
      </c>
      <c r="J23">
        <v>2142</v>
      </c>
      <c r="K23">
        <v>0</v>
      </c>
      <c r="L23" s="2">
        <v>0</v>
      </c>
      <c r="M23" s="2">
        <v>0</v>
      </c>
      <c r="N23" s="2">
        <v>0</v>
      </c>
      <c r="O23" s="2">
        <v>32.950000000000003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32.950000000000003</v>
      </c>
      <c r="V23" t="s">
        <v>55</v>
      </c>
      <c r="W23" s="135" t="str">
        <f t="shared" si="1"/>
        <v xml:space="preserve"> </v>
      </c>
    </row>
    <row r="24" spans="1:23" x14ac:dyDescent="0.25">
      <c r="A24" t="s">
        <v>7900</v>
      </c>
      <c r="B24" s="130">
        <v>45317</v>
      </c>
      <c r="C24" t="s">
        <v>1</v>
      </c>
      <c r="D24" t="s">
        <v>7662</v>
      </c>
      <c r="E24" t="s">
        <v>9924</v>
      </c>
      <c r="F24" t="s">
        <v>9925</v>
      </c>
      <c r="G24">
        <v>2141</v>
      </c>
      <c r="H24">
        <v>2141</v>
      </c>
      <c r="I24">
        <v>2141</v>
      </c>
      <c r="J24">
        <v>2141</v>
      </c>
      <c r="K24">
        <v>0</v>
      </c>
      <c r="L24" s="2">
        <v>0</v>
      </c>
      <c r="M24" s="2">
        <v>0</v>
      </c>
      <c r="N24" s="2">
        <v>0</v>
      </c>
      <c r="O24" s="2">
        <v>22.64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22.64</v>
      </c>
      <c r="V24" t="s">
        <v>55</v>
      </c>
      <c r="W24" s="135" t="str">
        <f t="shared" si="1"/>
        <v xml:space="preserve"> </v>
      </c>
    </row>
    <row r="25" spans="1:23" x14ac:dyDescent="0.25">
      <c r="A25" t="s">
        <v>7900</v>
      </c>
      <c r="B25" s="130">
        <v>45317</v>
      </c>
      <c r="C25" t="s">
        <v>1</v>
      </c>
      <c r="D25" t="s">
        <v>7662</v>
      </c>
      <c r="E25" t="s">
        <v>9924</v>
      </c>
      <c r="F25" t="s">
        <v>9925</v>
      </c>
      <c r="G25">
        <v>2140</v>
      </c>
      <c r="H25">
        <v>2140</v>
      </c>
      <c r="I25">
        <v>2140</v>
      </c>
      <c r="J25">
        <v>2140</v>
      </c>
      <c r="K25">
        <v>0</v>
      </c>
      <c r="L25" s="2">
        <v>0</v>
      </c>
      <c r="M25" s="2">
        <v>0</v>
      </c>
      <c r="N25" s="2">
        <v>0</v>
      </c>
      <c r="O25" s="2">
        <v>30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30</v>
      </c>
      <c r="V25" t="s">
        <v>55</v>
      </c>
      <c r="W25" s="135" t="str">
        <f t="shared" si="1"/>
        <v xml:space="preserve"> </v>
      </c>
    </row>
    <row r="26" spans="1:23" x14ac:dyDescent="0.25">
      <c r="A26" t="s">
        <v>7900</v>
      </c>
      <c r="B26" s="130">
        <v>45317</v>
      </c>
      <c r="C26" t="s">
        <v>1</v>
      </c>
      <c r="D26" t="s">
        <v>7662</v>
      </c>
      <c r="E26" t="s">
        <v>9924</v>
      </c>
      <c r="F26" t="s">
        <v>9925</v>
      </c>
      <c r="G26">
        <v>2139</v>
      </c>
      <c r="H26">
        <v>2139</v>
      </c>
      <c r="I26">
        <v>2139</v>
      </c>
      <c r="J26">
        <v>2139</v>
      </c>
      <c r="K26">
        <v>0</v>
      </c>
      <c r="L26" s="2">
        <v>0</v>
      </c>
      <c r="M26" s="2">
        <v>0</v>
      </c>
      <c r="N26" s="2">
        <v>0</v>
      </c>
      <c r="O26" s="2">
        <v>64.14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64.14</v>
      </c>
      <c r="V26" t="s">
        <v>55</v>
      </c>
      <c r="W26" s="135" t="str">
        <f t="shared" ref="W26:W35" si="2">IF(I26-I27=1," ","FALTA CORRELATIVO")</f>
        <v xml:space="preserve"> </v>
      </c>
    </row>
    <row r="27" spans="1:23" x14ac:dyDescent="0.25">
      <c r="A27" t="s">
        <v>7900</v>
      </c>
      <c r="B27" s="130">
        <v>45317</v>
      </c>
      <c r="C27" t="s">
        <v>1</v>
      </c>
      <c r="D27" t="s">
        <v>7662</v>
      </c>
      <c r="E27" t="s">
        <v>9924</v>
      </c>
      <c r="F27" t="s">
        <v>9925</v>
      </c>
      <c r="G27">
        <v>2138</v>
      </c>
      <c r="H27">
        <v>2138</v>
      </c>
      <c r="I27">
        <v>2138</v>
      </c>
      <c r="J27">
        <v>2138</v>
      </c>
      <c r="K27">
        <v>0</v>
      </c>
      <c r="L27" s="2">
        <v>0</v>
      </c>
      <c r="M27" s="2">
        <v>0</v>
      </c>
      <c r="N27" s="2">
        <v>0</v>
      </c>
      <c r="O27" s="2">
        <v>22.6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22.6</v>
      </c>
      <c r="V27" t="s">
        <v>55</v>
      </c>
      <c r="W27" s="135" t="str">
        <f t="shared" si="2"/>
        <v xml:space="preserve"> </v>
      </c>
    </row>
    <row r="28" spans="1:23" x14ac:dyDescent="0.25">
      <c r="A28" t="s">
        <v>7900</v>
      </c>
      <c r="B28" s="130">
        <v>45316</v>
      </c>
      <c r="C28" t="s">
        <v>1</v>
      </c>
      <c r="D28" t="s">
        <v>7662</v>
      </c>
      <c r="E28" t="s">
        <v>9924</v>
      </c>
      <c r="F28" t="s">
        <v>9925</v>
      </c>
      <c r="G28">
        <v>2137</v>
      </c>
      <c r="H28">
        <v>2137</v>
      </c>
      <c r="I28">
        <v>2137</v>
      </c>
      <c r="J28">
        <v>2137</v>
      </c>
      <c r="K28">
        <v>0</v>
      </c>
      <c r="L28" s="2">
        <v>0</v>
      </c>
      <c r="M28" s="2">
        <v>0</v>
      </c>
      <c r="N28" s="2">
        <v>0</v>
      </c>
      <c r="O28" s="2">
        <v>20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20</v>
      </c>
      <c r="V28" t="s">
        <v>55</v>
      </c>
      <c r="W28" s="135" t="str">
        <f t="shared" si="2"/>
        <v xml:space="preserve"> </v>
      </c>
    </row>
    <row r="29" spans="1:23" x14ac:dyDescent="0.25">
      <c r="A29" t="s">
        <v>7900</v>
      </c>
      <c r="B29" s="130">
        <v>45316</v>
      </c>
      <c r="C29" t="s">
        <v>1</v>
      </c>
      <c r="D29" t="s">
        <v>7662</v>
      </c>
      <c r="E29" t="s">
        <v>9924</v>
      </c>
      <c r="F29" t="s">
        <v>9925</v>
      </c>
      <c r="G29">
        <v>2136</v>
      </c>
      <c r="H29">
        <v>2136</v>
      </c>
      <c r="I29">
        <v>2136</v>
      </c>
      <c r="J29">
        <v>2136</v>
      </c>
      <c r="K29">
        <v>0</v>
      </c>
      <c r="L29" s="2">
        <v>0</v>
      </c>
      <c r="M29" s="2">
        <v>0</v>
      </c>
      <c r="N29" s="2">
        <v>0</v>
      </c>
      <c r="O29" s="2">
        <v>50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50</v>
      </c>
      <c r="V29" t="s">
        <v>55</v>
      </c>
      <c r="W29" s="135" t="str">
        <f t="shared" si="2"/>
        <v xml:space="preserve"> </v>
      </c>
    </row>
    <row r="30" spans="1:23" hidden="1" x14ac:dyDescent="0.25">
      <c r="A30" t="s">
        <v>7900</v>
      </c>
      <c r="B30" s="130">
        <v>45316</v>
      </c>
      <c r="C30" t="s">
        <v>1</v>
      </c>
      <c r="D30" t="s">
        <v>7662</v>
      </c>
      <c r="E30" t="s">
        <v>9924</v>
      </c>
      <c r="F30" t="s">
        <v>9925</v>
      </c>
      <c r="G30">
        <v>2135</v>
      </c>
      <c r="H30">
        <v>2135</v>
      </c>
      <c r="I30">
        <v>2135</v>
      </c>
      <c r="J30">
        <v>2135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t="s">
        <v>55</v>
      </c>
      <c r="W30" s="135" t="str">
        <f t="shared" si="2"/>
        <v xml:space="preserve"> </v>
      </c>
    </row>
    <row r="31" spans="1:23" x14ac:dyDescent="0.25">
      <c r="A31" t="s">
        <v>7900</v>
      </c>
      <c r="B31" s="130">
        <v>45316</v>
      </c>
      <c r="C31" t="s">
        <v>1</v>
      </c>
      <c r="D31" t="s">
        <v>7662</v>
      </c>
      <c r="E31" t="s">
        <v>9924</v>
      </c>
      <c r="F31" t="s">
        <v>9925</v>
      </c>
      <c r="G31">
        <v>2134</v>
      </c>
      <c r="H31">
        <v>2134</v>
      </c>
      <c r="I31">
        <v>2134</v>
      </c>
      <c r="J31">
        <v>2134</v>
      </c>
      <c r="K31">
        <v>0</v>
      </c>
      <c r="L31" s="2">
        <v>0</v>
      </c>
      <c r="M31" s="2">
        <v>0</v>
      </c>
      <c r="N31" s="2">
        <v>0</v>
      </c>
      <c r="O31" s="2">
        <v>10.35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10.35</v>
      </c>
      <c r="V31" t="s">
        <v>55</v>
      </c>
      <c r="W31" s="135" t="str">
        <f t="shared" si="2"/>
        <v xml:space="preserve"> </v>
      </c>
    </row>
    <row r="32" spans="1:23" x14ac:dyDescent="0.25">
      <c r="A32" t="s">
        <v>7900</v>
      </c>
      <c r="B32" s="130">
        <v>45316</v>
      </c>
      <c r="C32" t="s">
        <v>1</v>
      </c>
      <c r="D32" t="s">
        <v>7662</v>
      </c>
      <c r="E32" t="s">
        <v>9924</v>
      </c>
      <c r="F32" t="s">
        <v>9925</v>
      </c>
      <c r="G32">
        <v>2133</v>
      </c>
      <c r="H32">
        <v>2133</v>
      </c>
      <c r="I32">
        <v>2133</v>
      </c>
      <c r="J32">
        <v>2133</v>
      </c>
      <c r="K32">
        <v>0</v>
      </c>
      <c r="L32" s="2">
        <v>0</v>
      </c>
      <c r="M32" s="2">
        <v>0</v>
      </c>
      <c r="N32" s="2">
        <v>0</v>
      </c>
      <c r="O32" s="2">
        <v>8.25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8.25</v>
      </c>
      <c r="V32" t="s">
        <v>55</v>
      </c>
      <c r="W32" s="135" t="str">
        <f t="shared" si="2"/>
        <v xml:space="preserve"> </v>
      </c>
    </row>
    <row r="33" spans="1:23" x14ac:dyDescent="0.25">
      <c r="A33" t="s">
        <v>7900</v>
      </c>
      <c r="B33" s="130">
        <v>45316</v>
      </c>
      <c r="C33" t="s">
        <v>1</v>
      </c>
      <c r="D33" t="s">
        <v>7662</v>
      </c>
      <c r="E33" t="s">
        <v>9924</v>
      </c>
      <c r="F33" t="s">
        <v>9925</v>
      </c>
      <c r="G33">
        <v>2132</v>
      </c>
      <c r="H33">
        <v>2132</v>
      </c>
      <c r="I33">
        <v>2132</v>
      </c>
      <c r="J33">
        <v>2132</v>
      </c>
      <c r="K33">
        <v>0</v>
      </c>
      <c r="L33" s="2">
        <v>0</v>
      </c>
      <c r="M33" s="2">
        <v>0</v>
      </c>
      <c r="N33" s="2">
        <v>0</v>
      </c>
      <c r="O33" s="2">
        <v>32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32</v>
      </c>
      <c r="V33" t="s">
        <v>55</v>
      </c>
      <c r="W33" s="135" t="str">
        <f t="shared" si="2"/>
        <v xml:space="preserve"> </v>
      </c>
    </row>
    <row r="34" spans="1:23" x14ac:dyDescent="0.25">
      <c r="A34" t="s">
        <v>7900</v>
      </c>
      <c r="B34" s="130">
        <v>45316</v>
      </c>
      <c r="C34" t="s">
        <v>1</v>
      </c>
      <c r="D34" t="s">
        <v>7662</v>
      </c>
      <c r="E34" t="s">
        <v>9924</v>
      </c>
      <c r="F34" t="s">
        <v>9925</v>
      </c>
      <c r="G34">
        <v>2131</v>
      </c>
      <c r="H34">
        <v>2131</v>
      </c>
      <c r="I34">
        <v>2131</v>
      </c>
      <c r="J34">
        <v>2131</v>
      </c>
      <c r="K34">
        <v>0</v>
      </c>
      <c r="L34" s="2">
        <v>0</v>
      </c>
      <c r="M34" s="2">
        <v>0</v>
      </c>
      <c r="N34" s="2">
        <v>0</v>
      </c>
      <c r="O34" s="2">
        <v>6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</v>
      </c>
      <c r="V34" t="s">
        <v>55</v>
      </c>
      <c r="W34" s="135" t="str">
        <f t="shared" si="2"/>
        <v xml:space="preserve"> </v>
      </c>
    </row>
    <row r="35" spans="1:23" x14ac:dyDescent="0.25">
      <c r="A35" t="s">
        <v>7900</v>
      </c>
      <c r="B35" s="130">
        <v>45316</v>
      </c>
      <c r="C35" t="s">
        <v>1</v>
      </c>
      <c r="D35" t="s">
        <v>7662</v>
      </c>
      <c r="E35" t="s">
        <v>9924</v>
      </c>
      <c r="F35" t="s">
        <v>9925</v>
      </c>
      <c r="G35">
        <v>2130</v>
      </c>
      <c r="H35">
        <v>2130</v>
      </c>
      <c r="I35">
        <v>2130</v>
      </c>
      <c r="J35">
        <v>2130</v>
      </c>
      <c r="K35">
        <v>0</v>
      </c>
      <c r="L35" s="2">
        <v>0</v>
      </c>
      <c r="M35" s="2">
        <v>0</v>
      </c>
      <c r="N35" s="2">
        <v>0</v>
      </c>
      <c r="O35" s="2">
        <v>7.5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7.5</v>
      </c>
      <c r="V35" t="s">
        <v>55</v>
      </c>
      <c r="W35" s="135" t="str">
        <f t="shared" si="2"/>
        <v xml:space="preserve"> </v>
      </c>
    </row>
    <row r="36" spans="1:23" x14ac:dyDescent="0.25">
      <c r="A36" t="s">
        <v>7900</v>
      </c>
      <c r="B36" s="130">
        <v>45315</v>
      </c>
      <c r="C36" t="s">
        <v>1</v>
      </c>
      <c r="D36" t="s">
        <v>7662</v>
      </c>
      <c r="E36" t="s">
        <v>9924</v>
      </c>
      <c r="F36" t="s">
        <v>9925</v>
      </c>
      <c r="G36">
        <v>2129</v>
      </c>
      <c r="H36">
        <v>2129</v>
      </c>
      <c r="I36">
        <v>2129</v>
      </c>
      <c r="J36">
        <v>2129</v>
      </c>
      <c r="K36">
        <v>0</v>
      </c>
      <c r="L36" s="2">
        <v>0</v>
      </c>
      <c r="M36" s="2">
        <v>0</v>
      </c>
      <c r="N36" s="2">
        <v>0</v>
      </c>
      <c r="O36" s="2">
        <v>79.84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79.84</v>
      </c>
      <c r="V36" t="s">
        <v>55</v>
      </c>
      <c r="W36" s="135" t="str">
        <f t="shared" ref="W36:W45" si="3">IF(I36-I37=1," ","FALTA CORRELATIVO")</f>
        <v xml:space="preserve"> </v>
      </c>
    </row>
    <row r="37" spans="1:23" x14ac:dyDescent="0.25">
      <c r="A37" t="s">
        <v>7900</v>
      </c>
      <c r="B37" s="130">
        <v>45315</v>
      </c>
      <c r="C37" t="s">
        <v>1</v>
      </c>
      <c r="D37" t="s">
        <v>7662</v>
      </c>
      <c r="E37" t="s">
        <v>9924</v>
      </c>
      <c r="F37" t="s">
        <v>9925</v>
      </c>
      <c r="G37">
        <v>2128</v>
      </c>
      <c r="H37">
        <v>2128</v>
      </c>
      <c r="I37">
        <v>2128</v>
      </c>
      <c r="J37">
        <v>2128</v>
      </c>
      <c r="K37">
        <v>0</v>
      </c>
      <c r="L37" s="2">
        <v>0</v>
      </c>
      <c r="M37" s="2">
        <v>0</v>
      </c>
      <c r="N37" s="2">
        <v>0</v>
      </c>
      <c r="O37" s="2">
        <v>5.59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5.59</v>
      </c>
      <c r="V37" t="s">
        <v>55</v>
      </c>
      <c r="W37" s="135" t="str">
        <f t="shared" si="3"/>
        <v xml:space="preserve"> </v>
      </c>
    </row>
    <row r="38" spans="1:23" x14ac:dyDescent="0.25">
      <c r="A38" t="s">
        <v>7900</v>
      </c>
      <c r="B38" s="130">
        <v>45315</v>
      </c>
      <c r="C38" t="s">
        <v>1</v>
      </c>
      <c r="D38" t="s">
        <v>7662</v>
      </c>
      <c r="E38" t="s">
        <v>9924</v>
      </c>
      <c r="F38" t="s">
        <v>9925</v>
      </c>
      <c r="G38">
        <v>2127</v>
      </c>
      <c r="H38">
        <v>2127</v>
      </c>
      <c r="I38">
        <v>2127</v>
      </c>
      <c r="J38">
        <v>2127</v>
      </c>
      <c r="K38">
        <v>0</v>
      </c>
      <c r="L38" s="2">
        <v>0</v>
      </c>
      <c r="M38" s="2">
        <v>0</v>
      </c>
      <c r="N38" s="2">
        <v>0</v>
      </c>
      <c r="O38" s="2">
        <v>12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12</v>
      </c>
      <c r="V38" t="s">
        <v>55</v>
      </c>
      <c r="W38" s="135" t="str">
        <f t="shared" si="3"/>
        <v xml:space="preserve"> </v>
      </c>
    </row>
    <row r="39" spans="1:23" x14ac:dyDescent="0.25">
      <c r="A39" t="s">
        <v>7900</v>
      </c>
      <c r="B39" s="130">
        <v>45315</v>
      </c>
      <c r="C39" t="s">
        <v>1</v>
      </c>
      <c r="D39" t="s">
        <v>7662</v>
      </c>
      <c r="E39" t="s">
        <v>9924</v>
      </c>
      <c r="F39" t="s">
        <v>9925</v>
      </c>
      <c r="G39">
        <v>2126</v>
      </c>
      <c r="H39">
        <v>2126</v>
      </c>
      <c r="I39">
        <v>2126</v>
      </c>
      <c r="J39">
        <v>2126</v>
      </c>
      <c r="K39">
        <v>0</v>
      </c>
      <c r="L39" s="2">
        <v>0</v>
      </c>
      <c r="M39" s="2">
        <v>0</v>
      </c>
      <c r="N39" s="2">
        <v>0</v>
      </c>
      <c r="O39" s="2">
        <v>2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</v>
      </c>
      <c r="V39" t="s">
        <v>55</v>
      </c>
      <c r="W39" s="135" t="str">
        <f t="shared" si="3"/>
        <v xml:space="preserve"> </v>
      </c>
    </row>
    <row r="40" spans="1:23" x14ac:dyDescent="0.25">
      <c r="A40" t="s">
        <v>7900</v>
      </c>
      <c r="B40" s="130">
        <v>45315</v>
      </c>
      <c r="C40" t="s">
        <v>1</v>
      </c>
      <c r="D40" t="s">
        <v>7662</v>
      </c>
      <c r="E40" t="s">
        <v>9924</v>
      </c>
      <c r="F40" t="s">
        <v>9925</v>
      </c>
      <c r="G40">
        <v>2125</v>
      </c>
      <c r="H40">
        <v>2125</v>
      </c>
      <c r="I40">
        <v>2125</v>
      </c>
      <c r="J40">
        <v>2125</v>
      </c>
      <c r="K40">
        <v>0</v>
      </c>
      <c r="L40" s="2">
        <v>0</v>
      </c>
      <c r="M40" s="2">
        <v>0</v>
      </c>
      <c r="N40" s="2">
        <v>0</v>
      </c>
      <c r="O40" s="2">
        <v>12.5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12.5</v>
      </c>
      <c r="V40" t="s">
        <v>55</v>
      </c>
      <c r="W40" s="135" t="str">
        <f t="shared" si="3"/>
        <v xml:space="preserve"> </v>
      </c>
    </row>
    <row r="41" spans="1:23" x14ac:dyDescent="0.25">
      <c r="A41" t="s">
        <v>7900</v>
      </c>
      <c r="B41" s="130">
        <v>45315</v>
      </c>
      <c r="C41" t="s">
        <v>1</v>
      </c>
      <c r="D41" t="s">
        <v>7662</v>
      </c>
      <c r="E41" t="s">
        <v>9924</v>
      </c>
      <c r="F41" t="s">
        <v>9925</v>
      </c>
      <c r="G41">
        <v>2124</v>
      </c>
      <c r="H41">
        <v>2124</v>
      </c>
      <c r="I41">
        <v>2124</v>
      </c>
      <c r="J41">
        <v>2124</v>
      </c>
      <c r="K41">
        <v>0</v>
      </c>
      <c r="L41" s="2">
        <v>0</v>
      </c>
      <c r="M41" s="2">
        <v>0</v>
      </c>
      <c r="N41" s="2">
        <v>0</v>
      </c>
      <c r="O41" s="2">
        <v>56.5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56.5</v>
      </c>
      <c r="V41" t="s">
        <v>55</v>
      </c>
      <c r="W41" s="135" t="str">
        <f t="shared" si="3"/>
        <v xml:space="preserve"> </v>
      </c>
    </row>
    <row r="42" spans="1:23" x14ac:dyDescent="0.25">
      <c r="A42" t="s">
        <v>7900</v>
      </c>
      <c r="B42" s="130">
        <v>45315</v>
      </c>
      <c r="C42" t="s">
        <v>1</v>
      </c>
      <c r="D42" t="s">
        <v>7662</v>
      </c>
      <c r="E42" t="s">
        <v>9924</v>
      </c>
      <c r="F42" t="s">
        <v>9925</v>
      </c>
      <c r="G42">
        <v>2123</v>
      </c>
      <c r="H42">
        <v>2123</v>
      </c>
      <c r="I42">
        <v>2123</v>
      </c>
      <c r="J42">
        <v>2123</v>
      </c>
      <c r="K42">
        <v>0</v>
      </c>
      <c r="L42" s="2">
        <v>0</v>
      </c>
      <c r="M42" s="2">
        <v>0</v>
      </c>
      <c r="N42" s="2">
        <v>0</v>
      </c>
      <c r="O42" s="2">
        <v>29.52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29.52</v>
      </c>
      <c r="V42" t="s">
        <v>55</v>
      </c>
      <c r="W42" s="135" t="str">
        <f t="shared" si="3"/>
        <v xml:space="preserve"> </v>
      </c>
    </row>
    <row r="43" spans="1:23" hidden="1" x14ac:dyDescent="0.25">
      <c r="A43" t="s">
        <v>7900</v>
      </c>
      <c r="B43" s="130">
        <v>45315</v>
      </c>
      <c r="C43" t="s">
        <v>1</v>
      </c>
      <c r="D43" t="s">
        <v>7662</v>
      </c>
      <c r="E43" t="s">
        <v>9924</v>
      </c>
      <c r="F43" t="s">
        <v>9925</v>
      </c>
      <c r="G43">
        <v>2122</v>
      </c>
      <c r="H43">
        <v>2122</v>
      </c>
      <c r="I43">
        <v>2122</v>
      </c>
      <c r="J43">
        <v>2122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t="s">
        <v>55</v>
      </c>
      <c r="W43" s="135" t="str">
        <f t="shared" si="3"/>
        <v xml:space="preserve"> </v>
      </c>
    </row>
    <row r="44" spans="1:23" x14ac:dyDescent="0.25">
      <c r="A44" t="s">
        <v>7900</v>
      </c>
      <c r="B44" s="130">
        <v>45315</v>
      </c>
      <c r="C44" t="s">
        <v>1</v>
      </c>
      <c r="D44" t="s">
        <v>7662</v>
      </c>
      <c r="E44" t="s">
        <v>9924</v>
      </c>
      <c r="F44" t="s">
        <v>9925</v>
      </c>
      <c r="G44">
        <v>2121</v>
      </c>
      <c r="H44">
        <v>2121</v>
      </c>
      <c r="I44">
        <v>2121</v>
      </c>
      <c r="J44">
        <v>2121</v>
      </c>
      <c r="K44">
        <v>0</v>
      </c>
      <c r="L44" s="2">
        <v>0</v>
      </c>
      <c r="M44" s="2">
        <v>0</v>
      </c>
      <c r="N44" s="2">
        <v>0</v>
      </c>
      <c r="O44" s="2">
        <v>9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9</v>
      </c>
      <c r="V44" t="s">
        <v>55</v>
      </c>
      <c r="W44" s="135" t="str">
        <f t="shared" si="3"/>
        <v xml:space="preserve"> </v>
      </c>
    </row>
    <row r="45" spans="1:23" hidden="1" x14ac:dyDescent="0.25">
      <c r="A45" t="s">
        <v>7900</v>
      </c>
      <c r="B45" s="130">
        <v>45315</v>
      </c>
      <c r="C45" t="s">
        <v>1</v>
      </c>
      <c r="D45" t="s">
        <v>7662</v>
      </c>
      <c r="E45" t="s">
        <v>9924</v>
      </c>
      <c r="F45" t="s">
        <v>9925</v>
      </c>
      <c r="G45">
        <v>2120</v>
      </c>
      <c r="H45">
        <v>2120</v>
      </c>
      <c r="I45">
        <v>2120</v>
      </c>
      <c r="J45">
        <v>2120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t="s">
        <v>55</v>
      </c>
      <c r="W45" s="135" t="str">
        <f t="shared" si="3"/>
        <v xml:space="preserve"> </v>
      </c>
    </row>
    <row r="46" spans="1:23" x14ac:dyDescent="0.25">
      <c r="A46" t="s">
        <v>7900</v>
      </c>
      <c r="B46" s="130">
        <v>45315</v>
      </c>
      <c r="C46" t="s">
        <v>1</v>
      </c>
      <c r="D46" t="s">
        <v>7662</v>
      </c>
      <c r="E46" t="s">
        <v>9924</v>
      </c>
      <c r="F46" t="s">
        <v>9925</v>
      </c>
      <c r="G46">
        <v>2119</v>
      </c>
      <c r="H46">
        <v>2119</v>
      </c>
      <c r="I46">
        <v>2119</v>
      </c>
      <c r="J46">
        <v>2119</v>
      </c>
      <c r="K46">
        <v>0</v>
      </c>
      <c r="L46" s="2">
        <v>0</v>
      </c>
      <c r="M46" s="2">
        <v>0</v>
      </c>
      <c r="N46" s="2">
        <v>0</v>
      </c>
      <c r="O46" s="2">
        <v>29.92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29.92</v>
      </c>
      <c r="V46" t="s">
        <v>55</v>
      </c>
      <c r="W46" s="135" t="str">
        <f t="shared" ref="W46:W55" si="4">IF(I46-I47=1," ","FALTA CORRELATIVO")</f>
        <v xml:space="preserve"> </v>
      </c>
    </row>
    <row r="47" spans="1:23" x14ac:dyDescent="0.25">
      <c r="A47" t="s">
        <v>7900</v>
      </c>
      <c r="B47" s="130">
        <v>45315</v>
      </c>
      <c r="C47" t="s">
        <v>1</v>
      </c>
      <c r="D47" t="s">
        <v>7662</v>
      </c>
      <c r="E47" t="s">
        <v>9924</v>
      </c>
      <c r="F47" t="s">
        <v>9925</v>
      </c>
      <c r="G47">
        <v>2118</v>
      </c>
      <c r="H47">
        <v>2118</v>
      </c>
      <c r="I47">
        <v>2118</v>
      </c>
      <c r="J47">
        <v>2118</v>
      </c>
      <c r="K47">
        <v>0</v>
      </c>
      <c r="L47" s="2">
        <v>0</v>
      </c>
      <c r="M47" s="2">
        <v>0</v>
      </c>
      <c r="N47" s="2">
        <v>0</v>
      </c>
      <c r="O47" s="2">
        <v>2.5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2.5</v>
      </c>
      <c r="V47" t="s">
        <v>55</v>
      </c>
      <c r="W47" s="135" t="str">
        <f t="shared" si="4"/>
        <v xml:space="preserve"> </v>
      </c>
    </row>
    <row r="48" spans="1:23" x14ac:dyDescent="0.25">
      <c r="A48" t="s">
        <v>7900</v>
      </c>
      <c r="B48" s="130">
        <v>45314</v>
      </c>
      <c r="C48" t="s">
        <v>1</v>
      </c>
      <c r="D48" t="s">
        <v>7662</v>
      </c>
      <c r="E48" t="s">
        <v>9924</v>
      </c>
      <c r="F48" t="s">
        <v>9925</v>
      </c>
      <c r="G48">
        <v>2117</v>
      </c>
      <c r="H48">
        <v>2117</v>
      </c>
      <c r="I48">
        <v>2117</v>
      </c>
      <c r="J48">
        <v>2117</v>
      </c>
      <c r="K48">
        <v>0</v>
      </c>
      <c r="L48" s="2">
        <v>0</v>
      </c>
      <c r="M48" s="2">
        <v>0</v>
      </c>
      <c r="N48" s="2">
        <v>0</v>
      </c>
      <c r="O48" s="2">
        <v>7.5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7.5</v>
      </c>
      <c r="V48" t="s">
        <v>55</v>
      </c>
      <c r="W48" s="135" t="str">
        <f t="shared" si="4"/>
        <v xml:space="preserve"> </v>
      </c>
    </row>
    <row r="49" spans="1:23" x14ac:dyDescent="0.25">
      <c r="A49" t="s">
        <v>7900</v>
      </c>
      <c r="B49" s="130">
        <v>45314</v>
      </c>
      <c r="C49" t="s">
        <v>1</v>
      </c>
      <c r="D49" t="s">
        <v>7662</v>
      </c>
      <c r="E49" t="s">
        <v>9924</v>
      </c>
      <c r="F49" t="s">
        <v>9925</v>
      </c>
      <c r="G49">
        <v>2116</v>
      </c>
      <c r="H49">
        <v>2116</v>
      </c>
      <c r="I49">
        <v>2116</v>
      </c>
      <c r="J49">
        <v>2116</v>
      </c>
      <c r="K49">
        <v>0</v>
      </c>
      <c r="L49" s="2">
        <v>0</v>
      </c>
      <c r="M49" s="2">
        <v>0</v>
      </c>
      <c r="N49" s="2">
        <v>0</v>
      </c>
      <c r="O49" s="2">
        <v>12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12</v>
      </c>
      <c r="V49" t="s">
        <v>55</v>
      </c>
      <c r="W49" s="135" t="str">
        <f t="shared" si="4"/>
        <v xml:space="preserve"> </v>
      </c>
    </row>
    <row r="50" spans="1:23" x14ac:dyDescent="0.25">
      <c r="A50" t="s">
        <v>7900</v>
      </c>
      <c r="B50" s="130">
        <v>45314</v>
      </c>
      <c r="C50" t="s">
        <v>1</v>
      </c>
      <c r="D50" t="s">
        <v>7662</v>
      </c>
      <c r="E50" t="s">
        <v>9924</v>
      </c>
      <c r="F50" t="s">
        <v>9925</v>
      </c>
      <c r="G50">
        <v>2115</v>
      </c>
      <c r="H50">
        <v>2115</v>
      </c>
      <c r="I50">
        <v>2115</v>
      </c>
      <c r="J50">
        <v>2115</v>
      </c>
      <c r="K50">
        <v>0</v>
      </c>
      <c r="L50" s="2">
        <v>0</v>
      </c>
      <c r="M50" s="2">
        <v>0</v>
      </c>
      <c r="N50" s="2">
        <v>0</v>
      </c>
      <c r="O50" s="2">
        <v>54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54</v>
      </c>
      <c r="V50" t="s">
        <v>55</v>
      </c>
      <c r="W50" s="135" t="str">
        <f t="shared" si="4"/>
        <v xml:space="preserve"> </v>
      </c>
    </row>
    <row r="51" spans="1:23" x14ac:dyDescent="0.25">
      <c r="A51" t="s">
        <v>7900</v>
      </c>
      <c r="B51" s="130">
        <v>45314</v>
      </c>
      <c r="C51" t="s">
        <v>1</v>
      </c>
      <c r="D51" t="s">
        <v>7662</v>
      </c>
      <c r="E51" t="s">
        <v>9924</v>
      </c>
      <c r="F51" t="s">
        <v>9925</v>
      </c>
      <c r="G51">
        <v>2114</v>
      </c>
      <c r="H51">
        <v>2114</v>
      </c>
      <c r="I51">
        <v>2114</v>
      </c>
      <c r="J51">
        <v>2114</v>
      </c>
      <c r="K51">
        <v>0</v>
      </c>
      <c r="L51" s="2">
        <v>0</v>
      </c>
      <c r="M51" s="2">
        <v>0</v>
      </c>
      <c r="N51" s="2">
        <v>0</v>
      </c>
      <c r="O51" s="2">
        <v>22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22</v>
      </c>
      <c r="V51" t="s">
        <v>55</v>
      </c>
      <c r="W51" s="135" t="str">
        <f t="shared" si="4"/>
        <v xml:space="preserve"> </v>
      </c>
    </row>
    <row r="52" spans="1:23" x14ac:dyDescent="0.25">
      <c r="A52" t="s">
        <v>7900</v>
      </c>
      <c r="B52" s="130">
        <v>45314</v>
      </c>
      <c r="C52" t="s">
        <v>1</v>
      </c>
      <c r="D52" t="s">
        <v>7662</v>
      </c>
      <c r="E52" t="s">
        <v>9924</v>
      </c>
      <c r="F52" t="s">
        <v>9925</v>
      </c>
      <c r="G52">
        <v>2113</v>
      </c>
      <c r="H52">
        <v>2113</v>
      </c>
      <c r="I52">
        <v>2113</v>
      </c>
      <c r="J52">
        <v>2113</v>
      </c>
      <c r="K52">
        <v>0</v>
      </c>
      <c r="L52" s="2">
        <v>0</v>
      </c>
      <c r="M52" s="2">
        <v>0</v>
      </c>
      <c r="N52" s="2">
        <v>0</v>
      </c>
      <c r="O52" s="2">
        <v>21.5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21.5</v>
      </c>
      <c r="V52" t="s">
        <v>55</v>
      </c>
      <c r="W52" s="135" t="str">
        <f t="shared" si="4"/>
        <v xml:space="preserve"> </v>
      </c>
    </row>
    <row r="53" spans="1:23" x14ac:dyDescent="0.25">
      <c r="A53" t="s">
        <v>7900</v>
      </c>
      <c r="B53" s="130">
        <v>45314</v>
      </c>
      <c r="C53" t="s">
        <v>1</v>
      </c>
      <c r="D53" t="s">
        <v>7662</v>
      </c>
      <c r="E53" t="s">
        <v>9924</v>
      </c>
      <c r="F53" t="s">
        <v>9925</v>
      </c>
      <c r="G53">
        <v>2112</v>
      </c>
      <c r="H53">
        <v>2112</v>
      </c>
      <c r="I53">
        <v>2112</v>
      </c>
      <c r="J53">
        <v>2112</v>
      </c>
      <c r="K53">
        <v>0</v>
      </c>
      <c r="L53" s="2">
        <v>0</v>
      </c>
      <c r="M53" s="2">
        <v>0</v>
      </c>
      <c r="N53" s="2">
        <v>0</v>
      </c>
      <c r="O53" s="2">
        <v>150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150</v>
      </c>
      <c r="V53" t="s">
        <v>55</v>
      </c>
      <c r="W53" s="135" t="str">
        <f t="shared" si="4"/>
        <v xml:space="preserve"> </v>
      </c>
    </row>
    <row r="54" spans="1:23" x14ac:dyDescent="0.25">
      <c r="A54" t="s">
        <v>7900</v>
      </c>
      <c r="B54" s="130">
        <v>45314</v>
      </c>
      <c r="C54" t="s">
        <v>1</v>
      </c>
      <c r="D54" t="s">
        <v>7662</v>
      </c>
      <c r="E54" t="s">
        <v>9924</v>
      </c>
      <c r="F54" t="s">
        <v>9925</v>
      </c>
      <c r="G54">
        <v>2111</v>
      </c>
      <c r="H54">
        <v>2111</v>
      </c>
      <c r="I54">
        <v>2111</v>
      </c>
      <c r="J54">
        <v>2111</v>
      </c>
      <c r="K54">
        <v>0</v>
      </c>
      <c r="L54" s="2">
        <v>0</v>
      </c>
      <c r="M54" s="2">
        <v>0</v>
      </c>
      <c r="N54" s="2">
        <v>0</v>
      </c>
      <c r="O54" s="2">
        <v>4.75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4.75</v>
      </c>
      <c r="V54" t="s">
        <v>55</v>
      </c>
      <c r="W54" s="135" t="str">
        <f t="shared" si="4"/>
        <v xml:space="preserve"> </v>
      </c>
    </row>
    <row r="55" spans="1:23" x14ac:dyDescent="0.25">
      <c r="A55" t="s">
        <v>7900</v>
      </c>
      <c r="B55" s="130">
        <v>45313</v>
      </c>
      <c r="C55" t="s">
        <v>1</v>
      </c>
      <c r="D55" t="s">
        <v>7662</v>
      </c>
      <c r="E55" t="s">
        <v>9924</v>
      </c>
      <c r="F55" t="s">
        <v>9925</v>
      </c>
      <c r="G55">
        <v>2110</v>
      </c>
      <c r="H55">
        <v>2110</v>
      </c>
      <c r="I55">
        <v>2110</v>
      </c>
      <c r="J55">
        <v>2110</v>
      </c>
      <c r="K55">
        <v>0</v>
      </c>
      <c r="L55" s="2">
        <v>0</v>
      </c>
      <c r="M55" s="2">
        <v>0</v>
      </c>
      <c r="N55" s="2">
        <v>0</v>
      </c>
      <c r="O55" s="2">
        <v>10.6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10.6</v>
      </c>
      <c r="V55" t="s">
        <v>55</v>
      </c>
      <c r="W55" s="135" t="str">
        <f t="shared" si="4"/>
        <v xml:space="preserve"> </v>
      </c>
    </row>
    <row r="56" spans="1:23" x14ac:dyDescent="0.25">
      <c r="A56" t="s">
        <v>7900</v>
      </c>
      <c r="B56" s="130">
        <v>45313</v>
      </c>
      <c r="C56" t="s">
        <v>1</v>
      </c>
      <c r="D56" t="s">
        <v>7662</v>
      </c>
      <c r="E56" t="s">
        <v>9924</v>
      </c>
      <c r="F56" t="s">
        <v>9925</v>
      </c>
      <c r="G56">
        <v>2109</v>
      </c>
      <c r="H56">
        <v>2109</v>
      </c>
      <c r="I56">
        <v>2109</v>
      </c>
      <c r="J56">
        <v>2109</v>
      </c>
      <c r="K56">
        <v>0</v>
      </c>
      <c r="L56" s="2">
        <v>0</v>
      </c>
      <c r="M56" s="2">
        <v>0</v>
      </c>
      <c r="N56" s="2">
        <v>0</v>
      </c>
      <c r="O56" s="2">
        <v>24.45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24.45</v>
      </c>
      <c r="V56" t="s">
        <v>55</v>
      </c>
      <c r="W56" s="135" t="str">
        <f t="shared" ref="W56:W65" si="5">IF(I56-I57=1," ","FALTA CORRELATIVO")</f>
        <v xml:space="preserve"> </v>
      </c>
    </row>
    <row r="57" spans="1:23" x14ac:dyDescent="0.25">
      <c r="A57" t="s">
        <v>7900</v>
      </c>
      <c r="B57" s="130">
        <v>45313</v>
      </c>
      <c r="C57" t="s">
        <v>1</v>
      </c>
      <c r="D57" t="s">
        <v>7662</v>
      </c>
      <c r="E57" t="s">
        <v>9924</v>
      </c>
      <c r="F57" t="s">
        <v>9925</v>
      </c>
      <c r="G57">
        <v>2108</v>
      </c>
      <c r="H57">
        <v>2108</v>
      </c>
      <c r="I57">
        <v>2108</v>
      </c>
      <c r="J57">
        <v>2108</v>
      </c>
      <c r="K57">
        <v>0</v>
      </c>
      <c r="L57" s="2">
        <v>0</v>
      </c>
      <c r="M57" s="2">
        <v>0</v>
      </c>
      <c r="N57" s="2">
        <v>0</v>
      </c>
      <c r="O57" s="2">
        <v>16.95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16.95</v>
      </c>
      <c r="V57" t="s">
        <v>55</v>
      </c>
      <c r="W57" s="135" t="str">
        <f t="shared" si="5"/>
        <v xml:space="preserve"> </v>
      </c>
    </row>
    <row r="58" spans="1:23" x14ac:dyDescent="0.25">
      <c r="A58" t="s">
        <v>7900</v>
      </c>
      <c r="B58" s="130">
        <v>45313</v>
      </c>
      <c r="C58" t="s">
        <v>1</v>
      </c>
      <c r="D58" t="s">
        <v>7662</v>
      </c>
      <c r="E58" t="s">
        <v>9924</v>
      </c>
      <c r="F58" t="s">
        <v>9925</v>
      </c>
      <c r="G58">
        <v>2107</v>
      </c>
      <c r="H58">
        <v>2107</v>
      </c>
      <c r="I58">
        <v>2107</v>
      </c>
      <c r="J58">
        <v>2107</v>
      </c>
      <c r="K58">
        <v>0</v>
      </c>
      <c r="L58" s="2">
        <v>0</v>
      </c>
      <c r="M58" s="2">
        <v>0</v>
      </c>
      <c r="N58" s="2">
        <v>0</v>
      </c>
      <c r="O58" s="2">
        <v>13.82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13.82</v>
      </c>
      <c r="V58" t="s">
        <v>55</v>
      </c>
      <c r="W58" s="135" t="str">
        <f t="shared" si="5"/>
        <v xml:space="preserve"> </v>
      </c>
    </row>
    <row r="59" spans="1:23" x14ac:dyDescent="0.25">
      <c r="A59" t="s">
        <v>7900</v>
      </c>
      <c r="B59" s="130">
        <v>45313</v>
      </c>
      <c r="C59" t="s">
        <v>1</v>
      </c>
      <c r="D59" t="s">
        <v>7662</v>
      </c>
      <c r="E59" t="s">
        <v>9924</v>
      </c>
      <c r="F59" t="s">
        <v>9925</v>
      </c>
      <c r="G59">
        <v>2106</v>
      </c>
      <c r="H59">
        <v>2106</v>
      </c>
      <c r="I59">
        <v>2106</v>
      </c>
      <c r="J59">
        <v>2106</v>
      </c>
      <c r="K59">
        <v>0</v>
      </c>
      <c r="L59" s="2">
        <v>0</v>
      </c>
      <c r="M59" s="2">
        <v>0</v>
      </c>
      <c r="N59" s="2">
        <v>0</v>
      </c>
      <c r="O59" s="2">
        <v>37.39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37.39</v>
      </c>
      <c r="V59" t="s">
        <v>55</v>
      </c>
      <c r="W59" s="135" t="str">
        <f t="shared" si="5"/>
        <v xml:space="preserve"> </v>
      </c>
    </row>
    <row r="60" spans="1:23" x14ac:dyDescent="0.25">
      <c r="A60" t="s">
        <v>7900</v>
      </c>
      <c r="B60" s="130">
        <v>45313</v>
      </c>
      <c r="C60" t="s">
        <v>1</v>
      </c>
      <c r="D60" t="s">
        <v>7662</v>
      </c>
      <c r="E60" t="s">
        <v>9924</v>
      </c>
      <c r="F60" t="s">
        <v>9925</v>
      </c>
      <c r="G60">
        <v>2105</v>
      </c>
      <c r="H60">
        <v>2105</v>
      </c>
      <c r="I60">
        <v>2105</v>
      </c>
      <c r="J60">
        <v>2105</v>
      </c>
      <c r="K60">
        <v>0</v>
      </c>
      <c r="L60" s="2">
        <v>0</v>
      </c>
      <c r="M60" s="2">
        <v>0</v>
      </c>
      <c r="N60" s="2">
        <v>0</v>
      </c>
      <c r="O60" s="2">
        <v>10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10</v>
      </c>
      <c r="V60" t="s">
        <v>55</v>
      </c>
      <c r="W60" s="135" t="str">
        <f t="shared" si="5"/>
        <v xml:space="preserve"> </v>
      </c>
    </row>
    <row r="61" spans="1:23" x14ac:dyDescent="0.25">
      <c r="A61" t="s">
        <v>7900</v>
      </c>
      <c r="B61" s="130">
        <v>45313</v>
      </c>
      <c r="C61" t="s">
        <v>1</v>
      </c>
      <c r="D61" t="s">
        <v>7662</v>
      </c>
      <c r="E61" t="s">
        <v>9924</v>
      </c>
      <c r="F61" t="s">
        <v>9925</v>
      </c>
      <c r="G61">
        <v>2104</v>
      </c>
      <c r="H61">
        <v>2104</v>
      </c>
      <c r="I61">
        <v>2104</v>
      </c>
      <c r="J61">
        <v>2104</v>
      </c>
      <c r="K61">
        <v>0</v>
      </c>
      <c r="L61" s="2">
        <v>0</v>
      </c>
      <c r="M61" s="2">
        <v>0</v>
      </c>
      <c r="N61" s="2">
        <v>0</v>
      </c>
      <c r="O61" s="2">
        <v>13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13</v>
      </c>
      <c r="V61" t="s">
        <v>55</v>
      </c>
      <c r="W61" s="135" t="str">
        <f t="shared" si="5"/>
        <v xml:space="preserve"> </v>
      </c>
    </row>
    <row r="62" spans="1:23" x14ac:dyDescent="0.25">
      <c r="A62" t="s">
        <v>7900</v>
      </c>
      <c r="B62" s="130">
        <v>45313</v>
      </c>
      <c r="C62" t="s">
        <v>1</v>
      </c>
      <c r="D62" t="s">
        <v>7662</v>
      </c>
      <c r="E62" t="s">
        <v>9924</v>
      </c>
      <c r="F62" t="s">
        <v>9925</v>
      </c>
      <c r="G62">
        <v>2103</v>
      </c>
      <c r="H62">
        <v>2103</v>
      </c>
      <c r="I62">
        <v>2103</v>
      </c>
      <c r="J62">
        <v>2103</v>
      </c>
      <c r="K62">
        <v>0</v>
      </c>
      <c r="L62" s="2">
        <v>0</v>
      </c>
      <c r="M62" s="2">
        <v>0</v>
      </c>
      <c r="N62" s="2">
        <v>0</v>
      </c>
      <c r="O62" s="2">
        <v>4.5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4.5</v>
      </c>
      <c r="V62" t="s">
        <v>55</v>
      </c>
      <c r="W62" s="135" t="str">
        <f t="shared" si="5"/>
        <v xml:space="preserve"> </v>
      </c>
    </row>
    <row r="63" spans="1:23" x14ac:dyDescent="0.25">
      <c r="A63" t="s">
        <v>7900</v>
      </c>
      <c r="B63" s="130">
        <v>45313</v>
      </c>
      <c r="C63" t="s">
        <v>1</v>
      </c>
      <c r="D63" t="s">
        <v>7662</v>
      </c>
      <c r="E63" t="s">
        <v>9924</v>
      </c>
      <c r="F63" t="s">
        <v>9925</v>
      </c>
      <c r="G63">
        <v>2102</v>
      </c>
      <c r="H63">
        <v>2102</v>
      </c>
      <c r="I63">
        <v>2102</v>
      </c>
      <c r="J63">
        <v>2102</v>
      </c>
      <c r="K63">
        <v>0</v>
      </c>
      <c r="L63" s="2">
        <v>0</v>
      </c>
      <c r="M63" s="2">
        <v>0</v>
      </c>
      <c r="N63" s="2">
        <v>0</v>
      </c>
      <c r="O63" s="2">
        <v>6.5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6.5</v>
      </c>
      <c r="V63" t="s">
        <v>55</v>
      </c>
      <c r="W63" s="135" t="str">
        <f t="shared" si="5"/>
        <v xml:space="preserve"> </v>
      </c>
    </row>
    <row r="64" spans="1:23" x14ac:dyDescent="0.25">
      <c r="A64" t="s">
        <v>7900</v>
      </c>
      <c r="B64" s="130">
        <v>45311</v>
      </c>
      <c r="C64" t="s">
        <v>1</v>
      </c>
      <c r="D64" t="s">
        <v>7662</v>
      </c>
      <c r="E64" t="s">
        <v>9924</v>
      </c>
      <c r="F64" t="s">
        <v>9925</v>
      </c>
      <c r="G64">
        <v>2101</v>
      </c>
      <c r="H64">
        <v>2101</v>
      </c>
      <c r="I64">
        <v>2101</v>
      </c>
      <c r="J64">
        <v>2101</v>
      </c>
      <c r="K64">
        <v>0</v>
      </c>
      <c r="L64" s="2">
        <v>0</v>
      </c>
      <c r="M64" s="2">
        <v>0</v>
      </c>
      <c r="N64" s="2">
        <v>0</v>
      </c>
      <c r="O64" s="2">
        <v>19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19</v>
      </c>
      <c r="V64" t="s">
        <v>55</v>
      </c>
      <c r="W64" s="135" t="str">
        <f t="shared" si="5"/>
        <v xml:space="preserve"> </v>
      </c>
    </row>
    <row r="65" spans="1:23" x14ac:dyDescent="0.25">
      <c r="A65" t="s">
        <v>7900</v>
      </c>
      <c r="B65" s="130">
        <v>45311</v>
      </c>
      <c r="C65" t="s">
        <v>1</v>
      </c>
      <c r="D65" t="s">
        <v>7662</v>
      </c>
      <c r="E65" t="s">
        <v>9924</v>
      </c>
      <c r="F65" t="s">
        <v>9925</v>
      </c>
      <c r="G65">
        <v>2100</v>
      </c>
      <c r="H65">
        <v>2100</v>
      </c>
      <c r="I65">
        <v>2100</v>
      </c>
      <c r="J65">
        <v>2100</v>
      </c>
      <c r="K65">
        <v>0</v>
      </c>
      <c r="L65" s="2">
        <v>0</v>
      </c>
      <c r="M65" s="2">
        <v>0</v>
      </c>
      <c r="N65" s="2">
        <v>0</v>
      </c>
      <c r="O65" s="2">
        <v>12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12</v>
      </c>
      <c r="V65" t="s">
        <v>55</v>
      </c>
      <c r="W65" s="135" t="str">
        <f t="shared" si="5"/>
        <v xml:space="preserve"> </v>
      </c>
    </row>
    <row r="66" spans="1:23" x14ac:dyDescent="0.25">
      <c r="A66" t="s">
        <v>7900</v>
      </c>
      <c r="B66" s="130">
        <v>45311</v>
      </c>
      <c r="C66" t="s">
        <v>1</v>
      </c>
      <c r="D66" t="s">
        <v>7662</v>
      </c>
      <c r="E66" t="s">
        <v>9924</v>
      </c>
      <c r="F66" t="s">
        <v>9925</v>
      </c>
      <c r="G66">
        <v>2099</v>
      </c>
      <c r="H66">
        <v>2099</v>
      </c>
      <c r="I66">
        <v>2099</v>
      </c>
      <c r="J66">
        <v>2099</v>
      </c>
      <c r="K66">
        <v>0</v>
      </c>
      <c r="L66" s="2">
        <v>0</v>
      </c>
      <c r="M66" s="2">
        <v>0</v>
      </c>
      <c r="N66" s="2">
        <v>0</v>
      </c>
      <c r="O66" s="2">
        <v>3.5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3.5</v>
      </c>
      <c r="V66" t="s">
        <v>55</v>
      </c>
      <c r="W66" s="135" t="str">
        <f t="shared" ref="W66:W75" si="6">IF(I66-I67=1," ","FALTA CORRELATIVO")</f>
        <v xml:space="preserve"> </v>
      </c>
    </row>
    <row r="67" spans="1:23" x14ac:dyDescent="0.25">
      <c r="A67" t="s">
        <v>7900</v>
      </c>
      <c r="B67" s="130">
        <v>45310</v>
      </c>
      <c r="C67" t="s">
        <v>1</v>
      </c>
      <c r="D67" t="s">
        <v>7662</v>
      </c>
      <c r="E67" t="s">
        <v>9924</v>
      </c>
      <c r="F67" t="s">
        <v>9925</v>
      </c>
      <c r="G67">
        <v>2098</v>
      </c>
      <c r="H67">
        <v>2098</v>
      </c>
      <c r="I67">
        <v>2098</v>
      </c>
      <c r="J67">
        <v>2098</v>
      </c>
      <c r="K67">
        <v>0</v>
      </c>
      <c r="L67" s="2">
        <v>0</v>
      </c>
      <c r="M67" s="2">
        <v>0</v>
      </c>
      <c r="N67" s="2">
        <v>0</v>
      </c>
      <c r="O67" s="2">
        <v>29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29</v>
      </c>
      <c r="V67" t="s">
        <v>55</v>
      </c>
      <c r="W67" s="135" t="str">
        <f t="shared" si="6"/>
        <v xml:space="preserve"> </v>
      </c>
    </row>
    <row r="68" spans="1:23" x14ac:dyDescent="0.25">
      <c r="A68" t="s">
        <v>7900</v>
      </c>
      <c r="B68" s="130">
        <v>45310</v>
      </c>
      <c r="C68" t="s">
        <v>1</v>
      </c>
      <c r="D68" t="s">
        <v>7662</v>
      </c>
      <c r="E68" t="s">
        <v>9924</v>
      </c>
      <c r="F68" t="s">
        <v>9925</v>
      </c>
      <c r="G68">
        <v>2097</v>
      </c>
      <c r="H68">
        <v>2097</v>
      </c>
      <c r="I68">
        <v>2097</v>
      </c>
      <c r="J68">
        <v>2097</v>
      </c>
      <c r="K68">
        <v>0</v>
      </c>
      <c r="L68" s="2">
        <v>0</v>
      </c>
      <c r="M68" s="2">
        <v>0</v>
      </c>
      <c r="N68" s="2">
        <v>0</v>
      </c>
      <c r="O68" s="2">
        <v>13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13</v>
      </c>
      <c r="V68" t="s">
        <v>55</v>
      </c>
      <c r="W68" s="135" t="str">
        <f t="shared" si="6"/>
        <v xml:space="preserve"> </v>
      </c>
    </row>
    <row r="69" spans="1:23" x14ac:dyDescent="0.25">
      <c r="A69" t="s">
        <v>7900</v>
      </c>
      <c r="B69" s="130">
        <v>45310</v>
      </c>
      <c r="C69" t="s">
        <v>1</v>
      </c>
      <c r="D69" t="s">
        <v>7662</v>
      </c>
      <c r="E69" t="s">
        <v>9924</v>
      </c>
      <c r="F69" t="s">
        <v>9925</v>
      </c>
      <c r="G69">
        <v>2096</v>
      </c>
      <c r="H69">
        <v>2096</v>
      </c>
      <c r="I69">
        <v>2096</v>
      </c>
      <c r="J69">
        <v>2096</v>
      </c>
      <c r="K69">
        <v>0</v>
      </c>
      <c r="L69" s="2">
        <v>0</v>
      </c>
      <c r="M69" s="2">
        <v>0</v>
      </c>
      <c r="N69" s="2">
        <v>0</v>
      </c>
      <c r="O69" s="2">
        <v>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5</v>
      </c>
      <c r="V69" t="s">
        <v>55</v>
      </c>
      <c r="W69" s="135" t="str">
        <f t="shared" si="6"/>
        <v xml:space="preserve"> </v>
      </c>
    </row>
    <row r="70" spans="1:23" x14ac:dyDescent="0.25">
      <c r="A70" t="s">
        <v>7900</v>
      </c>
      <c r="B70" s="130">
        <v>45310</v>
      </c>
      <c r="C70" t="s">
        <v>1</v>
      </c>
      <c r="D70" t="s">
        <v>7662</v>
      </c>
      <c r="E70" t="s">
        <v>9924</v>
      </c>
      <c r="F70" t="s">
        <v>9925</v>
      </c>
      <c r="G70">
        <v>2095</v>
      </c>
      <c r="H70">
        <v>2095</v>
      </c>
      <c r="I70">
        <v>2095</v>
      </c>
      <c r="J70">
        <v>2095</v>
      </c>
      <c r="K70">
        <v>0</v>
      </c>
      <c r="L70" s="2">
        <v>0</v>
      </c>
      <c r="M70" s="2">
        <v>0</v>
      </c>
      <c r="N70" s="2">
        <v>0</v>
      </c>
      <c r="O70" s="2">
        <v>35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35</v>
      </c>
      <c r="V70" t="s">
        <v>55</v>
      </c>
      <c r="W70" s="135" t="str">
        <f t="shared" si="6"/>
        <v xml:space="preserve"> </v>
      </c>
    </row>
    <row r="71" spans="1:23" x14ac:dyDescent="0.25">
      <c r="A71" t="s">
        <v>7900</v>
      </c>
      <c r="B71" s="130">
        <v>45310</v>
      </c>
      <c r="C71" t="s">
        <v>1</v>
      </c>
      <c r="D71" t="s">
        <v>7662</v>
      </c>
      <c r="E71" t="s">
        <v>9924</v>
      </c>
      <c r="F71" t="s">
        <v>9925</v>
      </c>
      <c r="G71">
        <v>2094</v>
      </c>
      <c r="H71">
        <v>2094</v>
      </c>
      <c r="I71">
        <v>2094</v>
      </c>
      <c r="J71">
        <v>2094</v>
      </c>
      <c r="K71">
        <v>0</v>
      </c>
      <c r="L71" s="2">
        <v>0</v>
      </c>
      <c r="M71" s="2">
        <v>0</v>
      </c>
      <c r="N71" s="2">
        <v>0</v>
      </c>
      <c r="O71" s="2">
        <v>56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56</v>
      </c>
      <c r="V71" t="s">
        <v>55</v>
      </c>
      <c r="W71" s="135" t="str">
        <f t="shared" si="6"/>
        <v xml:space="preserve"> </v>
      </c>
    </row>
    <row r="72" spans="1:23" hidden="1" x14ac:dyDescent="0.25">
      <c r="A72" t="s">
        <v>7900</v>
      </c>
      <c r="B72" s="130">
        <v>45309</v>
      </c>
      <c r="C72" t="s">
        <v>1</v>
      </c>
      <c r="D72" t="s">
        <v>7662</v>
      </c>
      <c r="E72" t="s">
        <v>9924</v>
      </c>
      <c r="F72" t="s">
        <v>9925</v>
      </c>
      <c r="G72">
        <v>2093</v>
      </c>
      <c r="H72">
        <v>2093</v>
      </c>
      <c r="I72">
        <v>2093</v>
      </c>
      <c r="J72">
        <v>2093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t="s">
        <v>55</v>
      </c>
      <c r="W72" s="135" t="str">
        <f t="shared" si="6"/>
        <v xml:space="preserve"> </v>
      </c>
    </row>
    <row r="73" spans="1:23" x14ac:dyDescent="0.25">
      <c r="A73" t="s">
        <v>7900</v>
      </c>
      <c r="B73" s="130">
        <v>45309</v>
      </c>
      <c r="C73" t="s">
        <v>1</v>
      </c>
      <c r="D73" t="s">
        <v>7662</v>
      </c>
      <c r="E73" t="s">
        <v>9924</v>
      </c>
      <c r="F73" t="s">
        <v>9925</v>
      </c>
      <c r="G73">
        <v>2092</v>
      </c>
      <c r="H73">
        <v>2092</v>
      </c>
      <c r="I73">
        <v>2092</v>
      </c>
      <c r="J73">
        <v>2092</v>
      </c>
      <c r="K73">
        <v>0</v>
      </c>
      <c r="L73" s="2">
        <v>0</v>
      </c>
      <c r="M73" s="2">
        <v>0</v>
      </c>
      <c r="N73" s="2">
        <v>0</v>
      </c>
      <c r="O73" s="2">
        <v>5.5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5.5</v>
      </c>
      <c r="V73" t="s">
        <v>55</v>
      </c>
      <c r="W73" s="135" t="str">
        <f t="shared" si="6"/>
        <v xml:space="preserve"> </v>
      </c>
    </row>
    <row r="74" spans="1:23" x14ac:dyDescent="0.25">
      <c r="A74" t="s">
        <v>7900</v>
      </c>
      <c r="B74" s="130">
        <v>45309</v>
      </c>
      <c r="C74" t="s">
        <v>1</v>
      </c>
      <c r="D74" t="s">
        <v>7662</v>
      </c>
      <c r="E74" t="s">
        <v>9924</v>
      </c>
      <c r="F74" t="s">
        <v>9925</v>
      </c>
      <c r="G74">
        <v>2091</v>
      </c>
      <c r="H74">
        <v>2091</v>
      </c>
      <c r="I74">
        <v>2091</v>
      </c>
      <c r="J74">
        <v>2091</v>
      </c>
      <c r="K74">
        <v>0</v>
      </c>
      <c r="L74" s="2">
        <v>0</v>
      </c>
      <c r="M74" s="2">
        <v>0</v>
      </c>
      <c r="N74" s="2">
        <v>0</v>
      </c>
      <c r="O74" s="2">
        <v>41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41</v>
      </c>
      <c r="V74" t="s">
        <v>55</v>
      </c>
      <c r="W74" s="135" t="str">
        <f t="shared" si="6"/>
        <v xml:space="preserve"> </v>
      </c>
    </row>
    <row r="75" spans="1:23" x14ac:dyDescent="0.25">
      <c r="A75" t="s">
        <v>7900</v>
      </c>
      <c r="B75" s="130">
        <v>45309</v>
      </c>
      <c r="C75" t="s">
        <v>1</v>
      </c>
      <c r="D75" t="s">
        <v>7662</v>
      </c>
      <c r="E75" t="s">
        <v>9924</v>
      </c>
      <c r="F75" t="s">
        <v>9925</v>
      </c>
      <c r="G75">
        <v>2090</v>
      </c>
      <c r="H75">
        <v>2090</v>
      </c>
      <c r="I75">
        <v>2090</v>
      </c>
      <c r="J75">
        <v>2090</v>
      </c>
      <c r="K75">
        <v>0</v>
      </c>
      <c r="L75" s="2">
        <v>0</v>
      </c>
      <c r="M75" s="2">
        <v>0</v>
      </c>
      <c r="N75" s="2">
        <v>0</v>
      </c>
      <c r="O75" s="2">
        <v>7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7</v>
      </c>
      <c r="V75" t="s">
        <v>55</v>
      </c>
      <c r="W75" s="135" t="str">
        <f t="shared" si="6"/>
        <v xml:space="preserve"> </v>
      </c>
    </row>
    <row r="76" spans="1:23" x14ac:dyDescent="0.25">
      <c r="A76" t="s">
        <v>7900</v>
      </c>
      <c r="B76" s="130">
        <v>45309</v>
      </c>
      <c r="C76" t="s">
        <v>1</v>
      </c>
      <c r="D76" t="s">
        <v>7662</v>
      </c>
      <c r="E76" t="s">
        <v>9924</v>
      </c>
      <c r="F76" t="s">
        <v>9925</v>
      </c>
      <c r="G76">
        <v>2089</v>
      </c>
      <c r="H76">
        <v>2089</v>
      </c>
      <c r="I76">
        <v>2089</v>
      </c>
      <c r="J76">
        <v>2089</v>
      </c>
      <c r="K76">
        <v>0</v>
      </c>
      <c r="L76" s="2">
        <v>0</v>
      </c>
      <c r="M76" s="2">
        <v>0</v>
      </c>
      <c r="N76" s="2">
        <v>0</v>
      </c>
      <c r="O76" s="2">
        <v>3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3</v>
      </c>
      <c r="V76" t="s">
        <v>55</v>
      </c>
      <c r="W76" s="135" t="str">
        <f t="shared" ref="W76:W85" si="7">IF(I76-I77=1," ","FALTA CORRELATIVO")</f>
        <v xml:space="preserve"> </v>
      </c>
    </row>
    <row r="77" spans="1:23" x14ac:dyDescent="0.25">
      <c r="A77" t="s">
        <v>7900</v>
      </c>
      <c r="B77" s="130">
        <v>45308</v>
      </c>
      <c r="C77" t="s">
        <v>1</v>
      </c>
      <c r="D77" t="s">
        <v>7662</v>
      </c>
      <c r="E77" t="s">
        <v>9924</v>
      </c>
      <c r="F77" t="s">
        <v>9925</v>
      </c>
      <c r="G77">
        <v>2088</v>
      </c>
      <c r="H77">
        <v>2088</v>
      </c>
      <c r="I77">
        <v>2088</v>
      </c>
      <c r="J77">
        <v>2088</v>
      </c>
      <c r="K77">
        <v>0</v>
      </c>
      <c r="L77" s="2">
        <v>0</v>
      </c>
      <c r="M77" s="2">
        <v>0</v>
      </c>
      <c r="N77" s="2">
        <v>0</v>
      </c>
      <c r="O77" s="2">
        <v>4.2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4.2</v>
      </c>
      <c r="V77" t="s">
        <v>55</v>
      </c>
      <c r="W77" s="135" t="str">
        <f t="shared" si="7"/>
        <v xml:space="preserve"> </v>
      </c>
    </row>
    <row r="78" spans="1:23" x14ac:dyDescent="0.25">
      <c r="A78" t="s">
        <v>7900</v>
      </c>
      <c r="B78" s="130">
        <v>45308</v>
      </c>
      <c r="C78" t="s">
        <v>1</v>
      </c>
      <c r="D78" t="s">
        <v>7662</v>
      </c>
      <c r="E78" t="s">
        <v>9924</v>
      </c>
      <c r="F78" t="s">
        <v>9925</v>
      </c>
      <c r="G78">
        <v>2087</v>
      </c>
      <c r="H78">
        <v>2087</v>
      </c>
      <c r="I78">
        <v>2087</v>
      </c>
      <c r="J78">
        <v>2087</v>
      </c>
      <c r="K78">
        <v>0</v>
      </c>
      <c r="L78" s="2">
        <v>0</v>
      </c>
      <c r="M78" s="2">
        <v>0</v>
      </c>
      <c r="N78" s="2">
        <v>0</v>
      </c>
      <c r="O78" s="2">
        <v>11.13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11.13</v>
      </c>
      <c r="V78" t="s">
        <v>55</v>
      </c>
      <c r="W78" s="135" t="str">
        <f t="shared" si="7"/>
        <v xml:space="preserve"> </v>
      </c>
    </row>
    <row r="79" spans="1:23" hidden="1" x14ac:dyDescent="0.25">
      <c r="A79" t="s">
        <v>7900</v>
      </c>
      <c r="B79" s="130">
        <v>45308</v>
      </c>
      <c r="C79" t="s">
        <v>1</v>
      </c>
      <c r="D79" t="s">
        <v>7662</v>
      </c>
      <c r="E79" t="s">
        <v>9924</v>
      </c>
      <c r="F79" t="s">
        <v>9925</v>
      </c>
      <c r="G79">
        <v>2086</v>
      </c>
      <c r="H79">
        <v>2086</v>
      </c>
      <c r="I79">
        <v>2086</v>
      </c>
      <c r="J79">
        <v>2086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t="s">
        <v>55</v>
      </c>
      <c r="W79" s="135" t="str">
        <f t="shared" si="7"/>
        <v xml:space="preserve"> </v>
      </c>
    </row>
    <row r="80" spans="1:23" x14ac:dyDescent="0.25">
      <c r="A80" t="s">
        <v>7900</v>
      </c>
      <c r="B80" s="130">
        <v>45308</v>
      </c>
      <c r="C80" t="s">
        <v>1</v>
      </c>
      <c r="D80" t="s">
        <v>7662</v>
      </c>
      <c r="E80" t="s">
        <v>9924</v>
      </c>
      <c r="F80" t="s">
        <v>9925</v>
      </c>
      <c r="G80">
        <v>2085</v>
      </c>
      <c r="H80">
        <v>2085</v>
      </c>
      <c r="I80">
        <v>2085</v>
      </c>
      <c r="J80">
        <v>2085</v>
      </c>
      <c r="K80">
        <v>0</v>
      </c>
      <c r="L80" s="2">
        <v>0</v>
      </c>
      <c r="M80" s="2">
        <v>0</v>
      </c>
      <c r="N80" s="2">
        <v>0</v>
      </c>
      <c r="O80" s="2">
        <v>358.8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358.8</v>
      </c>
      <c r="V80" t="s">
        <v>55</v>
      </c>
      <c r="W80" s="135" t="str">
        <f t="shared" si="7"/>
        <v xml:space="preserve"> </v>
      </c>
    </row>
    <row r="81" spans="1:23" x14ac:dyDescent="0.25">
      <c r="A81" t="s">
        <v>7900</v>
      </c>
      <c r="B81" s="130">
        <v>45307</v>
      </c>
      <c r="C81" t="s">
        <v>1</v>
      </c>
      <c r="D81" t="s">
        <v>7662</v>
      </c>
      <c r="E81" t="s">
        <v>9924</v>
      </c>
      <c r="F81" t="s">
        <v>9925</v>
      </c>
      <c r="G81">
        <v>2084</v>
      </c>
      <c r="H81">
        <v>2084</v>
      </c>
      <c r="I81">
        <v>2084</v>
      </c>
      <c r="J81">
        <v>2084</v>
      </c>
      <c r="K81">
        <v>0</v>
      </c>
      <c r="L81" s="2">
        <v>0</v>
      </c>
      <c r="M81" s="2">
        <v>0</v>
      </c>
      <c r="N81" s="2">
        <v>0</v>
      </c>
      <c r="O81" s="2">
        <v>13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13</v>
      </c>
      <c r="V81" t="s">
        <v>55</v>
      </c>
      <c r="W81" s="135" t="str">
        <f t="shared" si="7"/>
        <v xml:space="preserve"> </v>
      </c>
    </row>
    <row r="82" spans="1:23" x14ac:dyDescent="0.25">
      <c r="A82" t="s">
        <v>7900</v>
      </c>
      <c r="B82" s="130">
        <v>45307</v>
      </c>
      <c r="C82" t="s">
        <v>1</v>
      </c>
      <c r="D82" t="s">
        <v>7662</v>
      </c>
      <c r="E82" t="s">
        <v>9924</v>
      </c>
      <c r="F82" t="s">
        <v>9925</v>
      </c>
      <c r="G82">
        <v>2083</v>
      </c>
      <c r="H82">
        <v>2083</v>
      </c>
      <c r="I82">
        <v>2083</v>
      </c>
      <c r="J82">
        <v>2083</v>
      </c>
      <c r="K82">
        <v>0</v>
      </c>
      <c r="L82" s="2">
        <v>0</v>
      </c>
      <c r="M82" s="2">
        <v>0</v>
      </c>
      <c r="N82" s="2">
        <v>0</v>
      </c>
      <c r="O82" s="2">
        <v>35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35</v>
      </c>
      <c r="V82" t="s">
        <v>55</v>
      </c>
      <c r="W82" s="135" t="str">
        <f t="shared" si="7"/>
        <v xml:space="preserve"> </v>
      </c>
    </row>
    <row r="83" spans="1:23" x14ac:dyDescent="0.25">
      <c r="A83" t="s">
        <v>7900</v>
      </c>
      <c r="B83" s="130">
        <v>45307</v>
      </c>
      <c r="C83" t="s">
        <v>1</v>
      </c>
      <c r="D83" t="s">
        <v>7662</v>
      </c>
      <c r="E83" t="s">
        <v>9924</v>
      </c>
      <c r="F83" t="s">
        <v>9925</v>
      </c>
      <c r="G83">
        <v>2082</v>
      </c>
      <c r="H83">
        <v>2082</v>
      </c>
      <c r="I83">
        <v>2082</v>
      </c>
      <c r="J83">
        <v>2082</v>
      </c>
      <c r="K83">
        <v>0</v>
      </c>
      <c r="L83" s="2">
        <v>0</v>
      </c>
      <c r="M83" s="2">
        <v>0</v>
      </c>
      <c r="N83" s="2">
        <v>0</v>
      </c>
      <c r="O83" s="2">
        <v>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4</v>
      </c>
      <c r="V83" t="s">
        <v>55</v>
      </c>
      <c r="W83" s="135" t="str">
        <f t="shared" si="7"/>
        <v xml:space="preserve"> </v>
      </c>
    </row>
    <row r="84" spans="1:23" x14ac:dyDescent="0.25">
      <c r="A84" t="s">
        <v>7900</v>
      </c>
      <c r="B84" s="130">
        <v>45307</v>
      </c>
      <c r="C84" t="s">
        <v>1</v>
      </c>
      <c r="D84" t="s">
        <v>7662</v>
      </c>
      <c r="E84" t="s">
        <v>9924</v>
      </c>
      <c r="F84" t="s">
        <v>9925</v>
      </c>
      <c r="G84">
        <v>2081</v>
      </c>
      <c r="H84">
        <v>2081</v>
      </c>
      <c r="I84">
        <v>2081</v>
      </c>
      <c r="J84">
        <v>2081</v>
      </c>
      <c r="K84">
        <v>0</v>
      </c>
      <c r="L84" s="2">
        <v>0</v>
      </c>
      <c r="M84" s="2">
        <v>0</v>
      </c>
      <c r="N84" s="2">
        <v>0</v>
      </c>
      <c r="O84" s="2">
        <v>8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8</v>
      </c>
      <c r="V84" t="s">
        <v>55</v>
      </c>
      <c r="W84" s="135" t="str">
        <f t="shared" si="7"/>
        <v xml:space="preserve"> </v>
      </c>
    </row>
    <row r="85" spans="1:23" x14ac:dyDescent="0.25">
      <c r="A85" t="s">
        <v>7900</v>
      </c>
      <c r="B85" s="130">
        <v>45307</v>
      </c>
      <c r="C85" t="s">
        <v>1</v>
      </c>
      <c r="D85" t="s">
        <v>7662</v>
      </c>
      <c r="E85" t="s">
        <v>9924</v>
      </c>
      <c r="F85" t="s">
        <v>9925</v>
      </c>
      <c r="G85">
        <v>2080</v>
      </c>
      <c r="H85">
        <v>2080</v>
      </c>
      <c r="I85">
        <v>2080</v>
      </c>
      <c r="J85">
        <v>2080</v>
      </c>
      <c r="K85">
        <v>0</v>
      </c>
      <c r="L85" s="2">
        <v>0</v>
      </c>
      <c r="M85" s="2">
        <v>0</v>
      </c>
      <c r="N85" s="2">
        <v>0</v>
      </c>
      <c r="O85" s="2">
        <v>25.6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25.6</v>
      </c>
      <c r="V85" t="s">
        <v>55</v>
      </c>
      <c r="W85" s="135" t="str">
        <f t="shared" si="7"/>
        <v xml:space="preserve"> </v>
      </c>
    </row>
    <row r="86" spans="1:23" x14ac:dyDescent="0.25">
      <c r="A86" t="s">
        <v>7900</v>
      </c>
      <c r="B86" s="130">
        <v>45307</v>
      </c>
      <c r="C86" t="s">
        <v>1</v>
      </c>
      <c r="D86" t="s">
        <v>7662</v>
      </c>
      <c r="E86" t="s">
        <v>9924</v>
      </c>
      <c r="F86" t="s">
        <v>9925</v>
      </c>
      <c r="G86">
        <v>2079</v>
      </c>
      <c r="H86">
        <v>2079</v>
      </c>
      <c r="I86">
        <v>2079</v>
      </c>
      <c r="J86">
        <v>2079</v>
      </c>
      <c r="K86">
        <v>0</v>
      </c>
      <c r="L86" s="2">
        <v>0</v>
      </c>
      <c r="M86" s="2">
        <v>0</v>
      </c>
      <c r="N86" s="2">
        <v>0</v>
      </c>
      <c r="O86" s="2">
        <v>12.34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12.34</v>
      </c>
      <c r="V86" t="s">
        <v>55</v>
      </c>
      <c r="W86" s="135" t="str">
        <f t="shared" ref="W86:W95" si="8">IF(I86-I87=1," ","FALTA CORRELATIVO")</f>
        <v xml:space="preserve"> </v>
      </c>
    </row>
    <row r="87" spans="1:23" x14ac:dyDescent="0.25">
      <c r="A87" t="s">
        <v>7900</v>
      </c>
      <c r="B87" s="130">
        <v>45307</v>
      </c>
      <c r="C87" t="s">
        <v>1</v>
      </c>
      <c r="D87" t="s">
        <v>7662</v>
      </c>
      <c r="E87" t="s">
        <v>9924</v>
      </c>
      <c r="F87" t="s">
        <v>9925</v>
      </c>
      <c r="G87">
        <v>2078</v>
      </c>
      <c r="H87">
        <v>2078</v>
      </c>
      <c r="I87">
        <v>2078</v>
      </c>
      <c r="J87">
        <v>2078</v>
      </c>
      <c r="K87">
        <v>0</v>
      </c>
      <c r="L87" s="2">
        <v>0</v>
      </c>
      <c r="M87" s="2">
        <v>0</v>
      </c>
      <c r="N87" s="2">
        <v>0</v>
      </c>
      <c r="O87" s="2">
        <v>6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6</v>
      </c>
      <c r="V87" t="s">
        <v>55</v>
      </c>
      <c r="W87" s="135" t="str">
        <f t="shared" si="8"/>
        <v xml:space="preserve"> </v>
      </c>
    </row>
    <row r="88" spans="1:23" x14ac:dyDescent="0.25">
      <c r="A88" t="s">
        <v>7900</v>
      </c>
      <c r="B88" s="130">
        <v>45306</v>
      </c>
      <c r="C88" t="s">
        <v>1</v>
      </c>
      <c r="D88" t="s">
        <v>7662</v>
      </c>
      <c r="E88" t="s">
        <v>9924</v>
      </c>
      <c r="F88" t="s">
        <v>9925</v>
      </c>
      <c r="G88">
        <v>2077</v>
      </c>
      <c r="H88">
        <v>2077</v>
      </c>
      <c r="I88">
        <v>2077</v>
      </c>
      <c r="J88">
        <v>2077</v>
      </c>
      <c r="K88">
        <v>0</v>
      </c>
      <c r="L88" s="2">
        <v>0</v>
      </c>
      <c r="M88" s="2">
        <v>0</v>
      </c>
      <c r="N88" s="2">
        <v>0</v>
      </c>
      <c r="O88" s="2">
        <v>15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15</v>
      </c>
      <c r="V88" t="s">
        <v>55</v>
      </c>
      <c r="W88" s="135" t="str">
        <f t="shared" si="8"/>
        <v xml:space="preserve"> </v>
      </c>
    </row>
    <row r="89" spans="1:23" x14ac:dyDescent="0.25">
      <c r="A89" t="s">
        <v>7900</v>
      </c>
      <c r="B89" s="130">
        <v>45306</v>
      </c>
      <c r="C89" t="s">
        <v>1</v>
      </c>
      <c r="D89" t="s">
        <v>7662</v>
      </c>
      <c r="E89" t="s">
        <v>9924</v>
      </c>
      <c r="F89" t="s">
        <v>9925</v>
      </c>
      <c r="G89">
        <v>2076</v>
      </c>
      <c r="H89">
        <v>2076</v>
      </c>
      <c r="I89">
        <v>2076</v>
      </c>
      <c r="J89">
        <v>2076</v>
      </c>
      <c r="K89">
        <v>0</v>
      </c>
      <c r="L89" s="2">
        <v>0</v>
      </c>
      <c r="M89" s="2">
        <v>0</v>
      </c>
      <c r="N89" s="2">
        <v>0</v>
      </c>
      <c r="O89" s="2">
        <v>3.75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3.75</v>
      </c>
      <c r="V89" t="s">
        <v>55</v>
      </c>
      <c r="W89" s="135" t="str">
        <f t="shared" si="8"/>
        <v xml:space="preserve"> </v>
      </c>
    </row>
    <row r="90" spans="1:23" x14ac:dyDescent="0.25">
      <c r="A90" t="s">
        <v>7900</v>
      </c>
      <c r="B90" s="130">
        <v>45306</v>
      </c>
      <c r="C90" t="s">
        <v>1</v>
      </c>
      <c r="D90" t="s">
        <v>7662</v>
      </c>
      <c r="E90" t="s">
        <v>9924</v>
      </c>
      <c r="F90" t="s">
        <v>9925</v>
      </c>
      <c r="G90">
        <v>2075</v>
      </c>
      <c r="H90">
        <v>2075</v>
      </c>
      <c r="I90">
        <v>2075</v>
      </c>
      <c r="J90">
        <v>2075</v>
      </c>
      <c r="K90">
        <v>0</v>
      </c>
      <c r="L90" s="2">
        <v>0</v>
      </c>
      <c r="M90" s="2">
        <v>0</v>
      </c>
      <c r="N90" s="2">
        <v>0</v>
      </c>
      <c r="O90" s="2">
        <v>25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25</v>
      </c>
      <c r="V90" t="s">
        <v>55</v>
      </c>
      <c r="W90" s="135" t="str">
        <f t="shared" si="8"/>
        <v xml:space="preserve"> </v>
      </c>
    </row>
    <row r="91" spans="1:23" x14ac:dyDescent="0.25">
      <c r="A91" t="s">
        <v>7900</v>
      </c>
      <c r="B91" s="130">
        <v>45306</v>
      </c>
      <c r="C91" t="s">
        <v>1</v>
      </c>
      <c r="D91" t="s">
        <v>7662</v>
      </c>
      <c r="E91" t="s">
        <v>9924</v>
      </c>
      <c r="F91" t="s">
        <v>9925</v>
      </c>
      <c r="G91">
        <v>2074</v>
      </c>
      <c r="H91">
        <v>2074</v>
      </c>
      <c r="I91">
        <v>2074</v>
      </c>
      <c r="J91">
        <v>2074</v>
      </c>
      <c r="K91">
        <v>0</v>
      </c>
      <c r="L91" s="2">
        <v>0</v>
      </c>
      <c r="M91" s="2">
        <v>0</v>
      </c>
      <c r="N91" s="2">
        <v>0</v>
      </c>
      <c r="O91" s="2">
        <v>4.5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4.5</v>
      </c>
      <c r="V91" t="s">
        <v>55</v>
      </c>
      <c r="W91" s="135" t="str">
        <f t="shared" si="8"/>
        <v xml:space="preserve"> </v>
      </c>
    </row>
    <row r="92" spans="1:23" x14ac:dyDescent="0.25">
      <c r="A92" t="s">
        <v>7900</v>
      </c>
      <c r="B92" s="130">
        <v>45306</v>
      </c>
      <c r="C92" t="s">
        <v>1</v>
      </c>
      <c r="D92" t="s">
        <v>7662</v>
      </c>
      <c r="E92" t="s">
        <v>9924</v>
      </c>
      <c r="F92" t="s">
        <v>9925</v>
      </c>
      <c r="G92">
        <v>2073</v>
      </c>
      <c r="H92">
        <v>2073</v>
      </c>
      <c r="I92">
        <v>2073</v>
      </c>
      <c r="J92">
        <v>2073</v>
      </c>
      <c r="K92">
        <v>0</v>
      </c>
      <c r="L92" s="2">
        <v>0</v>
      </c>
      <c r="M92" s="2">
        <v>0</v>
      </c>
      <c r="N92" s="2">
        <v>0</v>
      </c>
      <c r="O92" s="2">
        <v>136.94999999999999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136.94999999999999</v>
      </c>
      <c r="V92" t="s">
        <v>55</v>
      </c>
      <c r="W92" s="135" t="str">
        <f t="shared" si="8"/>
        <v xml:space="preserve"> </v>
      </c>
    </row>
    <row r="93" spans="1:23" x14ac:dyDescent="0.25">
      <c r="A93" t="s">
        <v>7900</v>
      </c>
      <c r="B93" s="130">
        <v>45306</v>
      </c>
      <c r="C93" t="s">
        <v>1</v>
      </c>
      <c r="D93" t="s">
        <v>7662</v>
      </c>
      <c r="E93" t="s">
        <v>9924</v>
      </c>
      <c r="F93" t="s">
        <v>9925</v>
      </c>
      <c r="G93">
        <v>2072</v>
      </c>
      <c r="H93">
        <v>2072</v>
      </c>
      <c r="I93">
        <v>2072</v>
      </c>
      <c r="J93">
        <v>2072</v>
      </c>
      <c r="K93">
        <v>0</v>
      </c>
      <c r="L93" s="2">
        <v>0</v>
      </c>
      <c r="M93" s="2">
        <v>0</v>
      </c>
      <c r="N93" s="2">
        <v>0</v>
      </c>
      <c r="O93" s="2">
        <v>7.25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7.25</v>
      </c>
      <c r="V93" t="s">
        <v>55</v>
      </c>
      <c r="W93" s="135" t="str">
        <f t="shared" si="8"/>
        <v xml:space="preserve"> </v>
      </c>
    </row>
    <row r="94" spans="1:23" x14ac:dyDescent="0.25">
      <c r="A94" t="s">
        <v>7900</v>
      </c>
      <c r="B94" s="130">
        <v>45304</v>
      </c>
      <c r="C94" t="s">
        <v>1</v>
      </c>
      <c r="D94" t="s">
        <v>7662</v>
      </c>
      <c r="E94" t="s">
        <v>9924</v>
      </c>
      <c r="F94" t="s">
        <v>9925</v>
      </c>
      <c r="G94">
        <v>2071</v>
      </c>
      <c r="H94">
        <v>2071</v>
      </c>
      <c r="I94">
        <v>2071</v>
      </c>
      <c r="J94">
        <v>2071</v>
      </c>
      <c r="K94">
        <v>0</v>
      </c>
      <c r="L94" s="2">
        <v>0</v>
      </c>
      <c r="M94" s="2">
        <v>0</v>
      </c>
      <c r="N94" s="2">
        <v>0</v>
      </c>
      <c r="O94" s="2">
        <v>33.86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33.86</v>
      </c>
      <c r="V94" t="s">
        <v>55</v>
      </c>
      <c r="W94" s="135" t="str">
        <f t="shared" si="8"/>
        <v xml:space="preserve"> </v>
      </c>
    </row>
    <row r="95" spans="1:23" x14ac:dyDescent="0.25">
      <c r="A95" t="s">
        <v>7900</v>
      </c>
      <c r="B95" s="130">
        <v>45304</v>
      </c>
      <c r="C95" t="s">
        <v>1</v>
      </c>
      <c r="D95" t="s">
        <v>7662</v>
      </c>
      <c r="E95" t="s">
        <v>9924</v>
      </c>
      <c r="F95" t="s">
        <v>9925</v>
      </c>
      <c r="G95">
        <v>2070</v>
      </c>
      <c r="H95">
        <v>2070</v>
      </c>
      <c r="I95">
        <v>2070</v>
      </c>
      <c r="J95">
        <v>2070</v>
      </c>
      <c r="K95">
        <v>0</v>
      </c>
      <c r="L95" s="2">
        <v>0</v>
      </c>
      <c r="M95" s="2">
        <v>0</v>
      </c>
      <c r="N95" s="2">
        <v>0</v>
      </c>
      <c r="O95" s="2">
        <v>56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56</v>
      </c>
      <c r="V95" t="s">
        <v>55</v>
      </c>
      <c r="W95" s="135" t="str">
        <f t="shared" si="8"/>
        <v xml:space="preserve"> </v>
      </c>
    </row>
    <row r="96" spans="1:23" x14ac:dyDescent="0.25">
      <c r="A96" t="s">
        <v>7900</v>
      </c>
      <c r="B96" s="130">
        <v>45304</v>
      </c>
      <c r="C96" t="s">
        <v>1</v>
      </c>
      <c r="D96" t="s">
        <v>7662</v>
      </c>
      <c r="E96" t="s">
        <v>9924</v>
      </c>
      <c r="F96" t="s">
        <v>9925</v>
      </c>
      <c r="G96">
        <v>2069</v>
      </c>
      <c r="H96">
        <v>2069</v>
      </c>
      <c r="I96">
        <v>2069</v>
      </c>
      <c r="J96">
        <v>2069</v>
      </c>
      <c r="K96">
        <v>0</v>
      </c>
      <c r="L96" s="2">
        <v>0</v>
      </c>
      <c r="M96" s="2">
        <v>0</v>
      </c>
      <c r="N96" s="2">
        <v>0</v>
      </c>
      <c r="O96" s="2">
        <v>34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34</v>
      </c>
      <c r="V96" t="s">
        <v>55</v>
      </c>
      <c r="W96" s="135" t="str">
        <f t="shared" ref="W96:W105" si="9">IF(I96-I97=1," ","FALTA CORRELATIVO")</f>
        <v xml:space="preserve"> </v>
      </c>
    </row>
    <row r="97" spans="1:23" x14ac:dyDescent="0.25">
      <c r="A97" t="s">
        <v>7900</v>
      </c>
      <c r="B97" s="130">
        <v>45304</v>
      </c>
      <c r="C97" t="s">
        <v>1</v>
      </c>
      <c r="D97" t="s">
        <v>7662</v>
      </c>
      <c r="E97" t="s">
        <v>9924</v>
      </c>
      <c r="F97" t="s">
        <v>9925</v>
      </c>
      <c r="G97">
        <v>2068</v>
      </c>
      <c r="H97">
        <v>2068</v>
      </c>
      <c r="I97">
        <v>2068</v>
      </c>
      <c r="J97">
        <v>2068</v>
      </c>
      <c r="K97">
        <v>0</v>
      </c>
      <c r="L97" s="2">
        <v>0</v>
      </c>
      <c r="M97" s="2">
        <v>0</v>
      </c>
      <c r="N97" s="2">
        <v>0</v>
      </c>
      <c r="O97" s="2">
        <v>25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25</v>
      </c>
      <c r="V97" t="s">
        <v>55</v>
      </c>
      <c r="W97" s="135" t="str">
        <f t="shared" si="9"/>
        <v xml:space="preserve"> </v>
      </c>
    </row>
    <row r="98" spans="1:23" hidden="1" x14ac:dyDescent="0.25">
      <c r="A98" t="s">
        <v>7900</v>
      </c>
      <c r="B98" s="130">
        <v>45304</v>
      </c>
      <c r="C98" t="s">
        <v>1</v>
      </c>
      <c r="D98" t="s">
        <v>7662</v>
      </c>
      <c r="E98" t="s">
        <v>9924</v>
      </c>
      <c r="F98" t="s">
        <v>9925</v>
      </c>
      <c r="G98">
        <v>2067</v>
      </c>
      <c r="H98">
        <v>2067</v>
      </c>
      <c r="I98">
        <v>2067</v>
      </c>
      <c r="J98">
        <v>2067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t="s">
        <v>55</v>
      </c>
      <c r="W98" s="135" t="str">
        <f t="shared" si="9"/>
        <v xml:space="preserve"> </v>
      </c>
    </row>
    <row r="99" spans="1:23" x14ac:dyDescent="0.25">
      <c r="A99" t="s">
        <v>7900</v>
      </c>
      <c r="B99" s="130">
        <v>45304</v>
      </c>
      <c r="C99" t="s">
        <v>1</v>
      </c>
      <c r="D99" t="s">
        <v>7662</v>
      </c>
      <c r="E99" t="s">
        <v>9924</v>
      </c>
      <c r="F99" t="s">
        <v>9925</v>
      </c>
      <c r="G99">
        <v>2066</v>
      </c>
      <c r="H99">
        <v>2066</v>
      </c>
      <c r="I99">
        <v>2066</v>
      </c>
      <c r="J99">
        <v>2066</v>
      </c>
      <c r="K99">
        <v>0</v>
      </c>
      <c r="L99" s="2">
        <v>0</v>
      </c>
      <c r="M99" s="2">
        <v>0</v>
      </c>
      <c r="N99" s="2">
        <v>0</v>
      </c>
      <c r="O99" s="2">
        <v>39.6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39.6</v>
      </c>
      <c r="V99" t="s">
        <v>55</v>
      </c>
      <c r="W99" s="135" t="str">
        <f t="shared" si="9"/>
        <v xml:space="preserve"> </v>
      </c>
    </row>
    <row r="100" spans="1:23" x14ac:dyDescent="0.25">
      <c r="A100" t="s">
        <v>7900</v>
      </c>
      <c r="B100" s="130">
        <v>45304</v>
      </c>
      <c r="C100" t="s">
        <v>1</v>
      </c>
      <c r="D100" t="s">
        <v>7662</v>
      </c>
      <c r="E100" t="s">
        <v>9924</v>
      </c>
      <c r="F100" t="s">
        <v>9925</v>
      </c>
      <c r="G100">
        <v>2065</v>
      </c>
      <c r="H100">
        <v>2065</v>
      </c>
      <c r="I100">
        <v>2065</v>
      </c>
      <c r="J100">
        <v>2065</v>
      </c>
      <c r="K100">
        <v>0</v>
      </c>
      <c r="L100" s="2">
        <v>0</v>
      </c>
      <c r="M100" s="2">
        <v>0</v>
      </c>
      <c r="N100" s="2">
        <v>0</v>
      </c>
      <c r="O100" s="2">
        <v>44.26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44.26</v>
      </c>
      <c r="V100" t="s">
        <v>55</v>
      </c>
      <c r="W100" s="135" t="str">
        <f t="shared" si="9"/>
        <v xml:space="preserve"> </v>
      </c>
    </row>
    <row r="101" spans="1:23" hidden="1" x14ac:dyDescent="0.25">
      <c r="A101" t="s">
        <v>7900</v>
      </c>
      <c r="B101" s="130">
        <v>45303</v>
      </c>
      <c r="C101" t="s">
        <v>1</v>
      </c>
      <c r="D101" t="s">
        <v>7662</v>
      </c>
      <c r="E101" t="s">
        <v>9924</v>
      </c>
      <c r="F101" t="s">
        <v>9925</v>
      </c>
      <c r="G101">
        <v>2064</v>
      </c>
      <c r="H101">
        <v>2064</v>
      </c>
      <c r="I101">
        <v>2064</v>
      </c>
      <c r="J101">
        <v>2064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t="s">
        <v>55</v>
      </c>
      <c r="W101" s="135" t="str">
        <f t="shared" si="9"/>
        <v xml:space="preserve"> </v>
      </c>
    </row>
    <row r="102" spans="1:23" hidden="1" x14ac:dyDescent="0.25">
      <c r="A102" t="s">
        <v>7900</v>
      </c>
      <c r="B102" s="130">
        <v>45303</v>
      </c>
      <c r="C102" t="s">
        <v>1</v>
      </c>
      <c r="D102" t="s">
        <v>7662</v>
      </c>
      <c r="E102" t="s">
        <v>9924</v>
      </c>
      <c r="F102" t="s">
        <v>9925</v>
      </c>
      <c r="G102">
        <v>2063</v>
      </c>
      <c r="H102">
        <v>2063</v>
      </c>
      <c r="I102">
        <v>2063</v>
      </c>
      <c r="J102">
        <v>2063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t="s">
        <v>55</v>
      </c>
      <c r="W102" s="135" t="str">
        <f t="shared" si="9"/>
        <v xml:space="preserve"> </v>
      </c>
    </row>
    <row r="103" spans="1:23" hidden="1" x14ac:dyDescent="0.25">
      <c r="A103" t="s">
        <v>7900</v>
      </c>
      <c r="B103" s="130">
        <v>45303</v>
      </c>
      <c r="C103" t="s">
        <v>1</v>
      </c>
      <c r="D103" t="s">
        <v>7662</v>
      </c>
      <c r="E103" t="s">
        <v>9924</v>
      </c>
      <c r="F103" t="s">
        <v>9925</v>
      </c>
      <c r="G103">
        <v>2062</v>
      </c>
      <c r="H103">
        <v>2062</v>
      </c>
      <c r="I103">
        <v>2062</v>
      </c>
      <c r="J103">
        <v>2062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t="s">
        <v>55</v>
      </c>
      <c r="W103" s="135" t="str">
        <f t="shared" si="9"/>
        <v xml:space="preserve"> </v>
      </c>
    </row>
    <row r="104" spans="1:23" hidden="1" x14ac:dyDescent="0.25">
      <c r="A104" t="s">
        <v>7900</v>
      </c>
      <c r="B104" s="130">
        <v>45303</v>
      </c>
      <c r="C104" t="s">
        <v>1</v>
      </c>
      <c r="D104" t="s">
        <v>7662</v>
      </c>
      <c r="E104" t="s">
        <v>9924</v>
      </c>
      <c r="F104" t="s">
        <v>9925</v>
      </c>
      <c r="G104">
        <v>2061</v>
      </c>
      <c r="H104">
        <v>2061</v>
      </c>
      <c r="I104">
        <v>2061</v>
      </c>
      <c r="J104">
        <v>2061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t="s">
        <v>55</v>
      </c>
      <c r="W104" s="135" t="str">
        <f t="shared" si="9"/>
        <v xml:space="preserve"> </v>
      </c>
    </row>
    <row r="105" spans="1:23" x14ac:dyDescent="0.25">
      <c r="A105" t="s">
        <v>7900</v>
      </c>
      <c r="B105" s="130">
        <v>45303</v>
      </c>
      <c r="C105" t="s">
        <v>1</v>
      </c>
      <c r="D105" t="s">
        <v>7662</v>
      </c>
      <c r="E105" t="s">
        <v>9924</v>
      </c>
      <c r="F105" t="s">
        <v>9925</v>
      </c>
      <c r="G105">
        <v>2060</v>
      </c>
      <c r="H105">
        <v>2060</v>
      </c>
      <c r="I105">
        <v>2060</v>
      </c>
      <c r="J105">
        <v>2060</v>
      </c>
      <c r="K105">
        <v>0</v>
      </c>
      <c r="L105" s="2">
        <v>0</v>
      </c>
      <c r="M105" s="2">
        <v>0</v>
      </c>
      <c r="N105" s="2">
        <v>0</v>
      </c>
      <c r="O105" s="2">
        <v>30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30</v>
      </c>
      <c r="V105" t="s">
        <v>55</v>
      </c>
      <c r="W105" s="135" t="str">
        <f t="shared" si="9"/>
        <v xml:space="preserve"> </v>
      </c>
    </row>
    <row r="106" spans="1:23" x14ac:dyDescent="0.25">
      <c r="A106" t="s">
        <v>7900</v>
      </c>
      <c r="B106" s="130" t="s">
        <v>9926</v>
      </c>
      <c r="C106" t="s">
        <v>1</v>
      </c>
      <c r="D106" t="s">
        <v>7662</v>
      </c>
      <c r="E106" t="s">
        <v>9924</v>
      </c>
      <c r="F106" t="s">
        <v>9925</v>
      </c>
      <c r="G106">
        <v>2059</v>
      </c>
      <c r="H106">
        <v>2059</v>
      </c>
      <c r="I106">
        <v>2059</v>
      </c>
      <c r="J106">
        <v>2059</v>
      </c>
      <c r="K106">
        <v>0</v>
      </c>
      <c r="L106" s="2">
        <v>0</v>
      </c>
      <c r="M106" s="2">
        <v>0</v>
      </c>
      <c r="N106" s="2">
        <v>0</v>
      </c>
      <c r="O106" s="2">
        <v>101.7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101.7</v>
      </c>
      <c r="V106" t="s">
        <v>55</v>
      </c>
      <c r="W106" s="135" t="str">
        <f t="shared" ref="W106:W136" si="10">IF(I106-I107=1," ","FALTA CORRELATIVO")</f>
        <v xml:space="preserve"> </v>
      </c>
    </row>
    <row r="107" spans="1:23" x14ac:dyDescent="0.25">
      <c r="A107" t="s">
        <v>7900</v>
      </c>
      <c r="B107" s="130" t="s">
        <v>9926</v>
      </c>
      <c r="C107" t="s">
        <v>1</v>
      </c>
      <c r="D107" t="s">
        <v>7662</v>
      </c>
      <c r="E107" t="s">
        <v>9924</v>
      </c>
      <c r="F107" t="s">
        <v>9925</v>
      </c>
      <c r="G107">
        <v>2058</v>
      </c>
      <c r="H107">
        <v>2058</v>
      </c>
      <c r="I107">
        <v>2058</v>
      </c>
      <c r="J107">
        <v>2058</v>
      </c>
      <c r="K107">
        <v>0</v>
      </c>
      <c r="L107" s="2">
        <v>0</v>
      </c>
      <c r="M107" s="2">
        <v>0</v>
      </c>
      <c r="N107" s="2">
        <v>0</v>
      </c>
      <c r="O107" s="2">
        <v>23.49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23.49</v>
      </c>
      <c r="V107" t="s">
        <v>55</v>
      </c>
      <c r="W107" s="135" t="str">
        <f t="shared" si="10"/>
        <v xml:space="preserve"> </v>
      </c>
    </row>
    <row r="108" spans="1:23" x14ac:dyDescent="0.25">
      <c r="A108" t="s">
        <v>7900</v>
      </c>
      <c r="B108" s="130">
        <v>45302</v>
      </c>
      <c r="C108" t="s">
        <v>1</v>
      </c>
      <c r="D108" t="s">
        <v>7662</v>
      </c>
      <c r="E108" t="s">
        <v>9924</v>
      </c>
      <c r="F108" t="s">
        <v>9925</v>
      </c>
      <c r="G108">
        <v>2057</v>
      </c>
      <c r="H108">
        <v>2057</v>
      </c>
      <c r="I108">
        <v>2057</v>
      </c>
      <c r="J108">
        <v>2057</v>
      </c>
      <c r="K108">
        <v>0</v>
      </c>
      <c r="L108" s="2">
        <v>0</v>
      </c>
      <c r="M108" s="2">
        <v>0</v>
      </c>
      <c r="N108" s="2">
        <v>0</v>
      </c>
      <c r="O108" s="2">
        <v>2.75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2.75</v>
      </c>
      <c r="V108" t="s">
        <v>55</v>
      </c>
      <c r="W108" s="135" t="str">
        <f t="shared" si="10"/>
        <v xml:space="preserve"> </v>
      </c>
    </row>
    <row r="109" spans="1:23" x14ac:dyDescent="0.25">
      <c r="A109" t="s">
        <v>7900</v>
      </c>
      <c r="B109" s="130">
        <v>45302</v>
      </c>
      <c r="C109" t="s">
        <v>1</v>
      </c>
      <c r="D109" t="s">
        <v>7662</v>
      </c>
      <c r="E109" t="s">
        <v>9924</v>
      </c>
      <c r="F109" t="s">
        <v>9925</v>
      </c>
      <c r="G109">
        <v>2056</v>
      </c>
      <c r="H109">
        <v>2056</v>
      </c>
      <c r="I109">
        <v>2056</v>
      </c>
      <c r="J109">
        <v>2056</v>
      </c>
      <c r="K109">
        <v>0</v>
      </c>
      <c r="L109" s="2">
        <v>0</v>
      </c>
      <c r="M109" s="2">
        <v>0</v>
      </c>
      <c r="N109" s="2">
        <v>0</v>
      </c>
      <c r="O109" s="2">
        <v>19.25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19.25</v>
      </c>
      <c r="V109" t="s">
        <v>55</v>
      </c>
      <c r="W109" s="135" t="str">
        <f t="shared" si="10"/>
        <v xml:space="preserve"> </v>
      </c>
    </row>
    <row r="110" spans="1:23" hidden="1" x14ac:dyDescent="0.25">
      <c r="A110" t="s">
        <v>7900</v>
      </c>
      <c r="B110" s="130">
        <v>45302</v>
      </c>
      <c r="C110" t="s">
        <v>1</v>
      </c>
      <c r="D110" t="s">
        <v>7662</v>
      </c>
      <c r="E110" t="s">
        <v>9924</v>
      </c>
      <c r="F110" t="s">
        <v>9925</v>
      </c>
      <c r="G110">
        <v>2055</v>
      </c>
      <c r="H110">
        <v>2055</v>
      </c>
      <c r="I110">
        <v>2055</v>
      </c>
      <c r="J110">
        <v>2055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t="s">
        <v>55</v>
      </c>
      <c r="W110" s="135" t="str">
        <f t="shared" si="10"/>
        <v xml:space="preserve"> </v>
      </c>
    </row>
    <row r="111" spans="1:23" x14ac:dyDescent="0.25">
      <c r="A111" t="s">
        <v>7900</v>
      </c>
      <c r="B111" s="130">
        <v>45302</v>
      </c>
      <c r="C111" t="s">
        <v>1</v>
      </c>
      <c r="D111" t="s">
        <v>7662</v>
      </c>
      <c r="E111" t="s">
        <v>9924</v>
      </c>
      <c r="F111" t="s">
        <v>9925</v>
      </c>
      <c r="G111">
        <v>2054</v>
      </c>
      <c r="H111">
        <v>2054</v>
      </c>
      <c r="I111">
        <v>2054</v>
      </c>
      <c r="J111">
        <v>2054</v>
      </c>
      <c r="K111">
        <v>0</v>
      </c>
      <c r="L111" s="2">
        <v>0</v>
      </c>
      <c r="M111" s="2">
        <v>0</v>
      </c>
      <c r="N111" s="2">
        <v>0</v>
      </c>
      <c r="O111" s="2">
        <v>6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6</v>
      </c>
      <c r="V111" t="s">
        <v>55</v>
      </c>
      <c r="W111" s="135" t="str">
        <f t="shared" si="10"/>
        <v xml:space="preserve"> </v>
      </c>
    </row>
    <row r="112" spans="1:23" x14ac:dyDescent="0.25">
      <c r="A112" t="s">
        <v>7900</v>
      </c>
      <c r="B112" s="130">
        <v>45302</v>
      </c>
      <c r="C112" t="s">
        <v>1</v>
      </c>
      <c r="D112" t="s">
        <v>7662</v>
      </c>
      <c r="E112" t="s">
        <v>9924</v>
      </c>
      <c r="F112" t="s">
        <v>9925</v>
      </c>
      <c r="G112">
        <v>2053</v>
      </c>
      <c r="H112">
        <v>2053</v>
      </c>
      <c r="I112">
        <v>2053</v>
      </c>
      <c r="J112">
        <v>2053</v>
      </c>
      <c r="K112">
        <v>0</v>
      </c>
      <c r="L112" s="2">
        <v>0</v>
      </c>
      <c r="M112" s="2">
        <v>0</v>
      </c>
      <c r="N112" s="2">
        <v>0</v>
      </c>
      <c r="O112" s="2">
        <v>12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12</v>
      </c>
      <c r="V112" t="s">
        <v>55</v>
      </c>
      <c r="W112" s="135" t="str">
        <f t="shared" si="10"/>
        <v xml:space="preserve"> </v>
      </c>
    </row>
    <row r="113" spans="1:23" hidden="1" x14ac:dyDescent="0.25">
      <c r="A113" t="s">
        <v>7900</v>
      </c>
      <c r="B113" s="130">
        <v>45302</v>
      </c>
      <c r="C113" t="s">
        <v>1</v>
      </c>
      <c r="D113" t="s">
        <v>7662</v>
      </c>
      <c r="E113" t="s">
        <v>9924</v>
      </c>
      <c r="F113" t="s">
        <v>9925</v>
      </c>
      <c r="G113">
        <v>2052</v>
      </c>
      <c r="H113">
        <v>2052</v>
      </c>
      <c r="I113">
        <v>2052</v>
      </c>
      <c r="J113">
        <v>2052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t="s">
        <v>55</v>
      </c>
      <c r="W113" s="135" t="str">
        <f t="shared" si="10"/>
        <v xml:space="preserve"> </v>
      </c>
    </row>
    <row r="114" spans="1:23" x14ac:dyDescent="0.25">
      <c r="A114" t="s">
        <v>7900</v>
      </c>
      <c r="B114" s="130">
        <v>45301</v>
      </c>
      <c r="C114" t="s">
        <v>1</v>
      </c>
      <c r="D114" t="s">
        <v>7662</v>
      </c>
      <c r="E114" t="s">
        <v>9924</v>
      </c>
      <c r="F114" t="s">
        <v>9925</v>
      </c>
      <c r="G114">
        <v>2051</v>
      </c>
      <c r="H114">
        <v>2051</v>
      </c>
      <c r="I114">
        <v>2051</v>
      </c>
      <c r="J114">
        <v>2051</v>
      </c>
      <c r="K114">
        <v>0</v>
      </c>
      <c r="L114" s="2">
        <v>0</v>
      </c>
      <c r="M114" s="2">
        <v>0</v>
      </c>
      <c r="N114" s="2">
        <v>0</v>
      </c>
      <c r="O114" s="2">
        <v>6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6</v>
      </c>
      <c r="V114" t="s">
        <v>55</v>
      </c>
      <c r="W114" s="135" t="str">
        <f t="shared" si="10"/>
        <v xml:space="preserve"> </v>
      </c>
    </row>
    <row r="115" spans="1:23" x14ac:dyDescent="0.25">
      <c r="A115" t="s">
        <v>7900</v>
      </c>
      <c r="B115" s="130">
        <v>45301</v>
      </c>
      <c r="C115" t="s">
        <v>1</v>
      </c>
      <c r="D115" t="s">
        <v>7662</v>
      </c>
      <c r="E115" t="s">
        <v>9924</v>
      </c>
      <c r="F115" t="s">
        <v>9925</v>
      </c>
      <c r="G115">
        <v>2050</v>
      </c>
      <c r="H115">
        <v>2050</v>
      </c>
      <c r="I115">
        <v>2050</v>
      </c>
      <c r="J115">
        <v>2050</v>
      </c>
      <c r="K115">
        <v>0</v>
      </c>
      <c r="L115" s="2">
        <v>0</v>
      </c>
      <c r="M115" s="2">
        <v>0</v>
      </c>
      <c r="N115" s="2">
        <v>0</v>
      </c>
      <c r="O115" s="2">
        <v>41.19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41.19</v>
      </c>
      <c r="V115" t="s">
        <v>55</v>
      </c>
      <c r="W115" s="135" t="str">
        <f t="shared" si="10"/>
        <v xml:space="preserve"> </v>
      </c>
    </row>
    <row r="116" spans="1:23" x14ac:dyDescent="0.25">
      <c r="A116" t="s">
        <v>7900</v>
      </c>
      <c r="B116" s="130">
        <v>45301</v>
      </c>
      <c r="C116" t="s">
        <v>1</v>
      </c>
      <c r="D116" t="s">
        <v>7662</v>
      </c>
      <c r="E116" t="s">
        <v>9924</v>
      </c>
      <c r="F116" t="s">
        <v>9925</v>
      </c>
      <c r="G116">
        <v>2049</v>
      </c>
      <c r="H116">
        <v>2049</v>
      </c>
      <c r="I116">
        <v>2049</v>
      </c>
      <c r="J116">
        <v>2049</v>
      </c>
      <c r="K116">
        <v>0</v>
      </c>
      <c r="L116" s="2">
        <v>0</v>
      </c>
      <c r="M116" s="2">
        <v>0</v>
      </c>
      <c r="N116" s="2">
        <v>0</v>
      </c>
      <c r="O116" s="2">
        <v>19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19</v>
      </c>
      <c r="V116" t="s">
        <v>55</v>
      </c>
      <c r="W116" s="135" t="str">
        <f t="shared" si="10"/>
        <v xml:space="preserve"> </v>
      </c>
    </row>
    <row r="117" spans="1:23" x14ac:dyDescent="0.25">
      <c r="A117" t="s">
        <v>7900</v>
      </c>
      <c r="B117" s="130">
        <v>45301</v>
      </c>
      <c r="C117" t="s">
        <v>1</v>
      </c>
      <c r="D117" t="s">
        <v>7662</v>
      </c>
      <c r="E117" t="s">
        <v>9924</v>
      </c>
      <c r="F117" t="s">
        <v>9925</v>
      </c>
      <c r="G117">
        <v>2048</v>
      </c>
      <c r="H117">
        <v>2048</v>
      </c>
      <c r="I117">
        <v>2048</v>
      </c>
      <c r="J117">
        <v>2048</v>
      </c>
      <c r="K117">
        <v>0</v>
      </c>
      <c r="L117" s="2">
        <v>0</v>
      </c>
      <c r="M117" s="2">
        <v>0</v>
      </c>
      <c r="N117" s="2">
        <v>0</v>
      </c>
      <c r="O117" s="2">
        <v>7.6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7.6</v>
      </c>
      <c r="V117" t="s">
        <v>55</v>
      </c>
      <c r="W117" s="135" t="str">
        <f t="shared" si="10"/>
        <v xml:space="preserve"> </v>
      </c>
    </row>
    <row r="118" spans="1:23" x14ac:dyDescent="0.25">
      <c r="A118" t="s">
        <v>7900</v>
      </c>
      <c r="B118" s="130">
        <v>45301</v>
      </c>
      <c r="C118" t="s">
        <v>1</v>
      </c>
      <c r="D118" t="s">
        <v>7662</v>
      </c>
      <c r="E118" t="s">
        <v>9924</v>
      </c>
      <c r="F118" t="s">
        <v>9925</v>
      </c>
      <c r="G118">
        <v>2047</v>
      </c>
      <c r="H118">
        <v>2047</v>
      </c>
      <c r="I118">
        <v>2047</v>
      </c>
      <c r="J118">
        <v>2047</v>
      </c>
      <c r="K118">
        <v>0</v>
      </c>
      <c r="L118" s="2">
        <v>0</v>
      </c>
      <c r="M118" s="2">
        <v>0</v>
      </c>
      <c r="N118" s="2">
        <v>0</v>
      </c>
      <c r="O118" s="2">
        <v>7.75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7.75</v>
      </c>
      <c r="V118" t="s">
        <v>55</v>
      </c>
      <c r="W118" s="135" t="str">
        <f t="shared" si="10"/>
        <v xml:space="preserve"> </v>
      </c>
    </row>
    <row r="119" spans="1:23" hidden="1" x14ac:dyDescent="0.25">
      <c r="A119" t="s">
        <v>7900</v>
      </c>
      <c r="B119" s="130">
        <v>45301</v>
      </c>
      <c r="C119" t="s">
        <v>1</v>
      </c>
      <c r="D119" t="s">
        <v>7662</v>
      </c>
      <c r="E119" t="s">
        <v>9924</v>
      </c>
      <c r="F119" t="s">
        <v>9925</v>
      </c>
      <c r="G119">
        <v>2046</v>
      </c>
      <c r="H119">
        <v>2046</v>
      </c>
      <c r="I119">
        <v>2046</v>
      </c>
      <c r="J119">
        <v>2046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t="s">
        <v>55</v>
      </c>
      <c r="W119" s="135" t="str">
        <f t="shared" si="10"/>
        <v xml:space="preserve"> </v>
      </c>
    </row>
    <row r="120" spans="1:23" hidden="1" x14ac:dyDescent="0.25">
      <c r="A120" t="s">
        <v>7900</v>
      </c>
      <c r="B120" s="130">
        <v>45301</v>
      </c>
      <c r="C120" t="s">
        <v>1</v>
      </c>
      <c r="D120" t="s">
        <v>7662</v>
      </c>
      <c r="E120" t="s">
        <v>9924</v>
      </c>
      <c r="F120" t="s">
        <v>9925</v>
      </c>
      <c r="G120">
        <v>2045</v>
      </c>
      <c r="H120">
        <v>2045</v>
      </c>
      <c r="I120">
        <v>2045</v>
      </c>
      <c r="J120">
        <v>2045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t="s">
        <v>55</v>
      </c>
      <c r="W120" s="135" t="str">
        <f t="shared" si="10"/>
        <v xml:space="preserve"> </v>
      </c>
    </row>
    <row r="121" spans="1:23" x14ac:dyDescent="0.25">
      <c r="A121" t="s">
        <v>7900</v>
      </c>
      <c r="B121" s="130">
        <v>45300</v>
      </c>
      <c r="C121" t="s">
        <v>1</v>
      </c>
      <c r="D121" t="s">
        <v>7662</v>
      </c>
      <c r="E121" t="s">
        <v>9924</v>
      </c>
      <c r="F121" t="s">
        <v>9925</v>
      </c>
      <c r="G121">
        <v>2044</v>
      </c>
      <c r="H121">
        <v>2044</v>
      </c>
      <c r="I121">
        <v>2044</v>
      </c>
      <c r="J121">
        <v>2044</v>
      </c>
      <c r="K121">
        <v>0</v>
      </c>
      <c r="L121" s="2">
        <v>0</v>
      </c>
      <c r="M121" s="2">
        <v>0</v>
      </c>
      <c r="N121" s="2">
        <v>0</v>
      </c>
      <c r="O121" s="2">
        <v>4.75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4.75</v>
      </c>
      <c r="V121" t="s">
        <v>55</v>
      </c>
      <c r="W121" s="135" t="str">
        <f t="shared" si="10"/>
        <v xml:space="preserve"> </v>
      </c>
    </row>
    <row r="122" spans="1:23" x14ac:dyDescent="0.25">
      <c r="A122" t="s">
        <v>7900</v>
      </c>
      <c r="B122" s="130">
        <v>45300</v>
      </c>
      <c r="C122" t="s">
        <v>1</v>
      </c>
      <c r="D122" t="s">
        <v>7662</v>
      </c>
      <c r="E122" t="s">
        <v>9924</v>
      </c>
      <c r="F122" t="s">
        <v>9925</v>
      </c>
      <c r="G122">
        <v>2043</v>
      </c>
      <c r="H122">
        <v>2043</v>
      </c>
      <c r="I122">
        <v>2043</v>
      </c>
      <c r="J122">
        <v>2043</v>
      </c>
      <c r="K122">
        <v>0</v>
      </c>
      <c r="L122" s="2">
        <v>0</v>
      </c>
      <c r="M122" s="2">
        <v>0</v>
      </c>
      <c r="N122" s="2">
        <v>0</v>
      </c>
      <c r="O122" s="2">
        <v>4.75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4.75</v>
      </c>
      <c r="V122" t="s">
        <v>55</v>
      </c>
      <c r="W122" s="135" t="str">
        <f t="shared" si="10"/>
        <v xml:space="preserve"> </v>
      </c>
    </row>
    <row r="123" spans="1:23" x14ac:dyDescent="0.25">
      <c r="A123" t="s">
        <v>7900</v>
      </c>
      <c r="B123" s="130">
        <v>45300</v>
      </c>
      <c r="C123" t="s">
        <v>1</v>
      </c>
      <c r="D123" t="s">
        <v>7662</v>
      </c>
      <c r="E123" t="s">
        <v>9924</v>
      </c>
      <c r="F123" t="s">
        <v>9925</v>
      </c>
      <c r="G123">
        <v>2042</v>
      </c>
      <c r="H123">
        <v>2042</v>
      </c>
      <c r="I123">
        <v>2042</v>
      </c>
      <c r="J123">
        <v>2042</v>
      </c>
      <c r="K123">
        <v>0</v>
      </c>
      <c r="L123" s="2">
        <v>0</v>
      </c>
      <c r="M123" s="2">
        <v>0</v>
      </c>
      <c r="N123" s="2">
        <v>0</v>
      </c>
      <c r="O123" s="2">
        <v>38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38</v>
      </c>
      <c r="V123" t="s">
        <v>55</v>
      </c>
      <c r="W123" s="135" t="str">
        <f t="shared" si="10"/>
        <v xml:space="preserve"> </v>
      </c>
    </row>
    <row r="124" spans="1:23" hidden="1" x14ac:dyDescent="0.25">
      <c r="A124" t="s">
        <v>7900</v>
      </c>
      <c r="B124" s="130">
        <v>45300</v>
      </c>
      <c r="C124" t="s">
        <v>1</v>
      </c>
      <c r="D124" t="s">
        <v>7662</v>
      </c>
      <c r="E124" t="s">
        <v>9924</v>
      </c>
      <c r="F124" t="s">
        <v>9925</v>
      </c>
      <c r="G124">
        <v>2041</v>
      </c>
      <c r="H124">
        <v>2041</v>
      </c>
      <c r="I124">
        <v>2041</v>
      </c>
      <c r="J124">
        <v>2041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t="s">
        <v>55</v>
      </c>
      <c r="W124" s="135" t="str">
        <f t="shared" si="10"/>
        <v xml:space="preserve"> </v>
      </c>
    </row>
    <row r="125" spans="1:23" x14ac:dyDescent="0.25">
      <c r="A125" t="s">
        <v>7900</v>
      </c>
      <c r="B125" s="130">
        <v>45299</v>
      </c>
      <c r="C125" t="s">
        <v>1</v>
      </c>
      <c r="D125" t="s">
        <v>7662</v>
      </c>
      <c r="E125" t="s">
        <v>9924</v>
      </c>
      <c r="F125" t="s">
        <v>9925</v>
      </c>
      <c r="G125">
        <v>2040</v>
      </c>
      <c r="H125">
        <v>2040</v>
      </c>
      <c r="I125">
        <v>2040</v>
      </c>
      <c r="J125">
        <v>2040</v>
      </c>
      <c r="K125">
        <v>0</v>
      </c>
      <c r="L125" s="2">
        <v>0</v>
      </c>
      <c r="M125" s="2">
        <v>0</v>
      </c>
      <c r="N125" s="2">
        <v>0</v>
      </c>
      <c r="O125" s="2">
        <v>32.6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32.6</v>
      </c>
      <c r="V125" t="s">
        <v>55</v>
      </c>
      <c r="W125" s="135" t="str">
        <f t="shared" si="10"/>
        <v xml:space="preserve"> </v>
      </c>
    </row>
    <row r="126" spans="1:23" x14ac:dyDescent="0.25">
      <c r="A126" t="s">
        <v>7900</v>
      </c>
      <c r="B126" s="130">
        <v>45299</v>
      </c>
      <c r="C126" t="s">
        <v>1</v>
      </c>
      <c r="D126" t="s">
        <v>7662</v>
      </c>
      <c r="E126" t="s">
        <v>9924</v>
      </c>
      <c r="F126" t="s">
        <v>9925</v>
      </c>
      <c r="G126">
        <v>2039</v>
      </c>
      <c r="H126">
        <v>2039</v>
      </c>
      <c r="I126">
        <v>2039</v>
      </c>
      <c r="J126">
        <v>2039</v>
      </c>
      <c r="K126">
        <v>0</v>
      </c>
      <c r="L126" s="2">
        <v>0</v>
      </c>
      <c r="M126" s="2">
        <v>0</v>
      </c>
      <c r="N126" s="2">
        <v>0</v>
      </c>
      <c r="O126" s="2">
        <v>34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34</v>
      </c>
      <c r="V126" t="s">
        <v>55</v>
      </c>
      <c r="W126" s="135" t="str">
        <f t="shared" si="10"/>
        <v xml:space="preserve"> </v>
      </c>
    </row>
    <row r="127" spans="1:23" x14ac:dyDescent="0.25">
      <c r="A127" t="s">
        <v>7900</v>
      </c>
      <c r="B127" s="130">
        <v>45299</v>
      </c>
      <c r="C127" t="s">
        <v>1</v>
      </c>
      <c r="D127" t="s">
        <v>7662</v>
      </c>
      <c r="E127" t="s">
        <v>9924</v>
      </c>
      <c r="F127" t="s">
        <v>9925</v>
      </c>
      <c r="G127">
        <v>2038</v>
      </c>
      <c r="H127">
        <v>2038</v>
      </c>
      <c r="I127">
        <v>2038</v>
      </c>
      <c r="J127">
        <v>2038</v>
      </c>
      <c r="K127">
        <v>0</v>
      </c>
      <c r="L127" s="2">
        <v>0</v>
      </c>
      <c r="M127" s="2">
        <v>0</v>
      </c>
      <c r="N127" s="2">
        <v>0</v>
      </c>
      <c r="O127" s="2">
        <v>4.75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4.75</v>
      </c>
      <c r="V127" t="s">
        <v>55</v>
      </c>
      <c r="W127" s="135" t="str">
        <f t="shared" si="10"/>
        <v xml:space="preserve"> </v>
      </c>
    </row>
    <row r="128" spans="1:23" x14ac:dyDescent="0.25">
      <c r="A128" t="s">
        <v>7900</v>
      </c>
      <c r="B128" s="130">
        <v>45299</v>
      </c>
      <c r="C128" t="s">
        <v>1</v>
      </c>
      <c r="D128" t="s">
        <v>7662</v>
      </c>
      <c r="E128" t="s">
        <v>9924</v>
      </c>
      <c r="F128" t="s">
        <v>9925</v>
      </c>
      <c r="G128">
        <v>2037</v>
      </c>
      <c r="H128">
        <v>2037</v>
      </c>
      <c r="I128">
        <v>2037</v>
      </c>
      <c r="J128">
        <v>2037</v>
      </c>
      <c r="K128">
        <v>0</v>
      </c>
      <c r="L128" s="2">
        <v>0</v>
      </c>
      <c r="M128" s="2">
        <v>0</v>
      </c>
      <c r="N128" s="2">
        <v>0</v>
      </c>
      <c r="O128" s="2">
        <v>3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3</v>
      </c>
      <c r="V128" t="s">
        <v>55</v>
      </c>
      <c r="W128" s="135" t="str">
        <f t="shared" si="10"/>
        <v xml:space="preserve"> </v>
      </c>
    </row>
    <row r="129" spans="1:23" x14ac:dyDescent="0.25">
      <c r="A129" t="s">
        <v>7900</v>
      </c>
      <c r="B129" s="130">
        <v>45299</v>
      </c>
      <c r="C129" t="s">
        <v>1</v>
      </c>
      <c r="D129" t="s">
        <v>7662</v>
      </c>
      <c r="E129" t="s">
        <v>9924</v>
      </c>
      <c r="F129" t="s">
        <v>9925</v>
      </c>
      <c r="G129">
        <v>2036</v>
      </c>
      <c r="H129">
        <v>2036</v>
      </c>
      <c r="I129">
        <v>2036</v>
      </c>
      <c r="J129">
        <v>2036</v>
      </c>
      <c r="K129">
        <v>0</v>
      </c>
      <c r="L129" s="2">
        <v>0</v>
      </c>
      <c r="M129" s="2">
        <v>0</v>
      </c>
      <c r="N129" s="2">
        <v>0</v>
      </c>
      <c r="O129" s="2">
        <v>5.6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5.6</v>
      </c>
      <c r="V129" t="s">
        <v>55</v>
      </c>
      <c r="W129" s="135" t="str">
        <f t="shared" si="10"/>
        <v xml:space="preserve"> </v>
      </c>
    </row>
    <row r="130" spans="1:23" x14ac:dyDescent="0.25">
      <c r="A130" t="s">
        <v>7900</v>
      </c>
      <c r="B130" s="130">
        <v>45299</v>
      </c>
      <c r="C130" t="s">
        <v>1</v>
      </c>
      <c r="D130" t="s">
        <v>7662</v>
      </c>
      <c r="E130" t="s">
        <v>9924</v>
      </c>
      <c r="F130" t="s">
        <v>9925</v>
      </c>
      <c r="G130">
        <v>2035</v>
      </c>
      <c r="H130">
        <v>2035</v>
      </c>
      <c r="I130">
        <v>2035</v>
      </c>
      <c r="J130">
        <v>2035</v>
      </c>
      <c r="K130">
        <v>0</v>
      </c>
      <c r="L130" s="2">
        <v>0</v>
      </c>
      <c r="M130" s="2">
        <v>0</v>
      </c>
      <c r="N130" s="2">
        <v>0</v>
      </c>
      <c r="O130" s="2">
        <v>48.6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48.6</v>
      </c>
      <c r="V130" t="s">
        <v>55</v>
      </c>
      <c r="W130" s="135" t="str">
        <f t="shared" si="10"/>
        <v xml:space="preserve"> </v>
      </c>
    </row>
    <row r="131" spans="1:23" hidden="1" x14ac:dyDescent="0.25">
      <c r="A131" t="s">
        <v>7900</v>
      </c>
      <c r="B131" s="130">
        <v>45299</v>
      </c>
      <c r="C131" t="s">
        <v>1</v>
      </c>
      <c r="D131" t="s">
        <v>7662</v>
      </c>
      <c r="E131" t="s">
        <v>9924</v>
      </c>
      <c r="F131" t="s">
        <v>9925</v>
      </c>
      <c r="G131">
        <v>2034</v>
      </c>
      <c r="H131">
        <v>2034</v>
      </c>
      <c r="I131">
        <v>2034</v>
      </c>
      <c r="J131">
        <v>2034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t="s">
        <v>55</v>
      </c>
      <c r="W131" s="135" t="str">
        <f t="shared" si="10"/>
        <v xml:space="preserve"> </v>
      </c>
    </row>
    <row r="132" spans="1:23" x14ac:dyDescent="0.25">
      <c r="A132" t="s">
        <v>7900</v>
      </c>
      <c r="B132" s="130">
        <v>45299</v>
      </c>
      <c r="C132" t="s">
        <v>1</v>
      </c>
      <c r="D132" t="s">
        <v>7662</v>
      </c>
      <c r="E132" t="s">
        <v>9924</v>
      </c>
      <c r="F132" t="s">
        <v>9925</v>
      </c>
      <c r="G132">
        <v>2033</v>
      </c>
      <c r="H132">
        <v>2033</v>
      </c>
      <c r="I132">
        <v>2033</v>
      </c>
      <c r="J132">
        <v>2033</v>
      </c>
      <c r="K132">
        <v>0</v>
      </c>
      <c r="L132" s="2">
        <v>0</v>
      </c>
      <c r="M132" s="2">
        <v>0</v>
      </c>
      <c r="N132" s="2">
        <v>0</v>
      </c>
      <c r="O132" s="2">
        <v>4.75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4.75</v>
      </c>
      <c r="V132" t="s">
        <v>55</v>
      </c>
      <c r="W132" s="135" t="str">
        <f t="shared" si="10"/>
        <v xml:space="preserve"> </v>
      </c>
    </row>
    <row r="133" spans="1:23" x14ac:dyDescent="0.25">
      <c r="A133" t="s">
        <v>7900</v>
      </c>
      <c r="B133" s="130">
        <v>45299</v>
      </c>
      <c r="C133" t="s">
        <v>1</v>
      </c>
      <c r="D133" t="s">
        <v>7662</v>
      </c>
      <c r="E133" t="s">
        <v>9924</v>
      </c>
      <c r="F133" t="s">
        <v>9925</v>
      </c>
      <c r="G133">
        <v>2032</v>
      </c>
      <c r="H133">
        <v>2032</v>
      </c>
      <c r="I133">
        <v>2032</v>
      </c>
      <c r="J133">
        <v>2032</v>
      </c>
      <c r="K133">
        <v>0</v>
      </c>
      <c r="L133" s="2">
        <v>0</v>
      </c>
      <c r="M133" s="2">
        <v>0</v>
      </c>
      <c r="N133" s="2">
        <v>0</v>
      </c>
      <c r="O133" s="2">
        <v>3.25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3.25</v>
      </c>
      <c r="V133" t="s">
        <v>55</v>
      </c>
      <c r="W133" s="135" t="str">
        <f t="shared" si="10"/>
        <v xml:space="preserve"> </v>
      </c>
    </row>
    <row r="134" spans="1:23" x14ac:dyDescent="0.25">
      <c r="A134" t="s">
        <v>7900</v>
      </c>
      <c r="B134" s="130">
        <v>45299</v>
      </c>
      <c r="C134" t="s">
        <v>1</v>
      </c>
      <c r="D134" t="s">
        <v>7662</v>
      </c>
      <c r="E134" t="s">
        <v>9924</v>
      </c>
      <c r="F134" t="s">
        <v>9925</v>
      </c>
      <c r="G134">
        <v>2031</v>
      </c>
      <c r="H134">
        <v>2031</v>
      </c>
      <c r="I134">
        <v>2031</v>
      </c>
      <c r="J134">
        <v>2031</v>
      </c>
      <c r="K134">
        <v>0</v>
      </c>
      <c r="L134" s="2">
        <v>0</v>
      </c>
      <c r="M134" s="2">
        <v>0</v>
      </c>
      <c r="N134" s="2">
        <v>0</v>
      </c>
      <c r="O134" s="2">
        <v>45.2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45.2</v>
      </c>
      <c r="V134" t="s">
        <v>55</v>
      </c>
      <c r="W134" s="135" t="str">
        <f t="shared" si="10"/>
        <v xml:space="preserve"> </v>
      </c>
    </row>
    <row r="135" spans="1:23" x14ac:dyDescent="0.25">
      <c r="A135" t="s">
        <v>7900</v>
      </c>
      <c r="B135" s="130">
        <v>45297</v>
      </c>
      <c r="C135" t="s">
        <v>1</v>
      </c>
      <c r="D135" t="s">
        <v>7662</v>
      </c>
      <c r="E135" t="s">
        <v>9924</v>
      </c>
      <c r="F135" t="s">
        <v>9925</v>
      </c>
      <c r="G135">
        <v>2030</v>
      </c>
      <c r="H135">
        <v>2030</v>
      </c>
      <c r="I135">
        <v>2030</v>
      </c>
      <c r="J135">
        <v>2030</v>
      </c>
      <c r="K135">
        <v>0</v>
      </c>
      <c r="L135" s="2">
        <v>0</v>
      </c>
      <c r="M135" s="2">
        <v>0</v>
      </c>
      <c r="N135" s="2">
        <v>0</v>
      </c>
      <c r="O135" s="2">
        <v>31.2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31.2</v>
      </c>
      <c r="V135" t="s">
        <v>55</v>
      </c>
      <c r="W135" s="135" t="str">
        <f t="shared" si="10"/>
        <v xml:space="preserve"> </v>
      </c>
    </row>
    <row r="136" spans="1:23" x14ac:dyDescent="0.25">
      <c r="A136" t="s">
        <v>7900</v>
      </c>
      <c r="B136" s="130">
        <v>45296</v>
      </c>
      <c r="C136" t="s">
        <v>1</v>
      </c>
      <c r="D136" t="s">
        <v>7662</v>
      </c>
      <c r="E136" t="s">
        <v>9924</v>
      </c>
      <c r="F136" t="s">
        <v>9925</v>
      </c>
      <c r="G136">
        <v>2029</v>
      </c>
      <c r="H136">
        <v>2029</v>
      </c>
      <c r="I136">
        <v>2029</v>
      </c>
      <c r="J136">
        <v>2029</v>
      </c>
      <c r="K136">
        <v>0</v>
      </c>
      <c r="L136" s="2">
        <v>0</v>
      </c>
      <c r="M136" s="2">
        <v>0</v>
      </c>
      <c r="N136" s="2">
        <v>0</v>
      </c>
      <c r="O136" s="2">
        <v>78.5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78.5</v>
      </c>
      <c r="V136" t="s">
        <v>55</v>
      </c>
      <c r="W136" s="135" t="str">
        <f t="shared" si="10"/>
        <v xml:space="preserve"> </v>
      </c>
    </row>
    <row r="137" spans="1:23" x14ac:dyDescent="0.25">
      <c r="A137" t="s">
        <v>7900</v>
      </c>
      <c r="B137" s="130">
        <v>45296</v>
      </c>
      <c r="C137" t="s">
        <v>1</v>
      </c>
      <c r="D137" t="s">
        <v>7662</v>
      </c>
      <c r="E137" t="s">
        <v>9924</v>
      </c>
      <c r="F137" t="s">
        <v>9925</v>
      </c>
      <c r="G137">
        <v>2028</v>
      </c>
      <c r="H137">
        <v>2028</v>
      </c>
      <c r="I137">
        <v>2028</v>
      </c>
      <c r="J137">
        <v>2028</v>
      </c>
      <c r="K137">
        <v>0</v>
      </c>
      <c r="L137" s="2">
        <v>0</v>
      </c>
      <c r="M137" s="2">
        <v>0</v>
      </c>
      <c r="N137" s="2">
        <v>0</v>
      </c>
      <c r="O137" s="2">
        <v>10.7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10.7</v>
      </c>
      <c r="V137" t="s">
        <v>55</v>
      </c>
      <c r="W137" s="135" t="str">
        <f t="shared" ref="W137:W157" si="11">IF(I137-I138=1," ","FALTA CORRELATIVO")</f>
        <v xml:space="preserve"> </v>
      </c>
    </row>
    <row r="138" spans="1:23" x14ac:dyDescent="0.25">
      <c r="A138" t="s">
        <v>7900</v>
      </c>
      <c r="B138" s="130">
        <v>45296</v>
      </c>
      <c r="C138" t="s">
        <v>1</v>
      </c>
      <c r="D138" t="s">
        <v>7662</v>
      </c>
      <c r="E138" t="s">
        <v>9924</v>
      </c>
      <c r="F138" t="s">
        <v>9925</v>
      </c>
      <c r="G138">
        <v>2027</v>
      </c>
      <c r="H138">
        <v>2027</v>
      </c>
      <c r="I138">
        <v>2027</v>
      </c>
      <c r="J138">
        <v>2027</v>
      </c>
      <c r="K138">
        <v>0</v>
      </c>
      <c r="L138" s="2">
        <v>0</v>
      </c>
      <c r="M138" s="2">
        <v>0</v>
      </c>
      <c r="N138" s="2">
        <v>0</v>
      </c>
      <c r="O138" s="2">
        <v>7.91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7.91</v>
      </c>
      <c r="V138" t="s">
        <v>55</v>
      </c>
      <c r="W138" s="135" t="str">
        <f t="shared" si="11"/>
        <v xml:space="preserve"> </v>
      </c>
    </row>
    <row r="139" spans="1:23" x14ac:dyDescent="0.25">
      <c r="A139" t="s">
        <v>7900</v>
      </c>
      <c r="B139" s="130">
        <v>45296</v>
      </c>
      <c r="C139" t="s">
        <v>1</v>
      </c>
      <c r="D139" t="s">
        <v>7662</v>
      </c>
      <c r="E139" t="s">
        <v>9924</v>
      </c>
      <c r="F139" t="s">
        <v>9925</v>
      </c>
      <c r="G139">
        <v>2026</v>
      </c>
      <c r="H139">
        <v>2026</v>
      </c>
      <c r="I139">
        <v>2026</v>
      </c>
      <c r="J139">
        <v>2026</v>
      </c>
      <c r="K139">
        <v>0</v>
      </c>
      <c r="L139" s="2">
        <v>0</v>
      </c>
      <c r="M139" s="2">
        <v>0</v>
      </c>
      <c r="N139" s="2">
        <v>0</v>
      </c>
      <c r="O139" s="2">
        <v>34.200000000000003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34.200000000000003</v>
      </c>
      <c r="V139" t="s">
        <v>55</v>
      </c>
      <c r="W139" s="135" t="str">
        <f t="shared" si="11"/>
        <v xml:space="preserve"> </v>
      </c>
    </row>
    <row r="140" spans="1:23" x14ac:dyDescent="0.25">
      <c r="A140" t="s">
        <v>7900</v>
      </c>
      <c r="B140" s="130">
        <v>45296</v>
      </c>
      <c r="C140" t="s">
        <v>1</v>
      </c>
      <c r="D140" t="s">
        <v>7662</v>
      </c>
      <c r="E140" t="s">
        <v>9924</v>
      </c>
      <c r="F140" t="s">
        <v>9925</v>
      </c>
      <c r="G140">
        <v>2025</v>
      </c>
      <c r="H140">
        <v>2025</v>
      </c>
      <c r="I140">
        <v>2025</v>
      </c>
      <c r="J140">
        <v>2025</v>
      </c>
      <c r="K140">
        <v>0</v>
      </c>
      <c r="L140" s="2">
        <v>0</v>
      </c>
      <c r="M140" s="2">
        <v>0</v>
      </c>
      <c r="N140" s="2">
        <v>0</v>
      </c>
      <c r="O140" s="2">
        <v>38.25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38.25</v>
      </c>
      <c r="V140" t="s">
        <v>55</v>
      </c>
      <c r="W140" s="135" t="str">
        <f t="shared" si="11"/>
        <v xml:space="preserve"> </v>
      </c>
    </row>
    <row r="141" spans="1:23" x14ac:dyDescent="0.25">
      <c r="A141" t="s">
        <v>7900</v>
      </c>
      <c r="B141" s="130">
        <v>45296</v>
      </c>
      <c r="C141" t="s">
        <v>1</v>
      </c>
      <c r="D141" t="s">
        <v>7662</v>
      </c>
      <c r="E141" t="s">
        <v>9924</v>
      </c>
      <c r="F141" t="s">
        <v>9925</v>
      </c>
      <c r="G141">
        <v>2024</v>
      </c>
      <c r="H141">
        <v>2024</v>
      </c>
      <c r="I141">
        <v>2024</v>
      </c>
      <c r="J141">
        <v>2024</v>
      </c>
      <c r="K141">
        <v>0</v>
      </c>
      <c r="L141" s="2">
        <v>0</v>
      </c>
      <c r="M141" s="2">
        <v>0</v>
      </c>
      <c r="N141" s="2">
        <v>0</v>
      </c>
      <c r="O141" s="2">
        <v>46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46</v>
      </c>
      <c r="V141" t="s">
        <v>55</v>
      </c>
      <c r="W141" s="135" t="str">
        <f t="shared" si="11"/>
        <v xml:space="preserve"> </v>
      </c>
    </row>
    <row r="142" spans="1:23" hidden="1" x14ac:dyDescent="0.25">
      <c r="A142" t="s">
        <v>7900</v>
      </c>
      <c r="B142" s="130">
        <v>45296</v>
      </c>
      <c r="C142" t="s">
        <v>1</v>
      </c>
      <c r="D142" t="s">
        <v>7662</v>
      </c>
      <c r="E142" t="s">
        <v>9924</v>
      </c>
      <c r="F142" t="s">
        <v>9925</v>
      </c>
      <c r="G142">
        <v>2023</v>
      </c>
      <c r="H142">
        <v>2023</v>
      </c>
      <c r="I142">
        <v>2023</v>
      </c>
      <c r="J142">
        <v>2023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t="s">
        <v>55</v>
      </c>
      <c r="W142" s="135" t="str">
        <f t="shared" si="11"/>
        <v xml:space="preserve"> </v>
      </c>
    </row>
    <row r="143" spans="1:23" x14ac:dyDescent="0.25">
      <c r="A143" t="s">
        <v>7900</v>
      </c>
      <c r="B143" s="130">
        <v>45295</v>
      </c>
      <c r="C143" t="s">
        <v>1</v>
      </c>
      <c r="D143" t="s">
        <v>7662</v>
      </c>
      <c r="E143" t="s">
        <v>9924</v>
      </c>
      <c r="F143" t="s">
        <v>9925</v>
      </c>
      <c r="G143">
        <v>2022</v>
      </c>
      <c r="H143">
        <v>2022</v>
      </c>
      <c r="I143">
        <v>2022</v>
      </c>
      <c r="J143">
        <v>2022</v>
      </c>
      <c r="K143">
        <v>0</v>
      </c>
      <c r="L143" s="2">
        <v>0</v>
      </c>
      <c r="M143" s="2">
        <v>0</v>
      </c>
      <c r="N143" s="2">
        <v>0</v>
      </c>
      <c r="O143" s="2">
        <v>9.0399999999999991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9.0399999999999991</v>
      </c>
      <c r="V143" t="s">
        <v>55</v>
      </c>
      <c r="W143" s="135" t="str">
        <f t="shared" si="11"/>
        <v xml:space="preserve"> </v>
      </c>
    </row>
    <row r="144" spans="1:23" x14ac:dyDescent="0.25">
      <c r="A144" t="s">
        <v>7900</v>
      </c>
      <c r="B144" s="130">
        <v>45295</v>
      </c>
      <c r="C144" t="s">
        <v>1</v>
      </c>
      <c r="D144" t="s">
        <v>7662</v>
      </c>
      <c r="E144" t="s">
        <v>9924</v>
      </c>
      <c r="F144" t="s">
        <v>9925</v>
      </c>
      <c r="G144">
        <v>2021</v>
      </c>
      <c r="H144">
        <v>2021</v>
      </c>
      <c r="I144">
        <v>2021</v>
      </c>
      <c r="J144">
        <v>2021</v>
      </c>
      <c r="K144">
        <v>0</v>
      </c>
      <c r="L144" s="2">
        <v>0</v>
      </c>
      <c r="M144" s="2">
        <v>0</v>
      </c>
      <c r="N144" s="2">
        <v>0</v>
      </c>
      <c r="O144" s="2">
        <v>23.95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23.95</v>
      </c>
      <c r="V144" t="s">
        <v>55</v>
      </c>
      <c r="W144" s="135" t="str">
        <f t="shared" si="11"/>
        <v xml:space="preserve"> </v>
      </c>
    </row>
    <row r="145" spans="1:23" x14ac:dyDescent="0.25">
      <c r="A145" t="s">
        <v>7900</v>
      </c>
      <c r="B145" s="130">
        <v>45295</v>
      </c>
      <c r="C145" t="s">
        <v>1</v>
      </c>
      <c r="D145" t="s">
        <v>7662</v>
      </c>
      <c r="E145" t="s">
        <v>9924</v>
      </c>
      <c r="F145" t="s">
        <v>9925</v>
      </c>
      <c r="G145">
        <v>2020</v>
      </c>
      <c r="H145">
        <v>2020</v>
      </c>
      <c r="I145">
        <v>2020</v>
      </c>
      <c r="J145">
        <v>2020</v>
      </c>
      <c r="K145">
        <v>0</v>
      </c>
      <c r="L145" s="2">
        <v>0</v>
      </c>
      <c r="M145" s="2">
        <v>0</v>
      </c>
      <c r="N145" s="2">
        <v>0</v>
      </c>
      <c r="O145" s="2">
        <v>85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85</v>
      </c>
      <c r="V145" t="s">
        <v>55</v>
      </c>
      <c r="W145" s="135" t="str">
        <f t="shared" si="11"/>
        <v xml:space="preserve"> </v>
      </c>
    </row>
    <row r="146" spans="1:23" x14ac:dyDescent="0.25">
      <c r="A146" t="s">
        <v>7900</v>
      </c>
      <c r="B146" s="130">
        <v>45294</v>
      </c>
      <c r="C146" t="s">
        <v>1</v>
      </c>
      <c r="D146" t="s">
        <v>7662</v>
      </c>
      <c r="E146" t="s">
        <v>9924</v>
      </c>
      <c r="F146" t="s">
        <v>9925</v>
      </c>
      <c r="G146">
        <v>2019</v>
      </c>
      <c r="H146">
        <v>2019</v>
      </c>
      <c r="I146">
        <v>2019</v>
      </c>
      <c r="J146">
        <v>2019</v>
      </c>
      <c r="K146">
        <v>0</v>
      </c>
      <c r="L146" s="2">
        <v>0</v>
      </c>
      <c r="M146" s="2">
        <v>0</v>
      </c>
      <c r="N146" s="2">
        <v>0</v>
      </c>
      <c r="O146" s="2">
        <v>72.12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72.12</v>
      </c>
      <c r="V146" t="s">
        <v>55</v>
      </c>
      <c r="W146" s="135" t="str">
        <f t="shared" si="11"/>
        <v xml:space="preserve"> </v>
      </c>
    </row>
    <row r="147" spans="1:23" hidden="1" x14ac:dyDescent="0.25">
      <c r="A147" t="s">
        <v>7900</v>
      </c>
      <c r="B147" s="130">
        <v>45293</v>
      </c>
      <c r="C147" t="s">
        <v>1</v>
      </c>
      <c r="D147" t="s">
        <v>7662</v>
      </c>
      <c r="E147" t="s">
        <v>9924</v>
      </c>
      <c r="F147" t="s">
        <v>9925</v>
      </c>
      <c r="G147">
        <v>2018</v>
      </c>
      <c r="H147">
        <v>2018</v>
      </c>
      <c r="I147">
        <v>2018</v>
      </c>
      <c r="J147">
        <v>2018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t="s">
        <v>55</v>
      </c>
      <c r="W147" s="135" t="str">
        <f t="shared" si="11"/>
        <v xml:space="preserve"> </v>
      </c>
    </row>
    <row r="148" spans="1:23" x14ac:dyDescent="0.25">
      <c r="A148" t="s">
        <v>7900</v>
      </c>
      <c r="B148" s="130">
        <v>45293</v>
      </c>
      <c r="C148" t="s">
        <v>1</v>
      </c>
      <c r="D148" t="s">
        <v>7662</v>
      </c>
      <c r="E148" t="s">
        <v>9924</v>
      </c>
      <c r="F148" t="s">
        <v>9925</v>
      </c>
      <c r="G148">
        <v>2017</v>
      </c>
      <c r="H148">
        <v>2017</v>
      </c>
      <c r="I148">
        <v>2017</v>
      </c>
      <c r="J148">
        <v>2017</v>
      </c>
      <c r="K148">
        <v>0</v>
      </c>
      <c r="L148" s="2">
        <v>0</v>
      </c>
      <c r="M148" s="2">
        <v>0</v>
      </c>
      <c r="N148" s="2">
        <v>0</v>
      </c>
      <c r="O148" s="2">
        <v>41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41</v>
      </c>
      <c r="V148" t="s">
        <v>55</v>
      </c>
      <c r="W148" s="135" t="str">
        <f t="shared" si="11"/>
        <v xml:space="preserve"> </v>
      </c>
    </row>
    <row r="149" spans="1:23" x14ac:dyDescent="0.25">
      <c r="A149" t="s">
        <v>7900</v>
      </c>
      <c r="B149" s="130">
        <v>45293</v>
      </c>
      <c r="C149" t="s">
        <v>1</v>
      </c>
      <c r="D149" t="s">
        <v>7662</v>
      </c>
      <c r="E149" t="s">
        <v>9924</v>
      </c>
      <c r="F149" t="s">
        <v>9925</v>
      </c>
      <c r="G149">
        <v>2016</v>
      </c>
      <c r="H149">
        <v>2016</v>
      </c>
      <c r="I149">
        <v>2016</v>
      </c>
      <c r="J149">
        <v>2016</v>
      </c>
      <c r="K149">
        <v>0</v>
      </c>
      <c r="L149" s="2">
        <v>0</v>
      </c>
      <c r="M149" s="2">
        <v>0</v>
      </c>
      <c r="N149" s="2">
        <v>0</v>
      </c>
      <c r="O149" s="2">
        <v>7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7</v>
      </c>
      <c r="V149" t="s">
        <v>55</v>
      </c>
      <c r="W149" s="135" t="str">
        <f t="shared" si="11"/>
        <v xml:space="preserve"> </v>
      </c>
    </row>
    <row r="150" spans="1:23" x14ac:dyDescent="0.25">
      <c r="A150" t="s">
        <v>7900</v>
      </c>
      <c r="B150" s="130">
        <v>45293</v>
      </c>
      <c r="C150" t="s">
        <v>1</v>
      </c>
      <c r="D150" t="s">
        <v>7662</v>
      </c>
      <c r="E150" t="s">
        <v>9924</v>
      </c>
      <c r="F150" t="s">
        <v>9925</v>
      </c>
      <c r="G150">
        <v>2015</v>
      </c>
      <c r="H150">
        <v>2015</v>
      </c>
      <c r="I150">
        <v>2015</v>
      </c>
      <c r="J150">
        <v>2015</v>
      </c>
      <c r="K150">
        <v>0</v>
      </c>
      <c r="L150" s="2">
        <v>0</v>
      </c>
      <c r="M150" s="2">
        <v>0</v>
      </c>
      <c r="N150" s="2">
        <v>0</v>
      </c>
      <c r="O150" s="2">
        <v>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5</v>
      </c>
      <c r="V150" t="s">
        <v>55</v>
      </c>
      <c r="W150" s="135" t="str">
        <f t="shared" si="11"/>
        <v xml:space="preserve"> </v>
      </c>
    </row>
    <row r="151" spans="1:23" x14ac:dyDescent="0.25">
      <c r="A151" t="s">
        <v>7900</v>
      </c>
      <c r="B151" s="130">
        <v>45293</v>
      </c>
      <c r="C151" t="s">
        <v>1</v>
      </c>
      <c r="D151" t="s">
        <v>7662</v>
      </c>
      <c r="E151" t="s">
        <v>9924</v>
      </c>
      <c r="F151" t="s">
        <v>9925</v>
      </c>
      <c r="G151">
        <v>2014</v>
      </c>
      <c r="H151">
        <v>2014</v>
      </c>
      <c r="I151">
        <v>2014</v>
      </c>
      <c r="J151">
        <v>2014</v>
      </c>
      <c r="K151">
        <v>0</v>
      </c>
      <c r="L151" s="2">
        <v>0</v>
      </c>
      <c r="M151" s="2">
        <v>0</v>
      </c>
      <c r="N151" s="2">
        <v>0</v>
      </c>
      <c r="O151" s="2">
        <v>6.78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6.78</v>
      </c>
      <c r="V151" t="s">
        <v>55</v>
      </c>
      <c r="W151" s="135" t="str">
        <f t="shared" si="11"/>
        <v xml:space="preserve"> </v>
      </c>
    </row>
    <row r="152" spans="1:23" x14ac:dyDescent="0.25">
      <c r="A152" t="s">
        <v>7900</v>
      </c>
      <c r="B152" s="130">
        <v>45293</v>
      </c>
      <c r="C152" t="s">
        <v>1</v>
      </c>
      <c r="D152" t="s">
        <v>7662</v>
      </c>
      <c r="E152" t="s">
        <v>9924</v>
      </c>
      <c r="F152" t="s">
        <v>9925</v>
      </c>
      <c r="G152">
        <v>2013</v>
      </c>
      <c r="H152">
        <v>2013</v>
      </c>
      <c r="I152">
        <v>2013</v>
      </c>
      <c r="J152">
        <v>2013</v>
      </c>
      <c r="K152">
        <v>0</v>
      </c>
      <c r="L152" s="2">
        <v>0</v>
      </c>
      <c r="M152" s="2">
        <v>0</v>
      </c>
      <c r="N152" s="2">
        <v>0</v>
      </c>
      <c r="O152" s="2">
        <v>6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6</v>
      </c>
      <c r="V152" t="s">
        <v>55</v>
      </c>
      <c r="W152" s="135" t="str">
        <f t="shared" si="11"/>
        <v xml:space="preserve"> </v>
      </c>
    </row>
    <row r="153" spans="1:23" x14ac:dyDescent="0.25">
      <c r="A153" t="s">
        <v>7900</v>
      </c>
      <c r="B153" s="130">
        <v>45293</v>
      </c>
      <c r="C153" t="s">
        <v>1</v>
      </c>
      <c r="D153" t="s">
        <v>7662</v>
      </c>
      <c r="E153" t="s">
        <v>9924</v>
      </c>
      <c r="F153" t="s">
        <v>9925</v>
      </c>
      <c r="G153">
        <v>2012</v>
      </c>
      <c r="H153">
        <v>2012</v>
      </c>
      <c r="I153">
        <v>2012</v>
      </c>
      <c r="J153">
        <v>2012</v>
      </c>
      <c r="K153">
        <v>0</v>
      </c>
      <c r="L153" s="2">
        <v>0</v>
      </c>
      <c r="M153" s="2">
        <v>0</v>
      </c>
      <c r="N153" s="2">
        <v>0</v>
      </c>
      <c r="O153" s="2">
        <v>2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</v>
      </c>
      <c r="V153" t="s">
        <v>55</v>
      </c>
      <c r="W153" s="135" t="str">
        <f t="shared" si="11"/>
        <v xml:space="preserve"> </v>
      </c>
    </row>
    <row r="154" spans="1:23" x14ac:dyDescent="0.25">
      <c r="A154" t="s">
        <v>7900</v>
      </c>
      <c r="B154" s="130">
        <v>45293</v>
      </c>
      <c r="C154" t="s">
        <v>1</v>
      </c>
      <c r="D154" t="s">
        <v>7662</v>
      </c>
      <c r="E154" t="s">
        <v>9924</v>
      </c>
      <c r="F154" t="s">
        <v>9925</v>
      </c>
      <c r="G154">
        <v>2011</v>
      </c>
      <c r="H154">
        <v>2011</v>
      </c>
      <c r="I154">
        <v>2011</v>
      </c>
      <c r="J154">
        <v>2011</v>
      </c>
      <c r="K154">
        <v>0</v>
      </c>
      <c r="L154" s="2">
        <v>0</v>
      </c>
      <c r="M154" s="2">
        <v>0</v>
      </c>
      <c r="N154" s="2">
        <v>0</v>
      </c>
      <c r="O154" s="2">
        <v>20.34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20.34</v>
      </c>
      <c r="V154" t="s">
        <v>55</v>
      </c>
      <c r="W154" s="135" t="str">
        <f t="shared" si="11"/>
        <v xml:space="preserve"> </v>
      </c>
    </row>
    <row r="155" spans="1:23" x14ac:dyDescent="0.25">
      <c r="A155" t="s">
        <v>7900</v>
      </c>
      <c r="B155" s="130">
        <v>45293</v>
      </c>
      <c r="C155" t="s">
        <v>1</v>
      </c>
      <c r="D155" t="s">
        <v>7662</v>
      </c>
      <c r="E155" t="s">
        <v>9924</v>
      </c>
      <c r="F155" t="s">
        <v>9925</v>
      </c>
      <c r="G155">
        <v>2010</v>
      </c>
      <c r="H155">
        <v>2010</v>
      </c>
      <c r="I155">
        <v>2010</v>
      </c>
      <c r="J155">
        <v>2010</v>
      </c>
      <c r="K155">
        <v>0</v>
      </c>
      <c r="L155" s="2">
        <v>0</v>
      </c>
      <c r="M155" s="2">
        <v>0</v>
      </c>
      <c r="N155" s="2">
        <v>0</v>
      </c>
      <c r="O155" s="2">
        <v>12.5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12.5</v>
      </c>
      <c r="V155" t="s">
        <v>55</v>
      </c>
      <c r="W155" s="135" t="str">
        <f t="shared" si="11"/>
        <v>FALTA CORRELATIVO</v>
      </c>
    </row>
    <row r="156" spans="1:23" x14ac:dyDescent="0.25">
      <c r="W156" s="139" t="str">
        <f t="shared" si="11"/>
        <v>FALTA CORRELATIVO</v>
      </c>
    </row>
    <row r="157" spans="1:23" ht="15.75" thickBot="1" x14ac:dyDescent="0.3">
      <c r="B157" s="1"/>
      <c r="O157" s="119"/>
      <c r="U157" s="119"/>
      <c r="W157" s="140" t="str">
        <f t="shared" si="11"/>
        <v>FALTA CORRELATIVO</v>
      </c>
    </row>
    <row r="158" spans="1:23" ht="15.75" thickBot="1" x14ac:dyDescent="0.3">
      <c r="A158" s="159" t="s">
        <v>76</v>
      </c>
      <c r="B158" s="160"/>
      <c r="C158" s="160"/>
      <c r="D158" s="160"/>
      <c r="E158" s="160"/>
      <c r="F158" s="160"/>
      <c r="G158" s="160"/>
      <c r="H158" s="160"/>
      <c r="I158" s="160"/>
      <c r="J158" s="160"/>
      <c r="K158" s="161"/>
      <c r="L158" s="4">
        <f>+SUBTOTAL(9,Tabla3[V EXENTA])</f>
        <v>0</v>
      </c>
      <c r="M158" s="4">
        <f>+SUBTOTAL(9,Tabla3[VENTAS NO])</f>
        <v>0</v>
      </c>
      <c r="N158" s="4">
        <f>+SUBTOTAL(9,Tabla3[V NO SUJETAS])</f>
        <v>0</v>
      </c>
      <c r="O158" s="4">
        <f>+SUBTOTAL(9,Tabla3[V GRAVADAS])</f>
        <v>3691.9699999999989</v>
      </c>
      <c r="P158" s="4">
        <f>+SUBTOTAL(9,Tabla3[EX IN CA])</f>
        <v>0</v>
      </c>
      <c r="Q158" s="4">
        <f>+SUBTOTAL(9,Tabla3[EX OUT CA])</f>
        <v>0</v>
      </c>
      <c r="R158" s="4">
        <f>+SUBTOTAL(9,Tabla3[EX SERVICE])</f>
        <v>0</v>
      </c>
      <c r="S158" s="4">
        <f>+SUBTOTAL(9,Tabla3[V ZONA FRAN])</f>
        <v>0</v>
      </c>
      <c r="T158" s="4">
        <f>+SUBTOTAL(9,Tabla3[V CTA A 3ERO])</f>
        <v>0</v>
      </c>
      <c r="U158" s="4">
        <f>+SUBTOTAL(9,Tabla3[TOTAL VENTA])</f>
        <v>3691.9699999999989</v>
      </c>
    </row>
    <row r="159" spans="1:23" x14ac:dyDescent="0.25">
      <c r="O159" s="2">
        <f>O158/1.13</f>
        <v>3267.2300884955744</v>
      </c>
    </row>
    <row r="160" spans="1:23" x14ac:dyDescent="0.25">
      <c r="O160" s="2">
        <f>O159*0.13</f>
        <v>424.7399115044247</v>
      </c>
    </row>
  </sheetData>
  <mergeCells count="1">
    <mergeCell ref="A158:K15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8449</v>
      </c>
      <c r="B1" s="57" t="s">
        <v>8450</v>
      </c>
      <c r="C1" s="57" t="s">
        <v>8451</v>
      </c>
      <c r="D1" s="58" t="s">
        <v>8452</v>
      </c>
      <c r="E1" s="60" t="s">
        <v>8453</v>
      </c>
      <c r="F1" s="61" t="s">
        <v>7693</v>
      </c>
    </row>
    <row r="2" spans="1:6" x14ac:dyDescent="0.25">
      <c r="A2" t="s">
        <v>7901</v>
      </c>
      <c r="B2" t="s">
        <v>8447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7902</v>
      </c>
      <c r="B3" t="s">
        <v>8447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7903</v>
      </c>
      <c r="B4" t="s">
        <v>8447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7917</v>
      </c>
      <c r="B5" t="s">
        <v>8447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7918</v>
      </c>
      <c r="B6" t="s">
        <v>8447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7927</v>
      </c>
      <c r="B7" t="s">
        <v>8447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7904</v>
      </c>
      <c r="B8" t="s">
        <v>8447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7906</v>
      </c>
      <c r="B9" t="s">
        <v>8447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7919</v>
      </c>
      <c r="B10" t="s">
        <v>8447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7920</v>
      </c>
      <c r="B11" t="s">
        <v>8447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7921</v>
      </c>
      <c r="B12" t="s">
        <v>8447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7922</v>
      </c>
      <c r="B13" t="s">
        <v>8447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7905</v>
      </c>
      <c r="B14" t="s">
        <v>8447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7923</v>
      </c>
      <c r="B15" t="s">
        <v>8447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7907</v>
      </c>
      <c r="B16" t="s">
        <v>8447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7908</v>
      </c>
      <c r="B17" t="s">
        <v>8447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7909</v>
      </c>
      <c r="B18" t="s">
        <v>8447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7910</v>
      </c>
      <c r="B19" t="s">
        <v>8447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7911</v>
      </c>
      <c r="B20" t="s">
        <v>8447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7924</v>
      </c>
      <c r="B21" t="s">
        <v>8447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7912</v>
      </c>
      <c r="B22" t="s">
        <v>8447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7913</v>
      </c>
      <c r="B23" t="s">
        <v>8447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7914</v>
      </c>
      <c r="B24" t="s">
        <v>8447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7925</v>
      </c>
      <c r="B25" t="s">
        <v>8447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7915</v>
      </c>
      <c r="B26" t="s">
        <v>8447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7926</v>
      </c>
      <c r="B27" t="s">
        <v>8447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7916</v>
      </c>
      <c r="B28" t="s">
        <v>8447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7938</v>
      </c>
      <c r="B29" t="s">
        <v>8442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8029</v>
      </c>
      <c r="B30" t="s">
        <v>8442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8065</v>
      </c>
      <c r="B31" t="s">
        <v>8442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8028</v>
      </c>
      <c r="B32" t="s">
        <v>8442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8072</v>
      </c>
      <c r="B33" t="s">
        <v>8442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8026</v>
      </c>
      <c r="B34" t="s">
        <v>8442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8027</v>
      </c>
      <c r="B35" t="s">
        <v>8442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8025</v>
      </c>
      <c r="B36" t="s">
        <v>8442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8058</v>
      </c>
      <c r="B37" t="s">
        <v>8442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8024</v>
      </c>
      <c r="B38" t="s">
        <v>8442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8055</v>
      </c>
      <c r="B39" t="s">
        <v>8442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8050</v>
      </c>
      <c r="B40" t="s">
        <v>8442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8046</v>
      </c>
      <c r="B41" t="s">
        <v>8442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8073</v>
      </c>
      <c r="B42" t="s">
        <v>8442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8023</v>
      </c>
      <c r="B43" t="s">
        <v>8442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8074</v>
      </c>
      <c r="B44" t="s">
        <v>8442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8041</v>
      </c>
      <c r="B45" t="s">
        <v>8442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8022</v>
      </c>
      <c r="B46" t="s">
        <v>8442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8021</v>
      </c>
      <c r="B47" t="s">
        <v>8442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8020</v>
      </c>
      <c r="B48" t="s">
        <v>8442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8019</v>
      </c>
      <c r="B49" t="s">
        <v>8442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8075</v>
      </c>
      <c r="B50" t="s">
        <v>8442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8018</v>
      </c>
      <c r="B51" t="s">
        <v>8442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8199</v>
      </c>
      <c r="B52" t="s">
        <v>8443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8198</v>
      </c>
      <c r="B53" t="s">
        <v>8443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8196</v>
      </c>
      <c r="B54" t="s">
        <v>8443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8187</v>
      </c>
      <c r="B55" t="s">
        <v>8443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8181</v>
      </c>
      <c r="B56" t="s">
        <v>8443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8217</v>
      </c>
      <c r="B57" t="s">
        <v>8443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8177</v>
      </c>
      <c r="B58" t="s">
        <v>8443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8168</v>
      </c>
      <c r="B59" t="s">
        <v>8443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8164</v>
      </c>
      <c r="B60" t="s">
        <v>8443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8153</v>
      </c>
      <c r="B61" t="s">
        <v>8443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8144</v>
      </c>
      <c r="B62" t="s">
        <v>8443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8140</v>
      </c>
      <c r="B63" t="s">
        <v>8443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8136</v>
      </c>
      <c r="B64" t="s">
        <v>8443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8128</v>
      </c>
      <c r="B65" t="s">
        <v>8443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8125</v>
      </c>
      <c r="B66" t="s">
        <v>8443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8215</v>
      </c>
      <c r="B67" t="s">
        <v>8443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8120</v>
      </c>
      <c r="B68" t="s">
        <v>8443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8114</v>
      </c>
      <c r="B69" t="s">
        <v>8443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8110</v>
      </c>
      <c r="B70" t="s">
        <v>8443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8234</v>
      </c>
      <c r="B71" t="s">
        <v>8444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8233</v>
      </c>
      <c r="B72" t="s">
        <v>8444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8232</v>
      </c>
      <c r="B73" t="s">
        <v>8444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8231</v>
      </c>
      <c r="B74" t="s">
        <v>8444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8230</v>
      </c>
      <c r="B75" t="s">
        <v>8444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8229</v>
      </c>
      <c r="B76" t="s">
        <v>8444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8228</v>
      </c>
      <c r="B77" t="s">
        <v>8444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8227</v>
      </c>
      <c r="B78" t="s">
        <v>8444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8226</v>
      </c>
      <c r="B79" t="s">
        <v>8444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8223</v>
      </c>
      <c r="B80" t="s">
        <v>8444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8225</v>
      </c>
      <c r="B81" t="s">
        <v>8444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8239</v>
      </c>
      <c r="B82" t="s">
        <v>8444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8224</v>
      </c>
      <c r="B83" t="s">
        <v>8444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8222</v>
      </c>
      <c r="B84" t="s">
        <v>8444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8351</v>
      </c>
      <c r="B85" t="s">
        <v>8446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8350</v>
      </c>
      <c r="B86" t="s">
        <v>8446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8349</v>
      </c>
      <c r="B87" t="s">
        <v>8446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8357</v>
      </c>
      <c r="B88" t="s">
        <v>8446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8345</v>
      </c>
      <c r="B89" t="s">
        <v>8446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8344</v>
      </c>
      <c r="B90" t="s">
        <v>8446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8339</v>
      </c>
      <c r="B91" t="s">
        <v>8446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8337</v>
      </c>
      <c r="B92" t="s">
        <v>8446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8358</v>
      </c>
      <c r="B93" t="s">
        <v>8446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8335</v>
      </c>
      <c r="B94" t="s">
        <v>8446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8332</v>
      </c>
      <c r="B95" t="s">
        <v>8446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8327</v>
      </c>
      <c r="B96" t="s">
        <v>8446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8326</v>
      </c>
      <c r="B97" t="s">
        <v>8446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8359</v>
      </c>
      <c r="B98" t="s">
        <v>8446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8323</v>
      </c>
      <c r="B99" t="s">
        <v>8446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8314</v>
      </c>
      <c r="B100" t="s">
        <v>8446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8313</v>
      </c>
      <c r="B101" t="s">
        <v>8446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8305</v>
      </c>
      <c r="B102" t="s">
        <v>8446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8299</v>
      </c>
      <c r="B103" t="s">
        <v>8446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8401</v>
      </c>
      <c r="B104" t="s">
        <v>8445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8400</v>
      </c>
      <c r="B105" t="s">
        <v>8445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8412</v>
      </c>
      <c r="B106" t="s">
        <v>8445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8433</v>
      </c>
      <c r="B107" t="s">
        <v>8445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8411</v>
      </c>
      <c r="B108" t="s">
        <v>8445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8410</v>
      </c>
      <c r="B109" t="s">
        <v>8445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8409</v>
      </c>
      <c r="B110" t="s">
        <v>8445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8399</v>
      </c>
      <c r="B111" t="s">
        <v>8445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8408</v>
      </c>
      <c r="B112" t="s">
        <v>8445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8434</v>
      </c>
      <c r="B113" t="s">
        <v>8445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8407</v>
      </c>
      <c r="B114" t="s">
        <v>8445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8423</v>
      </c>
      <c r="B115" t="s">
        <v>8445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8406</v>
      </c>
      <c r="B116" t="s">
        <v>8445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8405</v>
      </c>
      <c r="B117" t="s">
        <v>8445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8404</v>
      </c>
      <c r="B118" t="s">
        <v>8445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8427</v>
      </c>
      <c r="B119" t="s">
        <v>8445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8403</v>
      </c>
      <c r="B120" t="s">
        <v>8445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8398</v>
      </c>
      <c r="B121" t="s">
        <v>8445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8428</v>
      </c>
      <c r="B122" t="s">
        <v>8445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8435</v>
      </c>
      <c r="B123" t="s">
        <v>8445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8402</v>
      </c>
      <c r="B124" t="s">
        <v>8445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8388</v>
      </c>
      <c r="B125" t="s">
        <v>8445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8397</v>
      </c>
      <c r="B126" t="s">
        <v>8445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8396</v>
      </c>
      <c r="B127" t="s">
        <v>8445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8455</v>
      </c>
      <c r="B1" s="57" t="s">
        <v>8456</v>
      </c>
      <c r="C1" s="57" t="s">
        <v>8457</v>
      </c>
      <c r="D1" s="57" t="s">
        <v>8458</v>
      </c>
      <c r="E1" s="57" t="s">
        <v>8459</v>
      </c>
      <c r="F1" s="63" t="s">
        <v>8460</v>
      </c>
      <c r="G1" s="57" t="s">
        <v>8450</v>
      </c>
      <c r="H1" s="58" t="s">
        <v>8452</v>
      </c>
      <c r="I1" s="58" t="s">
        <v>14</v>
      </c>
      <c r="J1" s="59" t="s">
        <v>7693</v>
      </c>
      <c r="K1" s="59" t="s">
        <v>7693</v>
      </c>
    </row>
    <row r="2" spans="1:11" x14ac:dyDescent="0.25">
      <c r="E2">
        <v>17</v>
      </c>
      <c r="F2" t="s">
        <v>7910</v>
      </c>
      <c r="G2" t="s">
        <v>8447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7905</v>
      </c>
      <c r="G3" t="s">
        <v>8447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7903</v>
      </c>
      <c r="G4" t="s">
        <v>8447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7918</v>
      </c>
      <c r="G5" t="s">
        <v>8447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7906</v>
      </c>
      <c r="G6" t="s">
        <v>8447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7922</v>
      </c>
      <c r="G7" t="s">
        <v>8447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7923</v>
      </c>
      <c r="G8" t="s">
        <v>8447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7907</v>
      </c>
      <c r="G9" t="s">
        <v>8447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7923</v>
      </c>
      <c r="G10" t="s">
        <v>8447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7909</v>
      </c>
      <c r="G11" t="s">
        <v>8447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7909</v>
      </c>
      <c r="G12" t="s">
        <v>8447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7910</v>
      </c>
      <c r="G13" t="s">
        <v>8447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7924</v>
      </c>
      <c r="G14" t="s">
        <v>8447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7914</v>
      </c>
      <c r="G15" t="s">
        <v>8447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7924</v>
      </c>
      <c r="G16" t="s">
        <v>8447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7913</v>
      </c>
      <c r="G17" t="s">
        <v>8447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7913</v>
      </c>
      <c r="G18" t="s">
        <v>8447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7913</v>
      </c>
      <c r="G19" t="s">
        <v>8447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7914</v>
      </c>
      <c r="G20" t="s">
        <v>8447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7916</v>
      </c>
      <c r="G21" t="s">
        <v>8447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7916</v>
      </c>
      <c r="G22" t="s">
        <v>8447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8046</v>
      </c>
      <c r="G23" t="s">
        <v>8442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8021</v>
      </c>
      <c r="G24" t="s">
        <v>8442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8029</v>
      </c>
      <c r="G25" t="s">
        <v>8442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8025</v>
      </c>
      <c r="G26" t="s">
        <v>8442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8025</v>
      </c>
      <c r="G27" t="s">
        <v>8442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8055</v>
      </c>
      <c r="G28" t="s">
        <v>8442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8055</v>
      </c>
      <c r="G29" t="s">
        <v>8442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8055</v>
      </c>
      <c r="G30" t="s">
        <v>8442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8055</v>
      </c>
      <c r="G31" t="s">
        <v>8442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8055</v>
      </c>
      <c r="G32" t="s">
        <v>8442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8023</v>
      </c>
      <c r="G33" t="s">
        <v>8442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8020</v>
      </c>
      <c r="G34" t="s">
        <v>8442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8020</v>
      </c>
      <c r="G35" t="s">
        <v>8442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8198</v>
      </c>
      <c r="G36" t="s">
        <v>8443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8196</v>
      </c>
      <c r="G37" t="s">
        <v>8443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8110</v>
      </c>
      <c r="G38" t="s">
        <v>8443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8153</v>
      </c>
      <c r="G39" t="s">
        <v>8443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8153</v>
      </c>
      <c r="G40" t="s">
        <v>8443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8114</v>
      </c>
      <c r="G41" t="s">
        <v>8443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8199</v>
      </c>
      <c r="G42" t="s">
        <v>8443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8199</v>
      </c>
      <c r="G43" t="s">
        <v>8443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8198</v>
      </c>
      <c r="G44" t="s">
        <v>8443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8217</v>
      </c>
      <c r="G45" t="s">
        <v>8443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8168</v>
      </c>
      <c r="G46" t="s">
        <v>8443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8153</v>
      </c>
      <c r="G47" t="s">
        <v>8443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8153</v>
      </c>
      <c r="G48" t="s">
        <v>8443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8153</v>
      </c>
      <c r="G49" t="s">
        <v>8443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8140</v>
      </c>
      <c r="G50" t="s">
        <v>8443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8125</v>
      </c>
      <c r="G51" t="s">
        <v>8443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8215</v>
      </c>
      <c r="G52" t="s">
        <v>8443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8215</v>
      </c>
      <c r="G53" t="s">
        <v>8443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8234</v>
      </c>
      <c r="G54" t="s">
        <v>8444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8234</v>
      </c>
      <c r="G55" t="s">
        <v>8444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8232</v>
      </c>
      <c r="G56" t="s">
        <v>8444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8229</v>
      </c>
      <c r="G57" t="s">
        <v>8444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8228</v>
      </c>
      <c r="G58" t="s">
        <v>8444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8228</v>
      </c>
      <c r="G59" t="s">
        <v>8444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8227</v>
      </c>
      <c r="G60" t="s">
        <v>8444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8227</v>
      </c>
      <c r="G61" t="s">
        <v>8444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8223</v>
      </c>
      <c r="G62" t="s">
        <v>8444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8224</v>
      </c>
      <c r="G63" t="s">
        <v>8444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8224</v>
      </c>
      <c r="G64" t="s">
        <v>8444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8357</v>
      </c>
      <c r="G65" t="s">
        <v>8446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8350</v>
      </c>
      <c r="G66" t="s">
        <v>8446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8344</v>
      </c>
      <c r="G67" t="s">
        <v>8446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8335</v>
      </c>
      <c r="G68" t="s">
        <v>8446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8332</v>
      </c>
      <c r="G69" t="s">
        <v>8446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8332</v>
      </c>
      <c r="G70" t="s">
        <v>8446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8327</v>
      </c>
      <c r="G71" t="s">
        <v>8446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8323</v>
      </c>
      <c r="G72" t="s">
        <v>8446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8314</v>
      </c>
      <c r="G73" t="s">
        <v>8446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8305</v>
      </c>
      <c r="G74" t="s">
        <v>8446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8299</v>
      </c>
      <c r="G75" t="s">
        <v>8446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8410</v>
      </c>
      <c r="G76" t="s">
        <v>8445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8428</v>
      </c>
      <c r="G77" t="s">
        <v>8445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8400</v>
      </c>
      <c r="G78" t="s">
        <v>8445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8411</v>
      </c>
      <c r="G79" t="s">
        <v>8445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8409</v>
      </c>
      <c r="G80" t="s">
        <v>8445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8409</v>
      </c>
      <c r="G81" t="s">
        <v>8445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8408</v>
      </c>
      <c r="G82" t="s">
        <v>8445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8407</v>
      </c>
      <c r="G83" t="s">
        <v>8445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8404</v>
      </c>
      <c r="G84" t="s">
        <v>8445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8404</v>
      </c>
      <c r="G85" t="s">
        <v>8445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8403</v>
      </c>
      <c r="G86" t="s">
        <v>8445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8402</v>
      </c>
      <c r="G87" t="s">
        <v>8445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8388</v>
      </c>
      <c r="G88" t="s">
        <v>8445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8396</v>
      </c>
      <c r="G89" t="s">
        <v>8445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8283</v>
      </c>
    </row>
    <row r="4" spans="2:7" x14ac:dyDescent="0.25">
      <c r="D4" s="65" t="s">
        <v>8439</v>
      </c>
      <c r="F4"/>
      <c r="G4"/>
    </row>
    <row r="5" spans="2:7" x14ac:dyDescent="0.25">
      <c r="B5" s="20" t="s">
        <v>67</v>
      </c>
      <c r="C5" s="20" t="s">
        <v>2</v>
      </c>
      <c r="D5" s="2" t="s">
        <v>8454</v>
      </c>
      <c r="E5" s="2" t="s">
        <v>8440</v>
      </c>
      <c r="F5"/>
      <c r="G5"/>
    </row>
    <row r="6" spans="2:7" x14ac:dyDescent="0.25">
      <c r="B6">
        <v>89</v>
      </c>
      <c r="C6" t="s">
        <v>8685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8688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8687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8687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8687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8676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8676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8675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8673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8698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8698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8698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8698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8698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8698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8698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8698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8698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8698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8698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8673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8673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8673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8673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8673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8673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8673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8673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8673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8673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8673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8673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8674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8674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8674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8689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8689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8689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8689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8689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8707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8702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8702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8702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8702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8702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8702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8702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8702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8698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8698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8698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8698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8698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8698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8698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8698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8698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8698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8698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8698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8698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8698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8698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8698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8698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8698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8698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8698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8698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8698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8698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8698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8698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8698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8698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8698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8698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8698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8698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8686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8686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8686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8685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8685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8685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8685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8684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8684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8683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8683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8682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8682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8682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8681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8681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8681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8680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8680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8680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8680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8679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8679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8678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8678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8677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8677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8676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8676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8675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8675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8674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8674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8673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8673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8673</v>
      </c>
      <c r="D121" s="2">
        <v>0</v>
      </c>
      <c r="E121" s="2">
        <v>0</v>
      </c>
      <c r="F121"/>
      <c r="G121"/>
    </row>
    <row r="122" spans="2:7" x14ac:dyDescent="0.25">
      <c r="B122" t="s">
        <v>7825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8438</v>
      </c>
      <c r="B1" s="52" t="s">
        <v>17</v>
      </c>
      <c r="C1" s="53" t="s">
        <v>8441</v>
      </c>
      <c r="D1" s="53" t="s">
        <v>8448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8285</v>
      </c>
      <c r="C2" t="str">
        <f>SUBSTITUTE(B2,"ICIEMBRE","iciembre")</f>
        <v>Diciembre</v>
      </c>
      <c r="D2">
        <f t="shared" ref="D2:D3" si="0">MONTH(E2)</f>
        <v>12</v>
      </c>
      <c r="E2" t="s">
        <v>8879</v>
      </c>
      <c r="F2" t="s">
        <v>1</v>
      </c>
      <c r="G2" t="s">
        <v>7662</v>
      </c>
      <c r="H2" t="s">
        <v>8092</v>
      </c>
      <c r="I2" t="s">
        <v>8093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8437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8285</v>
      </c>
      <c r="C3" t="str">
        <f t="shared" ref="C3" si="1">SUBSTITUTE(B3,"ICIEMBRE","iciembre")</f>
        <v>Diciembre</v>
      </c>
      <c r="D3">
        <f t="shared" si="0"/>
        <v>12</v>
      </c>
      <c r="E3" t="s">
        <v>8879</v>
      </c>
      <c r="F3" t="s">
        <v>1</v>
      </c>
      <c r="G3" t="s">
        <v>7662</v>
      </c>
      <c r="H3" t="s">
        <v>8092</v>
      </c>
      <c r="I3" t="s">
        <v>8093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8437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M12"/>
  <sheetViews>
    <sheetView showGridLines="0" zoomScale="110" zoomScaleNormal="110" zoomScaleSheetLayoutView="85" workbookViewId="0">
      <selection activeCell="H1" sqref="H1:M9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3" ht="49.5" customHeight="1" x14ac:dyDescent="0.25">
      <c r="H1" s="156" t="s">
        <v>9937</v>
      </c>
      <c r="I1" s="157"/>
      <c r="J1" s="157"/>
      <c r="K1" s="157"/>
      <c r="L1" s="158"/>
    </row>
    <row r="2" spans="2:13" ht="15.75" thickBot="1" x14ac:dyDescent="0.3">
      <c r="H2" s="141" t="s">
        <v>10021</v>
      </c>
      <c r="I2" s="142" t="s">
        <v>10033</v>
      </c>
      <c r="J2" s="143"/>
      <c r="K2" s="143"/>
      <c r="L2" s="144"/>
      <c r="M2" s="146">
        <f>LEN(I2)</f>
        <v>36</v>
      </c>
    </row>
    <row r="3" spans="2:13" x14ac:dyDescent="0.25">
      <c r="B3" s="23" t="s">
        <v>17</v>
      </c>
      <c r="D3" s="25" t="s">
        <v>7900</v>
      </c>
      <c r="H3" s="145" t="s">
        <v>9936</v>
      </c>
      <c r="I3" s="152" t="str">
        <f>SUBSTITUTE(I2,"-","")</f>
        <v>9EE8F5D6945045F38CF7D91788B54A20</v>
      </c>
      <c r="J3" s="146"/>
      <c r="K3" s="146"/>
      <c r="L3" s="147"/>
      <c r="M3" s="146">
        <f>LEN(I3)</f>
        <v>32</v>
      </c>
    </row>
    <row r="4" spans="2:13" ht="8.25" hidden="1" customHeight="1" x14ac:dyDescent="0.25">
      <c r="B4" s="23" t="s">
        <v>7691</v>
      </c>
      <c r="D4" s="27"/>
      <c r="H4" s="148"/>
      <c r="L4" s="149"/>
    </row>
    <row r="5" spans="2:13" x14ac:dyDescent="0.25">
      <c r="B5" s="23" t="s">
        <v>6</v>
      </c>
      <c r="D5" s="48" t="s">
        <v>47</v>
      </c>
      <c r="H5" s="148"/>
      <c r="L5" s="149"/>
    </row>
    <row r="6" spans="2:13" x14ac:dyDescent="0.25">
      <c r="B6" s="23" t="s">
        <v>2</v>
      </c>
      <c r="D6" s="49"/>
      <c r="F6" s="13"/>
      <c r="H6" s="141" t="s">
        <v>54</v>
      </c>
      <c r="I6" s="150" t="s">
        <v>10020</v>
      </c>
      <c r="J6" s="143"/>
      <c r="K6" s="143"/>
      <c r="L6" s="144"/>
      <c r="M6" s="146">
        <f>LEN(I6)</f>
        <v>17</v>
      </c>
    </row>
    <row r="7" spans="2:13" x14ac:dyDescent="0.25">
      <c r="B7" s="23" t="s">
        <v>4</v>
      </c>
      <c r="D7" s="50" t="s">
        <v>8220</v>
      </c>
      <c r="H7" s="151" t="s">
        <v>9936</v>
      </c>
      <c r="I7" s="152" t="str">
        <f>SUBSTITUTE(I6,"-","")</f>
        <v>06141606161047</v>
      </c>
      <c r="J7" s="152"/>
      <c r="K7" s="152"/>
      <c r="L7" s="153"/>
      <c r="M7" s="146">
        <f>LEN(I7)</f>
        <v>14</v>
      </c>
    </row>
    <row r="8" spans="2:13" x14ac:dyDescent="0.25">
      <c r="B8" s="23" t="s">
        <v>68</v>
      </c>
      <c r="D8" s="50" t="s">
        <v>10032</v>
      </c>
      <c r="H8" s="141" t="s">
        <v>10022</v>
      </c>
      <c r="I8" s="150" t="s">
        <v>10023</v>
      </c>
      <c r="J8" s="143"/>
      <c r="K8" s="143"/>
      <c r="L8" s="144"/>
      <c r="M8" s="146">
        <f>LEN(I8)</f>
        <v>40</v>
      </c>
    </row>
    <row r="9" spans="2:13" x14ac:dyDescent="0.25">
      <c r="B9" s="23" t="s">
        <v>5</v>
      </c>
      <c r="D9" s="50"/>
      <c r="H9" s="151" t="s">
        <v>9936</v>
      </c>
      <c r="I9" s="152" t="str">
        <f>SUBSTITUTE(I8,"-","")</f>
        <v>2024DD8CFF59060E4BFFBE2B0EBAC795A3D6R0Q9</v>
      </c>
      <c r="J9" s="152"/>
      <c r="K9" s="152"/>
      <c r="L9" s="153"/>
      <c r="M9" s="146">
        <f>LEN(I9)</f>
        <v>40</v>
      </c>
    </row>
    <row r="10" spans="2:13" x14ac:dyDescent="0.25">
      <c r="B10" s="23" t="s">
        <v>7854</v>
      </c>
      <c r="D10" s="28">
        <v>0</v>
      </c>
      <c r="F10" s="2"/>
    </row>
    <row r="11" spans="2:13" x14ac:dyDescent="0.25">
      <c r="B11" s="23" t="s">
        <v>7855</v>
      </c>
      <c r="D11" s="5">
        <f>D10*0.01</f>
        <v>0</v>
      </c>
      <c r="F11" s="2"/>
    </row>
    <row r="12" spans="2:13" x14ac:dyDescent="0.25">
      <c r="B12" s="23" t="s">
        <v>7856</v>
      </c>
      <c r="D12" s="30">
        <v>7</v>
      </c>
    </row>
  </sheetData>
  <mergeCells count="1">
    <mergeCell ref="H1:L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XFD332"/>
  <sheetViews>
    <sheetView showGridLines="0" workbookViewId="0">
      <selection activeCell="D3" sqref="D3"/>
    </sheetView>
  </sheetViews>
  <sheetFormatPr baseColWidth="10" defaultColWidth="11.42578125" defaultRowHeight="15" x14ac:dyDescent="0.25"/>
  <cols>
    <col min="1" max="1" width="11.42578125" style="1"/>
    <col min="2" max="2" width="8.57031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46.140625" style="1" bestFit="1" customWidth="1"/>
    <col min="7" max="7" width="37.140625" style="19" bestFit="1" customWidth="1"/>
    <col min="8" max="9" width="21.5703125" style="78" customWidth="1"/>
    <col min="10" max="10" width="19" style="1" customWidth="1"/>
    <col min="11" max="11" width="14.42578125" style="1" bestFit="1" customWidth="1"/>
    <col min="12" max="16384" width="11.42578125" style="1"/>
  </cols>
  <sheetData>
    <row r="1" spans="1:16384" s="18" customFormat="1" ht="30" x14ac:dyDescent="0.25">
      <c r="A1" s="17" t="s">
        <v>7690</v>
      </c>
      <c r="B1" s="17" t="s">
        <v>7691</v>
      </c>
      <c r="C1" s="17" t="s">
        <v>7669</v>
      </c>
      <c r="D1" s="76" t="s">
        <v>7670</v>
      </c>
      <c r="E1" s="17" t="s">
        <v>7671</v>
      </c>
      <c r="F1" s="17" t="s">
        <v>10018</v>
      </c>
      <c r="G1" s="17" t="s">
        <v>10017</v>
      </c>
      <c r="H1" s="77" t="s">
        <v>7674</v>
      </c>
      <c r="I1" s="17" t="s">
        <v>7692</v>
      </c>
      <c r="J1" s="17" t="s">
        <v>18</v>
      </c>
      <c r="K1" s="154" t="s">
        <v>8529</v>
      </c>
    </row>
    <row r="2" spans="1:16384" s="18" customFormat="1" x14ac:dyDescent="0.25">
      <c r="A2" t="s">
        <v>7900</v>
      </c>
      <c r="B2"/>
      <c r="C2" t="s">
        <v>47</v>
      </c>
      <c r="D2" s="13">
        <v>45318</v>
      </c>
      <c r="E2" t="s">
        <v>8220</v>
      </c>
      <c r="F2" t="s">
        <v>10032</v>
      </c>
      <c r="G2" t="s">
        <v>10034</v>
      </c>
      <c r="H2" s="2">
        <v>357</v>
      </c>
      <c r="I2" s="2">
        <v>3.5700000000000003</v>
      </c>
      <c r="J2">
        <v>7</v>
      </c>
      <c r="K2" s="155"/>
    </row>
    <row r="3" spans="1:16384" s="18" customFormat="1" x14ac:dyDescent="0.25">
      <c r="A3" t="s">
        <v>7900</v>
      </c>
      <c r="B3"/>
      <c r="C3" t="s">
        <v>42</v>
      </c>
      <c r="D3" s="13">
        <v>45314</v>
      </c>
      <c r="E3" t="s">
        <v>8220</v>
      </c>
      <c r="F3" t="s">
        <v>10030</v>
      </c>
      <c r="G3" t="s">
        <v>10031</v>
      </c>
      <c r="H3" s="2">
        <v>250</v>
      </c>
      <c r="I3" s="2">
        <v>2.5</v>
      </c>
      <c r="J3">
        <v>7</v>
      </c>
      <c r="K3" s="152"/>
      <c r="L3" s="152" t="str">
        <f t="shared" ref="L3:BW3" si="0">SUBSTITUTE(L1,"-","")</f>
        <v/>
      </c>
      <c r="M3" s="152" t="str">
        <f t="shared" si="0"/>
        <v/>
      </c>
      <c r="N3" s="152" t="str">
        <f t="shared" si="0"/>
        <v/>
      </c>
      <c r="O3" s="152" t="str">
        <f t="shared" si="0"/>
        <v/>
      </c>
      <c r="P3" s="152" t="str">
        <f t="shared" si="0"/>
        <v/>
      </c>
      <c r="Q3" s="152" t="str">
        <f t="shared" si="0"/>
        <v/>
      </c>
      <c r="R3" s="152" t="str">
        <f t="shared" si="0"/>
        <v/>
      </c>
      <c r="S3" s="152" t="str">
        <f t="shared" si="0"/>
        <v/>
      </c>
      <c r="T3" s="152" t="str">
        <f t="shared" si="0"/>
        <v/>
      </c>
      <c r="U3" s="152" t="str">
        <f t="shared" si="0"/>
        <v/>
      </c>
      <c r="V3" s="152" t="str">
        <f t="shared" si="0"/>
        <v/>
      </c>
      <c r="W3" s="152" t="str">
        <f t="shared" si="0"/>
        <v/>
      </c>
      <c r="X3" s="152" t="str">
        <f t="shared" si="0"/>
        <v/>
      </c>
      <c r="Y3" s="152" t="str">
        <f t="shared" si="0"/>
        <v/>
      </c>
      <c r="Z3" s="152" t="str">
        <f t="shared" si="0"/>
        <v/>
      </c>
      <c r="AA3" s="152" t="str">
        <f t="shared" si="0"/>
        <v/>
      </c>
      <c r="AB3" s="152" t="str">
        <f t="shared" si="0"/>
        <v/>
      </c>
      <c r="AC3" s="152" t="str">
        <f t="shared" si="0"/>
        <v/>
      </c>
      <c r="AD3" s="152" t="str">
        <f t="shared" si="0"/>
        <v/>
      </c>
      <c r="AE3" s="152" t="str">
        <f t="shared" si="0"/>
        <v/>
      </c>
      <c r="AF3" s="152" t="str">
        <f t="shared" si="0"/>
        <v/>
      </c>
      <c r="AG3" s="152" t="str">
        <f t="shared" si="0"/>
        <v/>
      </c>
      <c r="AH3" s="152" t="str">
        <f t="shared" si="0"/>
        <v/>
      </c>
      <c r="AI3" s="152" t="str">
        <f t="shared" si="0"/>
        <v/>
      </c>
      <c r="AJ3" s="152" t="str">
        <f t="shared" si="0"/>
        <v/>
      </c>
      <c r="AK3" s="152" t="str">
        <f t="shared" si="0"/>
        <v/>
      </c>
      <c r="AL3" s="152" t="str">
        <f t="shared" si="0"/>
        <v/>
      </c>
      <c r="AM3" s="152" t="str">
        <f t="shared" si="0"/>
        <v/>
      </c>
      <c r="AN3" s="152" t="str">
        <f t="shared" si="0"/>
        <v/>
      </c>
      <c r="AO3" s="152" t="str">
        <f t="shared" si="0"/>
        <v/>
      </c>
      <c r="AP3" s="152" t="str">
        <f t="shared" si="0"/>
        <v/>
      </c>
      <c r="AQ3" s="152" t="str">
        <f t="shared" si="0"/>
        <v/>
      </c>
      <c r="AR3" s="152" t="str">
        <f t="shared" si="0"/>
        <v/>
      </c>
      <c r="AS3" s="152" t="str">
        <f t="shared" si="0"/>
        <v/>
      </c>
      <c r="AT3" s="152" t="str">
        <f t="shared" si="0"/>
        <v/>
      </c>
      <c r="AU3" s="152" t="str">
        <f t="shared" si="0"/>
        <v/>
      </c>
      <c r="AV3" s="152" t="str">
        <f t="shared" si="0"/>
        <v/>
      </c>
      <c r="AW3" s="152" t="str">
        <f t="shared" si="0"/>
        <v/>
      </c>
      <c r="AX3" s="152" t="str">
        <f t="shared" si="0"/>
        <v/>
      </c>
      <c r="AY3" s="152" t="str">
        <f t="shared" si="0"/>
        <v/>
      </c>
      <c r="AZ3" s="152" t="str">
        <f t="shared" si="0"/>
        <v/>
      </c>
      <c r="BA3" s="152" t="str">
        <f t="shared" si="0"/>
        <v/>
      </c>
      <c r="BB3" s="152" t="str">
        <f t="shared" si="0"/>
        <v/>
      </c>
      <c r="BC3" s="152" t="str">
        <f t="shared" si="0"/>
        <v/>
      </c>
      <c r="BD3" s="152" t="str">
        <f t="shared" si="0"/>
        <v/>
      </c>
      <c r="BE3" s="152" t="str">
        <f t="shared" si="0"/>
        <v/>
      </c>
      <c r="BF3" s="152" t="str">
        <f t="shared" si="0"/>
        <v/>
      </c>
      <c r="BG3" s="152" t="str">
        <f t="shared" si="0"/>
        <v/>
      </c>
      <c r="BH3" s="152" t="str">
        <f t="shared" si="0"/>
        <v/>
      </c>
      <c r="BI3" s="152" t="str">
        <f t="shared" si="0"/>
        <v/>
      </c>
      <c r="BJ3" s="152" t="str">
        <f t="shared" si="0"/>
        <v/>
      </c>
      <c r="BK3" s="152" t="str">
        <f t="shared" si="0"/>
        <v/>
      </c>
      <c r="BL3" s="152" t="str">
        <f t="shared" si="0"/>
        <v/>
      </c>
      <c r="BM3" s="152" t="str">
        <f t="shared" si="0"/>
        <v/>
      </c>
      <c r="BN3" s="152" t="str">
        <f t="shared" si="0"/>
        <v/>
      </c>
      <c r="BO3" s="152" t="str">
        <f t="shared" si="0"/>
        <v/>
      </c>
      <c r="BP3" s="152" t="str">
        <f t="shared" si="0"/>
        <v/>
      </c>
      <c r="BQ3" s="152" t="str">
        <f t="shared" si="0"/>
        <v/>
      </c>
      <c r="BR3" s="152" t="str">
        <f t="shared" si="0"/>
        <v/>
      </c>
      <c r="BS3" s="152" t="str">
        <f t="shared" si="0"/>
        <v/>
      </c>
      <c r="BT3" s="152" t="str">
        <f t="shared" si="0"/>
        <v/>
      </c>
      <c r="BU3" s="152" t="str">
        <f t="shared" si="0"/>
        <v/>
      </c>
      <c r="BV3" s="152" t="str">
        <f t="shared" si="0"/>
        <v/>
      </c>
      <c r="BW3" s="152" t="str">
        <f t="shared" si="0"/>
        <v/>
      </c>
      <c r="BX3" s="152" t="str">
        <f t="shared" ref="BX3:EI3" si="1">SUBSTITUTE(BX1,"-","")</f>
        <v/>
      </c>
      <c r="BY3" s="152" t="str">
        <f t="shared" si="1"/>
        <v/>
      </c>
      <c r="BZ3" s="152" t="str">
        <f t="shared" si="1"/>
        <v/>
      </c>
      <c r="CA3" s="152" t="str">
        <f t="shared" si="1"/>
        <v/>
      </c>
      <c r="CB3" s="152" t="str">
        <f t="shared" si="1"/>
        <v/>
      </c>
      <c r="CC3" s="152" t="str">
        <f t="shared" si="1"/>
        <v/>
      </c>
      <c r="CD3" s="152" t="str">
        <f t="shared" si="1"/>
        <v/>
      </c>
      <c r="CE3" s="152" t="str">
        <f t="shared" si="1"/>
        <v/>
      </c>
      <c r="CF3" s="152" t="str">
        <f t="shared" si="1"/>
        <v/>
      </c>
      <c r="CG3" s="152" t="str">
        <f t="shared" si="1"/>
        <v/>
      </c>
      <c r="CH3" s="152" t="str">
        <f t="shared" si="1"/>
        <v/>
      </c>
      <c r="CI3" s="152" t="str">
        <f t="shared" si="1"/>
        <v/>
      </c>
      <c r="CJ3" s="152" t="str">
        <f t="shared" si="1"/>
        <v/>
      </c>
      <c r="CK3" s="152" t="str">
        <f t="shared" si="1"/>
        <v/>
      </c>
      <c r="CL3" s="152" t="str">
        <f t="shared" si="1"/>
        <v/>
      </c>
      <c r="CM3" s="152" t="str">
        <f t="shared" si="1"/>
        <v/>
      </c>
      <c r="CN3" s="152" t="str">
        <f t="shared" si="1"/>
        <v/>
      </c>
      <c r="CO3" s="152" t="str">
        <f t="shared" si="1"/>
        <v/>
      </c>
      <c r="CP3" s="152" t="str">
        <f t="shared" si="1"/>
        <v/>
      </c>
      <c r="CQ3" s="152" t="str">
        <f t="shared" si="1"/>
        <v/>
      </c>
      <c r="CR3" s="152" t="str">
        <f t="shared" si="1"/>
        <v/>
      </c>
      <c r="CS3" s="152" t="str">
        <f t="shared" si="1"/>
        <v/>
      </c>
      <c r="CT3" s="152" t="str">
        <f t="shared" si="1"/>
        <v/>
      </c>
      <c r="CU3" s="152" t="str">
        <f t="shared" si="1"/>
        <v/>
      </c>
      <c r="CV3" s="152" t="str">
        <f t="shared" si="1"/>
        <v/>
      </c>
      <c r="CW3" s="152" t="str">
        <f t="shared" si="1"/>
        <v/>
      </c>
      <c r="CX3" s="152" t="str">
        <f t="shared" si="1"/>
        <v/>
      </c>
      <c r="CY3" s="152" t="str">
        <f t="shared" si="1"/>
        <v/>
      </c>
      <c r="CZ3" s="152" t="str">
        <f t="shared" si="1"/>
        <v/>
      </c>
      <c r="DA3" s="152" t="str">
        <f t="shared" si="1"/>
        <v/>
      </c>
      <c r="DB3" s="152" t="str">
        <f t="shared" si="1"/>
        <v/>
      </c>
      <c r="DC3" s="152" t="str">
        <f t="shared" si="1"/>
        <v/>
      </c>
      <c r="DD3" s="152" t="str">
        <f t="shared" si="1"/>
        <v/>
      </c>
      <c r="DE3" s="152" t="str">
        <f t="shared" si="1"/>
        <v/>
      </c>
      <c r="DF3" s="152" t="str">
        <f t="shared" si="1"/>
        <v/>
      </c>
      <c r="DG3" s="152" t="str">
        <f t="shared" si="1"/>
        <v/>
      </c>
      <c r="DH3" s="152" t="str">
        <f t="shared" si="1"/>
        <v/>
      </c>
      <c r="DI3" s="152" t="str">
        <f t="shared" si="1"/>
        <v/>
      </c>
      <c r="DJ3" s="152" t="str">
        <f t="shared" si="1"/>
        <v/>
      </c>
      <c r="DK3" s="152" t="str">
        <f t="shared" si="1"/>
        <v/>
      </c>
      <c r="DL3" s="152" t="str">
        <f t="shared" si="1"/>
        <v/>
      </c>
      <c r="DM3" s="152" t="str">
        <f t="shared" si="1"/>
        <v/>
      </c>
      <c r="DN3" s="152" t="str">
        <f t="shared" si="1"/>
        <v/>
      </c>
      <c r="DO3" s="152" t="str">
        <f t="shared" si="1"/>
        <v/>
      </c>
      <c r="DP3" s="152" t="str">
        <f t="shared" si="1"/>
        <v/>
      </c>
      <c r="DQ3" s="152" t="str">
        <f t="shared" si="1"/>
        <v/>
      </c>
      <c r="DR3" s="152" t="str">
        <f t="shared" si="1"/>
        <v/>
      </c>
      <c r="DS3" s="152" t="str">
        <f t="shared" si="1"/>
        <v/>
      </c>
      <c r="DT3" s="152" t="str">
        <f t="shared" si="1"/>
        <v/>
      </c>
      <c r="DU3" s="152" t="str">
        <f t="shared" si="1"/>
        <v/>
      </c>
      <c r="DV3" s="152" t="str">
        <f t="shared" si="1"/>
        <v/>
      </c>
      <c r="DW3" s="152" t="str">
        <f t="shared" si="1"/>
        <v/>
      </c>
      <c r="DX3" s="152" t="str">
        <f t="shared" si="1"/>
        <v/>
      </c>
      <c r="DY3" s="152" t="str">
        <f t="shared" si="1"/>
        <v/>
      </c>
      <c r="DZ3" s="152" t="str">
        <f t="shared" si="1"/>
        <v/>
      </c>
      <c r="EA3" s="152" t="str">
        <f t="shared" si="1"/>
        <v/>
      </c>
      <c r="EB3" s="152" t="str">
        <f t="shared" si="1"/>
        <v/>
      </c>
      <c r="EC3" s="152" t="str">
        <f t="shared" si="1"/>
        <v/>
      </c>
      <c r="ED3" s="152" t="str">
        <f t="shared" si="1"/>
        <v/>
      </c>
      <c r="EE3" s="152" t="str">
        <f t="shared" si="1"/>
        <v/>
      </c>
      <c r="EF3" s="152" t="str">
        <f t="shared" si="1"/>
        <v/>
      </c>
      <c r="EG3" s="152" t="str">
        <f t="shared" si="1"/>
        <v/>
      </c>
      <c r="EH3" s="152" t="str">
        <f t="shared" si="1"/>
        <v/>
      </c>
      <c r="EI3" s="152" t="str">
        <f t="shared" si="1"/>
        <v/>
      </c>
      <c r="EJ3" s="152" t="str">
        <f t="shared" ref="EJ3:GU3" si="2">SUBSTITUTE(EJ1,"-","")</f>
        <v/>
      </c>
      <c r="EK3" s="152" t="str">
        <f t="shared" si="2"/>
        <v/>
      </c>
      <c r="EL3" s="152" t="str">
        <f t="shared" si="2"/>
        <v/>
      </c>
      <c r="EM3" s="152" t="str">
        <f t="shared" si="2"/>
        <v/>
      </c>
      <c r="EN3" s="152" t="str">
        <f t="shared" si="2"/>
        <v/>
      </c>
      <c r="EO3" s="152" t="str">
        <f t="shared" si="2"/>
        <v/>
      </c>
      <c r="EP3" s="152" t="str">
        <f t="shared" si="2"/>
        <v/>
      </c>
      <c r="EQ3" s="152" t="str">
        <f t="shared" si="2"/>
        <v/>
      </c>
      <c r="ER3" s="152" t="str">
        <f t="shared" si="2"/>
        <v/>
      </c>
      <c r="ES3" s="152" t="str">
        <f t="shared" si="2"/>
        <v/>
      </c>
      <c r="ET3" s="152" t="str">
        <f t="shared" si="2"/>
        <v/>
      </c>
      <c r="EU3" s="152" t="str">
        <f t="shared" si="2"/>
        <v/>
      </c>
      <c r="EV3" s="152" t="str">
        <f t="shared" si="2"/>
        <v/>
      </c>
      <c r="EW3" s="152" t="str">
        <f t="shared" si="2"/>
        <v/>
      </c>
      <c r="EX3" s="152" t="str">
        <f t="shared" si="2"/>
        <v/>
      </c>
      <c r="EY3" s="152" t="str">
        <f t="shared" si="2"/>
        <v/>
      </c>
      <c r="EZ3" s="152" t="str">
        <f t="shared" si="2"/>
        <v/>
      </c>
      <c r="FA3" s="152" t="str">
        <f t="shared" si="2"/>
        <v/>
      </c>
      <c r="FB3" s="152" t="str">
        <f t="shared" si="2"/>
        <v/>
      </c>
      <c r="FC3" s="152" t="str">
        <f t="shared" si="2"/>
        <v/>
      </c>
      <c r="FD3" s="152" t="str">
        <f t="shared" si="2"/>
        <v/>
      </c>
      <c r="FE3" s="152" t="str">
        <f t="shared" si="2"/>
        <v/>
      </c>
      <c r="FF3" s="152" t="str">
        <f t="shared" si="2"/>
        <v/>
      </c>
      <c r="FG3" s="152" t="str">
        <f t="shared" si="2"/>
        <v/>
      </c>
      <c r="FH3" s="152" t="str">
        <f t="shared" si="2"/>
        <v/>
      </c>
      <c r="FI3" s="152" t="str">
        <f t="shared" si="2"/>
        <v/>
      </c>
      <c r="FJ3" s="152" t="str">
        <f t="shared" si="2"/>
        <v/>
      </c>
      <c r="FK3" s="152" t="str">
        <f t="shared" si="2"/>
        <v/>
      </c>
      <c r="FL3" s="152" t="str">
        <f t="shared" si="2"/>
        <v/>
      </c>
      <c r="FM3" s="152" t="str">
        <f t="shared" si="2"/>
        <v/>
      </c>
      <c r="FN3" s="152" t="str">
        <f t="shared" si="2"/>
        <v/>
      </c>
      <c r="FO3" s="152" t="str">
        <f t="shared" si="2"/>
        <v/>
      </c>
      <c r="FP3" s="152" t="str">
        <f t="shared" si="2"/>
        <v/>
      </c>
      <c r="FQ3" s="152" t="str">
        <f t="shared" si="2"/>
        <v/>
      </c>
      <c r="FR3" s="152" t="str">
        <f t="shared" si="2"/>
        <v/>
      </c>
      <c r="FS3" s="152" t="str">
        <f t="shared" si="2"/>
        <v/>
      </c>
      <c r="FT3" s="152" t="str">
        <f t="shared" si="2"/>
        <v/>
      </c>
      <c r="FU3" s="152" t="str">
        <f t="shared" si="2"/>
        <v/>
      </c>
      <c r="FV3" s="152" t="str">
        <f t="shared" si="2"/>
        <v/>
      </c>
      <c r="FW3" s="152" t="str">
        <f t="shared" si="2"/>
        <v/>
      </c>
      <c r="FX3" s="152" t="str">
        <f t="shared" si="2"/>
        <v/>
      </c>
      <c r="FY3" s="152" t="str">
        <f t="shared" si="2"/>
        <v/>
      </c>
      <c r="FZ3" s="152" t="str">
        <f t="shared" si="2"/>
        <v/>
      </c>
      <c r="GA3" s="152" t="str">
        <f t="shared" si="2"/>
        <v/>
      </c>
      <c r="GB3" s="152" t="str">
        <f t="shared" si="2"/>
        <v/>
      </c>
      <c r="GC3" s="152" t="str">
        <f t="shared" si="2"/>
        <v/>
      </c>
      <c r="GD3" s="152" t="str">
        <f t="shared" si="2"/>
        <v/>
      </c>
      <c r="GE3" s="152" t="str">
        <f t="shared" si="2"/>
        <v/>
      </c>
      <c r="GF3" s="152" t="str">
        <f t="shared" si="2"/>
        <v/>
      </c>
      <c r="GG3" s="152" t="str">
        <f t="shared" si="2"/>
        <v/>
      </c>
      <c r="GH3" s="152" t="str">
        <f t="shared" si="2"/>
        <v/>
      </c>
      <c r="GI3" s="152" t="str">
        <f t="shared" si="2"/>
        <v/>
      </c>
      <c r="GJ3" s="152" t="str">
        <f t="shared" si="2"/>
        <v/>
      </c>
      <c r="GK3" s="152" t="str">
        <f t="shared" si="2"/>
        <v/>
      </c>
      <c r="GL3" s="152" t="str">
        <f t="shared" si="2"/>
        <v/>
      </c>
      <c r="GM3" s="152" t="str">
        <f t="shared" si="2"/>
        <v/>
      </c>
      <c r="GN3" s="152" t="str">
        <f t="shared" si="2"/>
        <v/>
      </c>
      <c r="GO3" s="152" t="str">
        <f t="shared" si="2"/>
        <v/>
      </c>
      <c r="GP3" s="152" t="str">
        <f t="shared" si="2"/>
        <v/>
      </c>
      <c r="GQ3" s="152" t="str">
        <f t="shared" si="2"/>
        <v/>
      </c>
      <c r="GR3" s="152" t="str">
        <f t="shared" si="2"/>
        <v/>
      </c>
      <c r="GS3" s="152" t="str">
        <f t="shared" si="2"/>
        <v/>
      </c>
      <c r="GT3" s="152" t="str">
        <f t="shared" si="2"/>
        <v/>
      </c>
      <c r="GU3" s="152" t="str">
        <f t="shared" si="2"/>
        <v/>
      </c>
      <c r="GV3" s="152" t="str">
        <f t="shared" ref="GV3:JG3" si="3">SUBSTITUTE(GV1,"-","")</f>
        <v/>
      </c>
      <c r="GW3" s="152" t="str">
        <f t="shared" si="3"/>
        <v/>
      </c>
      <c r="GX3" s="152" t="str">
        <f t="shared" si="3"/>
        <v/>
      </c>
      <c r="GY3" s="152" t="str">
        <f t="shared" si="3"/>
        <v/>
      </c>
      <c r="GZ3" s="152" t="str">
        <f t="shared" si="3"/>
        <v/>
      </c>
      <c r="HA3" s="152" t="str">
        <f t="shared" si="3"/>
        <v/>
      </c>
      <c r="HB3" s="152" t="str">
        <f t="shared" si="3"/>
        <v/>
      </c>
      <c r="HC3" s="152" t="str">
        <f t="shared" si="3"/>
        <v/>
      </c>
      <c r="HD3" s="152" t="str">
        <f t="shared" si="3"/>
        <v/>
      </c>
      <c r="HE3" s="152" t="str">
        <f t="shared" si="3"/>
        <v/>
      </c>
      <c r="HF3" s="152" t="str">
        <f t="shared" si="3"/>
        <v/>
      </c>
      <c r="HG3" s="152" t="str">
        <f t="shared" si="3"/>
        <v/>
      </c>
      <c r="HH3" s="152" t="str">
        <f t="shared" si="3"/>
        <v/>
      </c>
      <c r="HI3" s="152" t="str">
        <f t="shared" si="3"/>
        <v/>
      </c>
      <c r="HJ3" s="152" t="str">
        <f t="shared" si="3"/>
        <v/>
      </c>
      <c r="HK3" s="152" t="str">
        <f t="shared" si="3"/>
        <v/>
      </c>
      <c r="HL3" s="152" t="str">
        <f t="shared" si="3"/>
        <v/>
      </c>
      <c r="HM3" s="152" t="str">
        <f t="shared" si="3"/>
        <v/>
      </c>
      <c r="HN3" s="152" t="str">
        <f t="shared" si="3"/>
        <v/>
      </c>
      <c r="HO3" s="152" t="str">
        <f t="shared" si="3"/>
        <v/>
      </c>
      <c r="HP3" s="152" t="str">
        <f t="shared" si="3"/>
        <v/>
      </c>
      <c r="HQ3" s="152" t="str">
        <f t="shared" si="3"/>
        <v/>
      </c>
      <c r="HR3" s="152" t="str">
        <f t="shared" si="3"/>
        <v/>
      </c>
      <c r="HS3" s="152" t="str">
        <f t="shared" si="3"/>
        <v/>
      </c>
      <c r="HT3" s="152" t="str">
        <f t="shared" si="3"/>
        <v/>
      </c>
      <c r="HU3" s="152" t="str">
        <f t="shared" si="3"/>
        <v/>
      </c>
      <c r="HV3" s="152" t="str">
        <f t="shared" si="3"/>
        <v/>
      </c>
      <c r="HW3" s="152" t="str">
        <f t="shared" si="3"/>
        <v/>
      </c>
      <c r="HX3" s="152" t="str">
        <f t="shared" si="3"/>
        <v/>
      </c>
      <c r="HY3" s="152" t="str">
        <f t="shared" si="3"/>
        <v/>
      </c>
      <c r="HZ3" s="152" t="str">
        <f t="shared" si="3"/>
        <v/>
      </c>
      <c r="IA3" s="152" t="str">
        <f t="shared" si="3"/>
        <v/>
      </c>
      <c r="IB3" s="152" t="str">
        <f t="shared" si="3"/>
        <v/>
      </c>
      <c r="IC3" s="152" t="str">
        <f t="shared" si="3"/>
        <v/>
      </c>
      <c r="ID3" s="152" t="str">
        <f t="shared" si="3"/>
        <v/>
      </c>
      <c r="IE3" s="152" t="str">
        <f t="shared" si="3"/>
        <v/>
      </c>
      <c r="IF3" s="152" t="str">
        <f t="shared" si="3"/>
        <v/>
      </c>
      <c r="IG3" s="152" t="str">
        <f t="shared" si="3"/>
        <v/>
      </c>
      <c r="IH3" s="152" t="str">
        <f t="shared" si="3"/>
        <v/>
      </c>
      <c r="II3" s="152" t="str">
        <f t="shared" si="3"/>
        <v/>
      </c>
      <c r="IJ3" s="152" t="str">
        <f t="shared" si="3"/>
        <v/>
      </c>
      <c r="IK3" s="152" t="str">
        <f t="shared" si="3"/>
        <v/>
      </c>
      <c r="IL3" s="152" t="str">
        <f t="shared" si="3"/>
        <v/>
      </c>
      <c r="IM3" s="152" t="str">
        <f t="shared" si="3"/>
        <v/>
      </c>
      <c r="IN3" s="152" t="str">
        <f t="shared" si="3"/>
        <v/>
      </c>
      <c r="IO3" s="152" t="str">
        <f t="shared" si="3"/>
        <v/>
      </c>
      <c r="IP3" s="152" t="str">
        <f t="shared" si="3"/>
        <v/>
      </c>
      <c r="IQ3" s="152" t="str">
        <f t="shared" si="3"/>
        <v/>
      </c>
      <c r="IR3" s="152" t="str">
        <f t="shared" si="3"/>
        <v/>
      </c>
      <c r="IS3" s="152" t="str">
        <f t="shared" si="3"/>
        <v/>
      </c>
      <c r="IT3" s="152" t="str">
        <f t="shared" si="3"/>
        <v/>
      </c>
      <c r="IU3" s="152" t="str">
        <f t="shared" si="3"/>
        <v/>
      </c>
      <c r="IV3" s="152" t="str">
        <f t="shared" si="3"/>
        <v/>
      </c>
      <c r="IW3" s="152" t="str">
        <f t="shared" si="3"/>
        <v/>
      </c>
      <c r="IX3" s="152" t="str">
        <f t="shared" si="3"/>
        <v/>
      </c>
      <c r="IY3" s="152" t="str">
        <f t="shared" si="3"/>
        <v/>
      </c>
      <c r="IZ3" s="152" t="str">
        <f t="shared" si="3"/>
        <v/>
      </c>
      <c r="JA3" s="152" t="str">
        <f t="shared" si="3"/>
        <v/>
      </c>
      <c r="JB3" s="152" t="str">
        <f t="shared" si="3"/>
        <v/>
      </c>
      <c r="JC3" s="152" t="str">
        <f t="shared" si="3"/>
        <v/>
      </c>
      <c r="JD3" s="152" t="str">
        <f t="shared" si="3"/>
        <v/>
      </c>
      <c r="JE3" s="152" t="str">
        <f t="shared" si="3"/>
        <v/>
      </c>
      <c r="JF3" s="152" t="str">
        <f t="shared" si="3"/>
        <v/>
      </c>
      <c r="JG3" s="152" t="str">
        <f t="shared" si="3"/>
        <v/>
      </c>
      <c r="JH3" s="152" t="str">
        <f t="shared" ref="JH3:LS3" si="4">SUBSTITUTE(JH1,"-","")</f>
        <v/>
      </c>
      <c r="JI3" s="152" t="str">
        <f t="shared" si="4"/>
        <v/>
      </c>
      <c r="JJ3" s="152" t="str">
        <f t="shared" si="4"/>
        <v/>
      </c>
      <c r="JK3" s="152" t="str">
        <f t="shared" si="4"/>
        <v/>
      </c>
      <c r="JL3" s="152" t="str">
        <f t="shared" si="4"/>
        <v/>
      </c>
      <c r="JM3" s="152" t="str">
        <f t="shared" si="4"/>
        <v/>
      </c>
      <c r="JN3" s="152" t="str">
        <f t="shared" si="4"/>
        <v/>
      </c>
      <c r="JO3" s="152" t="str">
        <f t="shared" si="4"/>
        <v/>
      </c>
      <c r="JP3" s="152" t="str">
        <f t="shared" si="4"/>
        <v/>
      </c>
      <c r="JQ3" s="152" t="str">
        <f t="shared" si="4"/>
        <v/>
      </c>
      <c r="JR3" s="152" t="str">
        <f t="shared" si="4"/>
        <v/>
      </c>
      <c r="JS3" s="152" t="str">
        <f t="shared" si="4"/>
        <v/>
      </c>
      <c r="JT3" s="152" t="str">
        <f t="shared" si="4"/>
        <v/>
      </c>
      <c r="JU3" s="152" t="str">
        <f t="shared" si="4"/>
        <v/>
      </c>
      <c r="JV3" s="152" t="str">
        <f t="shared" si="4"/>
        <v/>
      </c>
      <c r="JW3" s="152" t="str">
        <f t="shared" si="4"/>
        <v/>
      </c>
      <c r="JX3" s="152" t="str">
        <f t="shared" si="4"/>
        <v/>
      </c>
      <c r="JY3" s="152" t="str">
        <f t="shared" si="4"/>
        <v/>
      </c>
      <c r="JZ3" s="152" t="str">
        <f t="shared" si="4"/>
        <v/>
      </c>
      <c r="KA3" s="152" t="str">
        <f t="shared" si="4"/>
        <v/>
      </c>
      <c r="KB3" s="152" t="str">
        <f t="shared" si="4"/>
        <v/>
      </c>
      <c r="KC3" s="152" t="str">
        <f t="shared" si="4"/>
        <v/>
      </c>
      <c r="KD3" s="152" t="str">
        <f t="shared" si="4"/>
        <v/>
      </c>
      <c r="KE3" s="152" t="str">
        <f t="shared" si="4"/>
        <v/>
      </c>
      <c r="KF3" s="152" t="str">
        <f t="shared" si="4"/>
        <v/>
      </c>
      <c r="KG3" s="152" t="str">
        <f t="shared" si="4"/>
        <v/>
      </c>
      <c r="KH3" s="152" t="str">
        <f t="shared" si="4"/>
        <v/>
      </c>
      <c r="KI3" s="152" t="str">
        <f t="shared" si="4"/>
        <v/>
      </c>
      <c r="KJ3" s="152" t="str">
        <f t="shared" si="4"/>
        <v/>
      </c>
      <c r="KK3" s="152" t="str">
        <f t="shared" si="4"/>
        <v/>
      </c>
      <c r="KL3" s="152" t="str">
        <f t="shared" si="4"/>
        <v/>
      </c>
      <c r="KM3" s="152" t="str">
        <f t="shared" si="4"/>
        <v/>
      </c>
      <c r="KN3" s="152" t="str">
        <f t="shared" si="4"/>
        <v/>
      </c>
      <c r="KO3" s="152" t="str">
        <f t="shared" si="4"/>
        <v/>
      </c>
      <c r="KP3" s="152" t="str">
        <f t="shared" si="4"/>
        <v/>
      </c>
      <c r="KQ3" s="152" t="str">
        <f t="shared" si="4"/>
        <v/>
      </c>
      <c r="KR3" s="152" t="str">
        <f t="shared" si="4"/>
        <v/>
      </c>
      <c r="KS3" s="152" t="str">
        <f t="shared" si="4"/>
        <v/>
      </c>
      <c r="KT3" s="152" t="str">
        <f t="shared" si="4"/>
        <v/>
      </c>
      <c r="KU3" s="152" t="str">
        <f t="shared" si="4"/>
        <v/>
      </c>
      <c r="KV3" s="152" t="str">
        <f t="shared" si="4"/>
        <v/>
      </c>
      <c r="KW3" s="152" t="str">
        <f t="shared" si="4"/>
        <v/>
      </c>
      <c r="KX3" s="152" t="str">
        <f t="shared" si="4"/>
        <v/>
      </c>
      <c r="KY3" s="152" t="str">
        <f t="shared" si="4"/>
        <v/>
      </c>
      <c r="KZ3" s="152" t="str">
        <f t="shared" si="4"/>
        <v/>
      </c>
      <c r="LA3" s="152" t="str">
        <f t="shared" si="4"/>
        <v/>
      </c>
      <c r="LB3" s="152" t="str">
        <f t="shared" si="4"/>
        <v/>
      </c>
      <c r="LC3" s="152" t="str">
        <f t="shared" si="4"/>
        <v/>
      </c>
      <c r="LD3" s="152" t="str">
        <f t="shared" si="4"/>
        <v/>
      </c>
      <c r="LE3" s="152" t="str">
        <f t="shared" si="4"/>
        <v/>
      </c>
      <c r="LF3" s="152" t="str">
        <f t="shared" si="4"/>
        <v/>
      </c>
      <c r="LG3" s="152" t="str">
        <f t="shared" si="4"/>
        <v/>
      </c>
      <c r="LH3" s="152" t="str">
        <f t="shared" si="4"/>
        <v/>
      </c>
      <c r="LI3" s="152" t="str">
        <f t="shared" si="4"/>
        <v/>
      </c>
      <c r="LJ3" s="152" t="str">
        <f t="shared" si="4"/>
        <v/>
      </c>
      <c r="LK3" s="152" t="str">
        <f t="shared" si="4"/>
        <v/>
      </c>
      <c r="LL3" s="152" t="str">
        <f t="shared" si="4"/>
        <v/>
      </c>
      <c r="LM3" s="152" t="str">
        <f t="shared" si="4"/>
        <v/>
      </c>
      <c r="LN3" s="152" t="str">
        <f t="shared" si="4"/>
        <v/>
      </c>
      <c r="LO3" s="152" t="str">
        <f t="shared" si="4"/>
        <v/>
      </c>
      <c r="LP3" s="152" t="str">
        <f t="shared" si="4"/>
        <v/>
      </c>
      <c r="LQ3" s="152" t="str">
        <f t="shared" si="4"/>
        <v/>
      </c>
      <c r="LR3" s="152" t="str">
        <f t="shared" si="4"/>
        <v/>
      </c>
      <c r="LS3" s="152" t="str">
        <f t="shared" si="4"/>
        <v/>
      </c>
      <c r="LT3" s="152" t="str">
        <f t="shared" ref="LT3:OE3" si="5">SUBSTITUTE(LT1,"-","")</f>
        <v/>
      </c>
      <c r="LU3" s="152" t="str">
        <f t="shared" si="5"/>
        <v/>
      </c>
      <c r="LV3" s="152" t="str">
        <f t="shared" si="5"/>
        <v/>
      </c>
      <c r="LW3" s="152" t="str">
        <f t="shared" si="5"/>
        <v/>
      </c>
      <c r="LX3" s="152" t="str">
        <f t="shared" si="5"/>
        <v/>
      </c>
      <c r="LY3" s="152" t="str">
        <f t="shared" si="5"/>
        <v/>
      </c>
      <c r="LZ3" s="152" t="str">
        <f t="shared" si="5"/>
        <v/>
      </c>
      <c r="MA3" s="152" t="str">
        <f t="shared" si="5"/>
        <v/>
      </c>
      <c r="MB3" s="152" t="str">
        <f t="shared" si="5"/>
        <v/>
      </c>
      <c r="MC3" s="152" t="str">
        <f t="shared" si="5"/>
        <v/>
      </c>
      <c r="MD3" s="152" t="str">
        <f t="shared" si="5"/>
        <v/>
      </c>
      <c r="ME3" s="152" t="str">
        <f t="shared" si="5"/>
        <v/>
      </c>
      <c r="MF3" s="152" t="str">
        <f t="shared" si="5"/>
        <v/>
      </c>
      <c r="MG3" s="152" t="str">
        <f t="shared" si="5"/>
        <v/>
      </c>
      <c r="MH3" s="152" t="str">
        <f t="shared" si="5"/>
        <v/>
      </c>
      <c r="MI3" s="152" t="str">
        <f t="shared" si="5"/>
        <v/>
      </c>
      <c r="MJ3" s="152" t="str">
        <f t="shared" si="5"/>
        <v/>
      </c>
      <c r="MK3" s="152" t="str">
        <f t="shared" si="5"/>
        <v/>
      </c>
      <c r="ML3" s="152" t="str">
        <f t="shared" si="5"/>
        <v/>
      </c>
      <c r="MM3" s="152" t="str">
        <f t="shared" si="5"/>
        <v/>
      </c>
      <c r="MN3" s="152" t="str">
        <f t="shared" si="5"/>
        <v/>
      </c>
      <c r="MO3" s="152" t="str">
        <f t="shared" si="5"/>
        <v/>
      </c>
      <c r="MP3" s="152" t="str">
        <f t="shared" si="5"/>
        <v/>
      </c>
      <c r="MQ3" s="152" t="str">
        <f t="shared" si="5"/>
        <v/>
      </c>
      <c r="MR3" s="152" t="str">
        <f t="shared" si="5"/>
        <v/>
      </c>
      <c r="MS3" s="152" t="str">
        <f t="shared" si="5"/>
        <v/>
      </c>
      <c r="MT3" s="152" t="str">
        <f t="shared" si="5"/>
        <v/>
      </c>
      <c r="MU3" s="152" t="str">
        <f t="shared" si="5"/>
        <v/>
      </c>
      <c r="MV3" s="152" t="str">
        <f t="shared" si="5"/>
        <v/>
      </c>
      <c r="MW3" s="152" t="str">
        <f t="shared" si="5"/>
        <v/>
      </c>
      <c r="MX3" s="152" t="str">
        <f t="shared" si="5"/>
        <v/>
      </c>
      <c r="MY3" s="152" t="str">
        <f t="shared" si="5"/>
        <v/>
      </c>
      <c r="MZ3" s="152" t="str">
        <f t="shared" si="5"/>
        <v/>
      </c>
      <c r="NA3" s="152" t="str">
        <f t="shared" si="5"/>
        <v/>
      </c>
      <c r="NB3" s="152" t="str">
        <f t="shared" si="5"/>
        <v/>
      </c>
      <c r="NC3" s="152" t="str">
        <f t="shared" si="5"/>
        <v/>
      </c>
      <c r="ND3" s="152" t="str">
        <f t="shared" si="5"/>
        <v/>
      </c>
      <c r="NE3" s="152" t="str">
        <f t="shared" si="5"/>
        <v/>
      </c>
      <c r="NF3" s="152" t="str">
        <f t="shared" si="5"/>
        <v/>
      </c>
      <c r="NG3" s="152" t="str">
        <f t="shared" si="5"/>
        <v/>
      </c>
      <c r="NH3" s="152" t="str">
        <f t="shared" si="5"/>
        <v/>
      </c>
      <c r="NI3" s="152" t="str">
        <f t="shared" si="5"/>
        <v/>
      </c>
      <c r="NJ3" s="152" t="str">
        <f t="shared" si="5"/>
        <v/>
      </c>
      <c r="NK3" s="152" t="str">
        <f t="shared" si="5"/>
        <v/>
      </c>
      <c r="NL3" s="152" t="str">
        <f t="shared" si="5"/>
        <v/>
      </c>
      <c r="NM3" s="152" t="str">
        <f t="shared" si="5"/>
        <v/>
      </c>
      <c r="NN3" s="152" t="str">
        <f t="shared" si="5"/>
        <v/>
      </c>
      <c r="NO3" s="152" t="str">
        <f t="shared" si="5"/>
        <v/>
      </c>
      <c r="NP3" s="152" t="str">
        <f t="shared" si="5"/>
        <v/>
      </c>
      <c r="NQ3" s="152" t="str">
        <f t="shared" si="5"/>
        <v/>
      </c>
      <c r="NR3" s="152" t="str">
        <f t="shared" si="5"/>
        <v/>
      </c>
      <c r="NS3" s="152" t="str">
        <f t="shared" si="5"/>
        <v/>
      </c>
      <c r="NT3" s="152" t="str">
        <f t="shared" si="5"/>
        <v/>
      </c>
      <c r="NU3" s="152" t="str">
        <f t="shared" si="5"/>
        <v/>
      </c>
      <c r="NV3" s="152" t="str">
        <f t="shared" si="5"/>
        <v/>
      </c>
      <c r="NW3" s="152" t="str">
        <f t="shared" si="5"/>
        <v/>
      </c>
      <c r="NX3" s="152" t="str">
        <f t="shared" si="5"/>
        <v/>
      </c>
      <c r="NY3" s="152" t="str">
        <f t="shared" si="5"/>
        <v/>
      </c>
      <c r="NZ3" s="152" t="str">
        <f t="shared" si="5"/>
        <v/>
      </c>
      <c r="OA3" s="152" t="str">
        <f t="shared" si="5"/>
        <v/>
      </c>
      <c r="OB3" s="152" t="str">
        <f t="shared" si="5"/>
        <v/>
      </c>
      <c r="OC3" s="152" t="str">
        <f t="shared" si="5"/>
        <v/>
      </c>
      <c r="OD3" s="152" t="str">
        <f t="shared" si="5"/>
        <v/>
      </c>
      <c r="OE3" s="152" t="str">
        <f t="shared" si="5"/>
        <v/>
      </c>
      <c r="OF3" s="152" t="str">
        <f t="shared" ref="OF3:QQ3" si="6">SUBSTITUTE(OF1,"-","")</f>
        <v/>
      </c>
      <c r="OG3" s="152" t="str">
        <f t="shared" si="6"/>
        <v/>
      </c>
      <c r="OH3" s="152" t="str">
        <f t="shared" si="6"/>
        <v/>
      </c>
      <c r="OI3" s="152" t="str">
        <f t="shared" si="6"/>
        <v/>
      </c>
      <c r="OJ3" s="152" t="str">
        <f t="shared" si="6"/>
        <v/>
      </c>
      <c r="OK3" s="152" t="str">
        <f t="shared" si="6"/>
        <v/>
      </c>
      <c r="OL3" s="152" t="str">
        <f t="shared" si="6"/>
        <v/>
      </c>
      <c r="OM3" s="152" t="str">
        <f t="shared" si="6"/>
        <v/>
      </c>
      <c r="ON3" s="152" t="str">
        <f t="shared" si="6"/>
        <v/>
      </c>
      <c r="OO3" s="152" t="str">
        <f t="shared" si="6"/>
        <v/>
      </c>
      <c r="OP3" s="152" t="str">
        <f t="shared" si="6"/>
        <v/>
      </c>
      <c r="OQ3" s="152" t="str">
        <f t="shared" si="6"/>
        <v/>
      </c>
      <c r="OR3" s="152" t="str">
        <f t="shared" si="6"/>
        <v/>
      </c>
      <c r="OS3" s="152" t="str">
        <f t="shared" si="6"/>
        <v/>
      </c>
      <c r="OT3" s="152" t="str">
        <f t="shared" si="6"/>
        <v/>
      </c>
      <c r="OU3" s="152" t="str">
        <f t="shared" si="6"/>
        <v/>
      </c>
      <c r="OV3" s="152" t="str">
        <f t="shared" si="6"/>
        <v/>
      </c>
      <c r="OW3" s="152" t="str">
        <f t="shared" si="6"/>
        <v/>
      </c>
      <c r="OX3" s="152" t="str">
        <f t="shared" si="6"/>
        <v/>
      </c>
      <c r="OY3" s="152" t="str">
        <f t="shared" si="6"/>
        <v/>
      </c>
      <c r="OZ3" s="152" t="str">
        <f t="shared" si="6"/>
        <v/>
      </c>
      <c r="PA3" s="152" t="str">
        <f t="shared" si="6"/>
        <v/>
      </c>
      <c r="PB3" s="152" t="str">
        <f t="shared" si="6"/>
        <v/>
      </c>
      <c r="PC3" s="152" t="str">
        <f t="shared" si="6"/>
        <v/>
      </c>
      <c r="PD3" s="152" t="str">
        <f t="shared" si="6"/>
        <v/>
      </c>
      <c r="PE3" s="152" t="str">
        <f t="shared" si="6"/>
        <v/>
      </c>
      <c r="PF3" s="152" t="str">
        <f t="shared" si="6"/>
        <v/>
      </c>
      <c r="PG3" s="152" t="str">
        <f t="shared" si="6"/>
        <v/>
      </c>
      <c r="PH3" s="152" t="str">
        <f t="shared" si="6"/>
        <v/>
      </c>
      <c r="PI3" s="152" t="str">
        <f t="shared" si="6"/>
        <v/>
      </c>
      <c r="PJ3" s="152" t="str">
        <f t="shared" si="6"/>
        <v/>
      </c>
      <c r="PK3" s="152" t="str">
        <f t="shared" si="6"/>
        <v/>
      </c>
      <c r="PL3" s="152" t="str">
        <f t="shared" si="6"/>
        <v/>
      </c>
      <c r="PM3" s="152" t="str">
        <f t="shared" si="6"/>
        <v/>
      </c>
      <c r="PN3" s="152" t="str">
        <f t="shared" si="6"/>
        <v/>
      </c>
      <c r="PO3" s="152" t="str">
        <f t="shared" si="6"/>
        <v/>
      </c>
      <c r="PP3" s="152" t="str">
        <f t="shared" si="6"/>
        <v/>
      </c>
      <c r="PQ3" s="152" t="str">
        <f t="shared" si="6"/>
        <v/>
      </c>
      <c r="PR3" s="152" t="str">
        <f t="shared" si="6"/>
        <v/>
      </c>
      <c r="PS3" s="152" t="str">
        <f t="shared" si="6"/>
        <v/>
      </c>
      <c r="PT3" s="152" t="str">
        <f t="shared" si="6"/>
        <v/>
      </c>
      <c r="PU3" s="152" t="str">
        <f t="shared" si="6"/>
        <v/>
      </c>
      <c r="PV3" s="152" t="str">
        <f t="shared" si="6"/>
        <v/>
      </c>
      <c r="PW3" s="152" t="str">
        <f t="shared" si="6"/>
        <v/>
      </c>
      <c r="PX3" s="152" t="str">
        <f t="shared" si="6"/>
        <v/>
      </c>
      <c r="PY3" s="152" t="str">
        <f t="shared" si="6"/>
        <v/>
      </c>
      <c r="PZ3" s="152" t="str">
        <f t="shared" si="6"/>
        <v/>
      </c>
      <c r="QA3" s="152" t="str">
        <f t="shared" si="6"/>
        <v/>
      </c>
      <c r="QB3" s="152" t="str">
        <f t="shared" si="6"/>
        <v/>
      </c>
      <c r="QC3" s="152" t="str">
        <f t="shared" si="6"/>
        <v/>
      </c>
      <c r="QD3" s="152" t="str">
        <f t="shared" si="6"/>
        <v/>
      </c>
      <c r="QE3" s="152" t="str">
        <f t="shared" si="6"/>
        <v/>
      </c>
      <c r="QF3" s="152" t="str">
        <f t="shared" si="6"/>
        <v/>
      </c>
      <c r="QG3" s="152" t="str">
        <f t="shared" si="6"/>
        <v/>
      </c>
      <c r="QH3" s="152" t="str">
        <f t="shared" si="6"/>
        <v/>
      </c>
      <c r="QI3" s="152" t="str">
        <f t="shared" si="6"/>
        <v/>
      </c>
      <c r="QJ3" s="152" t="str">
        <f t="shared" si="6"/>
        <v/>
      </c>
      <c r="QK3" s="152" t="str">
        <f t="shared" si="6"/>
        <v/>
      </c>
      <c r="QL3" s="152" t="str">
        <f t="shared" si="6"/>
        <v/>
      </c>
      <c r="QM3" s="152" t="str">
        <f t="shared" si="6"/>
        <v/>
      </c>
      <c r="QN3" s="152" t="str">
        <f t="shared" si="6"/>
        <v/>
      </c>
      <c r="QO3" s="152" t="str">
        <f t="shared" si="6"/>
        <v/>
      </c>
      <c r="QP3" s="152" t="str">
        <f t="shared" si="6"/>
        <v/>
      </c>
      <c r="QQ3" s="152" t="str">
        <f t="shared" si="6"/>
        <v/>
      </c>
      <c r="QR3" s="152" t="str">
        <f t="shared" ref="QR3:TC3" si="7">SUBSTITUTE(QR1,"-","")</f>
        <v/>
      </c>
      <c r="QS3" s="152" t="str">
        <f t="shared" si="7"/>
        <v/>
      </c>
      <c r="QT3" s="152" t="str">
        <f t="shared" si="7"/>
        <v/>
      </c>
      <c r="QU3" s="152" t="str">
        <f t="shared" si="7"/>
        <v/>
      </c>
      <c r="QV3" s="152" t="str">
        <f t="shared" si="7"/>
        <v/>
      </c>
      <c r="QW3" s="152" t="str">
        <f t="shared" si="7"/>
        <v/>
      </c>
      <c r="QX3" s="152" t="str">
        <f t="shared" si="7"/>
        <v/>
      </c>
      <c r="QY3" s="152" t="str">
        <f t="shared" si="7"/>
        <v/>
      </c>
      <c r="QZ3" s="152" t="str">
        <f t="shared" si="7"/>
        <v/>
      </c>
      <c r="RA3" s="152" t="str">
        <f t="shared" si="7"/>
        <v/>
      </c>
      <c r="RB3" s="152" t="str">
        <f t="shared" si="7"/>
        <v/>
      </c>
      <c r="RC3" s="152" t="str">
        <f t="shared" si="7"/>
        <v/>
      </c>
      <c r="RD3" s="152" t="str">
        <f t="shared" si="7"/>
        <v/>
      </c>
      <c r="RE3" s="152" t="str">
        <f t="shared" si="7"/>
        <v/>
      </c>
      <c r="RF3" s="152" t="str">
        <f t="shared" si="7"/>
        <v/>
      </c>
      <c r="RG3" s="152" t="str">
        <f t="shared" si="7"/>
        <v/>
      </c>
      <c r="RH3" s="152" t="str">
        <f t="shared" si="7"/>
        <v/>
      </c>
      <c r="RI3" s="152" t="str">
        <f t="shared" si="7"/>
        <v/>
      </c>
      <c r="RJ3" s="152" t="str">
        <f t="shared" si="7"/>
        <v/>
      </c>
      <c r="RK3" s="152" t="str">
        <f t="shared" si="7"/>
        <v/>
      </c>
      <c r="RL3" s="152" t="str">
        <f t="shared" si="7"/>
        <v/>
      </c>
      <c r="RM3" s="152" t="str">
        <f t="shared" si="7"/>
        <v/>
      </c>
      <c r="RN3" s="152" t="str">
        <f t="shared" si="7"/>
        <v/>
      </c>
      <c r="RO3" s="152" t="str">
        <f t="shared" si="7"/>
        <v/>
      </c>
      <c r="RP3" s="152" t="str">
        <f t="shared" si="7"/>
        <v/>
      </c>
      <c r="RQ3" s="152" t="str">
        <f t="shared" si="7"/>
        <v/>
      </c>
      <c r="RR3" s="152" t="str">
        <f t="shared" si="7"/>
        <v/>
      </c>
      <c r="RS3" s="152" t="str">
        <f t="shared" si="7"/>
        <v/>
      </c>
      <c r="RT3" s="152" t="str">
        <f t="shared" si="7"/>
        <v/>
      </c>
      <c r="RU3" s="152" t="str">
        <f t="shared" si="7"/>
        <v/>
      </c>
      <c r="RV3" s="152" t="str">
        <f t="shared" si="7"/>
        <v/>
      </c>
      <c r="RW3" s="152" t="str">
        <f t="shared" si="7"/>
        <v/>
      </c>
      <c r="RX3" s="152" t="str">
        <f t="shared" si="7"/>
        <v/>
      </c>
      <c r="RY3" s="152" t="str">
        <f t="shared" si="7"/>
        <v/>
      </c>
      <c r="RZ3" s="152" t="str">
        <f t="shared" si="7"/>
        <v/>
      </c>
      <c r="SA3" s="152" t="str">
        <f t="shared" si="7"/>
        <v/>
      </c>
      <c r="SB3" s="152" t="str">
        <f t="shared" si="7"/>
        <v/>
      </c>
      <c r="SC3" s="152" t="str">
        <f t="shared" si="7"/>
        <v/>
      </c>
      <c r="SD3" s="152" t="str">
        <f t="shared" si="7"/>
        <v/>
      </c>
      <c r="SE3" s="152" t="str">
        <f t="shared" si="7"/>
        <v/>
      </c>
      <c r="SF3" s="152" t="str">
        <f t="shared" si="7"/>
        <v/>
      </c>
      <c r="SG3" s="152" t="str">
        <f t="shared" si="7"/>
        <v/>
      </c>
      <c r="SH3" s="152" t="str">
        <f t="shared" si="7"/>
        <v/>
      </c>
      <c r="SI3" s="152" t="str">
        <f t="shared" si="7"/>
        <v/>
      </c>
      <c r="SJ3" s="152" t="str">
        <f t="shared" si="7"/>
        <v/>
      </c>
      <c r="SK3" s="152" t="str">
        <f t="shared" si="7"/>
        <v/>
      </c>
      <c r="SL3" s="152" t="str">
        <f t="shared" si="7"/>
        <v/>
      </c>
      <c r="SM3" s="152" t="str">
        <f t="shared" si="7"/>
        <v/>
      </c>
      <c r="SN3" s="152" t="str">
        <f t="shared" si="7"/>
        <v/>
      </c>
      <c r="SO3" s="152" t="str">
        <f t="shared" si="7"/>
        <v/>
      </c>
      <c r="SP3" s="152" t="str">
        <f t="shared" si="7"/>
        <v/>
      </c>
      <c r="SQ3" s="152" t="str">
        <f t="shared" si="7"/>
        <v/>
      </c>
      <c r="SR3" s="152" t="str">
        <f t="shared" si="7"/>
        <v/>
      </c>
      <c r="SS3" s="152" t="str">
        <f t="shared" si="7"/>
        <v/>
      </c>
      <c r="ST3" s="152" t="str">
        <f t="shared" si="7"/>
        <v/>
      </c>
      <c r="SU3" s="152" t="str">
        <f t="shared" si="7"/>
        <v/>
      </c>
      <c r="SV3" s="152" t="str">
        <f t="shared" si="7"/>
        <v/>
      </c>
      <c r="SW3" s="152" t="str">
        <f t="shared" si="7"/>
        <v/>
      </c>
      <c r="SX3" s="152" t="str">
        <f t="shared" si="7"/>
        <v/>
      </c>
      <c r="SY3" s="152" t="str">
        <f t="shared" si="7"/>
        <v/>
      </c>
      <c r="SZ3" s="152" t="str">
        <f t="shared" si="7"/>
        <v/>
      </c>
      <c r="TA3" s="152" t="str">
        <f t="shared" si="7"/>
        <v/>
      </c>
      <c r="TB3" s="152" t="str">
        <f t="shared" si="7"/>
        <v/>
      </c>
      <c r="TC3" s="152" t="str">
        <f t="shared" si="7"/>
        <v/>
      </c>
      <c r="TD3" s="152" t="str">
        <f t="shared" ref="TD3:VO3" si="8">SUBSTITUTE(TD1,"-","")</f>
        <v/>
      </c>
      <c r="TE3" s="152" t="str">
        <f t="shared" si="8"/>
        <v/>
      </c>
      <c r="TF3" s="152" t="str">
        <f t="shared" si="8"/>
        <v/>
      </c>
      <c r="TG3" s="152" t="str">
        <f t="shared" si="8"/>
        <v/>
      </c>
      <c r="TH3" s="152" t="str">
        <f t="shared" si="8"/>
        <v/>
      </c>
      <c r="TI3" s="152" t="str">
        <f t="shared" si="8"/>
        <v/>
      </c>
      <c r="TJ3" s="152" t="str">
        <f t="shared" si="8"/>
        <v/>
      </c>
      <c r="TK3" s="152" t="str">
        <f t="shared" si="8"/>
        <v/>
      </c>
      <c r="TL3" s="152" t="str">
        <f t="shared" si="8"/>
        <v/>
      </c>
      <c r="TM3" s="152" t="str">
        <f t="shared" si="8"/>
        <v/>
      </c>
      <c r="TN3" s="152" t="str">
        <f t="shared" si="8"/>
        <v/>
      </c>
      <c r="TO3" s="152" t="str">
        <f t="shared" si="8"/>
        <v/>
      </c>
      <c r="TP3" s="152" t="str">
        <f t="shared" si="8"/>
        <v/>
      </c>
      <c r="TQ3" s="152" t="str">
        <f t="shared" si="8"/>
        <v/>
      </c>
      <c r="TR3" s="152" t="str">
        <f t="shared" si="8"/>
        <v/>
      </c>
      <c r="TS3" s="152" t="str">
        <f t="shared" si="8"/>
        <v/>
      </c>
      <c r="TT3" s="152" t="str">
        <f t="shared" si="8"/>
        <v/>
      </c>
      <c r="TU3" s="152" t="str">
        <f t="shared" si="8"/>
        <v/>
      </c>
      <c r="TV3" s="152" t="str">
        <f t="shared" si="8"/>
        <v/>
      </c>
      <c r="TW3" s="152" t="str">
        <f t="shared" si="8"/>
        <v/>
      </c>
      <c r="TX3" s="152" t="str">
        <f t="shared" si="8"/>
        <v/>
      </c>
      <c r="TY3" s="152" t="str">
        <f t="shared" si="8"/>
        <v/>
      </c>
      <c r="TZ3" s="152" t="str">
        <f t="shared" si="8"/>
        <v/>
      </c>
      <c r="UA3" s="152" t="str">
        <f t="shared" si="8"/>
        <v/>
      </c>
      <c r="UB3" s="152" t="str">
        <f t="shared" si="8"/>
        <v/>
      </c>
      <c r="UC3" s="152" t="str">
        <f t="shared" si="8"/>
        <v/>
      </c>
      <c r="UD3" s="152" t="str">
        <f t="shared" si="8"/>
        <v/>
      </c>
      <c r="UE3" s="152" t="str">
        <f t="shared" si="8"/>
        <v/>
      </c>
      <c r="UF3" s="152" t="str">
        <f t="shared" si="8"/>
        <v/>
      </c>
      <c r="UG3" s="152" t="str">
        <f t="shared" si="8"/>
        <v/>
      </c>
      <c r="UH3" s="152" t="str">
        <f t="shared" si="8"/>
        <v/>
      </c>
      <c r="UI3" s="152" t="str">
        <f t="shared" si="8"/>
        <v/>
      </c>
      <c r="UJ3" s="152" t="str">
        <f t="shared" si="8"/>
        <v/>
      </c>
      <c r="UK3" s="152" t="str">
        <f t="shared" si="8"/>
        <v/>
      </c>
      <c r="UL3" s="152" t="str">
        <f t="shared" si="8"/>
        <v/>
      </c>
      <c r="UM3" s="152" t="str">
        <f t="shared" si="8"/>
        <v/>
      </c>
      <c r="UN3" s="152" t="str">
        <f t="shared" si="8"/>
        <v/>
      </c>
      <c r="UO3" s="152" t="str">
        <f t="shared" si="8"/>
        <v/>
      </c>
      <c r="UP3" s="152" t="str">
        <f t="shared" si="8"/>
        <v/>
      </c>
      <c r="UQ3" s="152" t="str">
        <f t="shared" si="8"/>
        <v/>
      </c>
      <c r="UR3" s="152" t="str">
        <f t="shared" si="8"/>
        <v/>
      </c>
      <c r="US3" s="152" t="str">
        <f t="shared" si="8"/>
        <v/>
      </c>
      <c r="UT3" s="152" t="str">
        <f t="shared" si="8"/>
        <v/>
      </c>
      <c r="UU3" s="152" t="str">
        <f t="shared" si="8"/>
        <v/>
      </c>
      <c r="UV3" s="152" t="str">
        <f t="shared" si="8"/>
        <v/>
      </c>
      <c r="UW3" s="152" t="str">
        <f t="shared" si="8"/>
        <v/>
      </c>
      <c r="UX3" s="152" t="str">
        <f t="shared" si="8"/>
        <v/>
      </c>
      <c r="UY3" s="152" t="str">
        <f t="shared" si="8"/>
        <v/>
      </c>
      <c r="UZ3" s="152" t="str">
        <f t="shared" si="8"/>
        <v/>
      </c>
      <c r="VA3" s="152" t="str">
        <f t="shared" si="8"/>
        <v/>
      </c>
      <c r="VB3" s="152" t="str">
        <f t="shared" si="8"/>
        <v/>
      </c>
      <c r="VC3" s="152" t="str">
        <f t="shared" si="8"/>
        <v/>
      </c>
      <c r="VD3" s="152" t="str">
        <f t="shared" si="8"/>
        <v/>
      </c>
      <c r="VE3" s="152" t="str">
        <f t="shared" si="8"/>
        <v/>
      </c>
      <c r="VF3" s="152" t="str">
        <f t="shared" si="8"/>
        <v/>
      </c>
      <c r="VG3" s="152" t="str">
        <f t="shared" si="8"/>
        <v/>
      </c>
      <c r="VH3" s="152" t="str">
        <f t="shared" si="8"/>
        <v/>
      </c>
      <c r="VI3" s="152" t="str">
        <f t="shared" si="8"/>
        <v/>
      </c>
      <c r="VJ3" s="152" t="str">
        <f t="shared" si="8"/>
        <v/>
      </c>
      <c r="VK3" s="152" t="str">
        <f t="shared" si="8"/>
        <v/>
      </c>
      <c r="VL3" s="152" t="str">
        <f t="shared" si="8"/>
        <v/>
      </c>
      <c r="VM3" s="152" t="str">
        <f t="shared" si="8"/>
        <v/>
      </c>
      <c r="VN3" s="152" t="str">
        <f t="shared" si="8"/>
        <v/>
      </c>
      <c r="VO3" s="152" t="str">
        <f t="shared" si="8"/>
        <v/>
      </c>
      <c r="VP3" s="152" t="str">
        <f t="shared" ref="VP3:YA3" si="9">SUBSTITUTE(VP1,"-","")</f>
        <v/>
      </c>
      <c r="VQ3" s="152" t="str">
        <f t="shared" si="9"/>
        <v/>
      </c>
      <c r="VR3" s="152" t="str">
        <f t="shared" si="9"/>
        <v/>
      </c>
      <c r="VS3" s="152" t="str">
        <f t="shared" si="9"/>
        <v/>
      </c>
      <c r="VT3" s="152" t="str">
        <f t="shared" si="9"/>
        <v/>
      </c>
      <c r="VU3" s="152" t="str">
        <f t="shared" si="9"/>
        <v/>
      </c>
      <c r="VV3" s="152" t="str">
        <f t="shared" si="9"/>
        <v/>
      </c>
      <c r="VW3" s="152" t="str">
        <f t="shared" si="9"/>
        <v/>
      </c>
      <c r="VX3" s="152" t="str">
        <f t="shared" si="9"/>
        <v/>
      </c>
      <c r="VY3" s="152" t="str">
        <f t="shared" si="9"/>
        <v/>
      </c>
      <c r="VZ3" s="152" t="str">
        <f t="shared" si="9"/>
        <v/>
      </c>
      <c r="WA3" s="152" t="str">
        <f t="shared" si="9"/>
        <v/>
      </c>
      <c r="WB3" s="152" t="str">
        <f t="shared" si="9"/>
        <v/>
      </c>
      <c r="WC3" s="152" t="str">
        <f t="shared" si="9"/>
        <v/>
      </c>
      <c r="WD3" s="152" t="str">
        <f t="shared" si="9"/>
        <v/>
      </c>
      <c r="WE3" s="152" t="str">
        <f t="shared" si="9"/>
        <v/>
      </c>
      <c r="WF3" s="152" t="str">
        <f t="shared" si="9"/>
        <v/>
      </c>
      <c r="WG3" s="152" t="str">
        <f t="shared" si="9"/>
        <v/>
      </c>
      <c r="WH3" s="152" t="str">
        <f t="shared" si="9"/>
        <v/>
      </c>
      <c r="WI3" s="152" t="str">
        <f t="shared" si="9"/>
        <v/>
      </c>
      <c r="WJ3" s="152" t="str">
        <f t="shared" si="9"/>
        <v/>
      </c>
      <c r="WK3" s="152" t="str">
        <f t="shared" si="9"/>
        <v/>
      </c>
      <c r="WL3" s="152" t="str">
        <f t="shared" si="9"/>
        <v/>
      </c>
      <c r="WM3" s="152" t="str">
        <f t="shared" si="9"/>
        <v/>
      </c>
      <c r="WN3" s="152" t="str">
        <f t="shared" si="9"/>
        <v/>
      </c>
      <c r="WO3" s="152" t="str">
        <f t="shared" si="9"/>
        <v/>
      </c>
      <c r="WP3" s="152" t="str">
        <f t="shared" si="9"/>
        <v/>
      </c>
      <c r="WQ3" s="152" t="str">
        <f t="shared" si="9"/>
        <v/>
      </c>
      <c r="WR3" s="152" t="str">
        <f t="shared" si="9"/>
        <v/>
      </c>
      <c r="WS3" s="152" t="str">
        <f t="shared" si="9"/>
        <v/>
      </c>
      <c r="WT3" s="152" t="str">
        <f t="shared" si="9"/>
        <v/>
      </c>
      <c r="WU3" s="152" t="str">
        <f t="shared" si="9"/>
        <v/>
      </c>
      <c r="WV3" s="152" t="str">
        <f t="shared" si="9"/>
        <v/>
      </c>
      <c r="WW3" s="152" t="str">
        <f t="shared" si="9"/>
        <v/>
      </c>
      <c r="WX3" s="152" t="str">
        <f t="shared" si="9"/>
        <v/>
      </c>
      <c r="WY3" s="152" t="str">
        <f t="shared" si="9"/>
        <v/>
      </c>
      <c r="WZ3" s="152" t="str">
        <f t="shared" si="9"/>
        <v/>
      </c>
      <c r="XA3" s="152" t="str">
        <f t="shared" si="9"/>
        <v/>
      </c>
      <c r="XB3" s="152" t="str">
        <f t="shared" si="9"/>
        <v/>
      </c>
      <c r="XC3" s="152" t="str">
        <f t="shared" si="9"/>
        <v/>
      </c>
      <c r="XD3" s="152" t="str">
        <f t="shared" si="9"/>
        <v/>
      </c>
      <c r="XE3" s="152" t="str">
        <f t="shared" si="9"/>
        <v/>
      </c>
      <c r="XF3" s="152" t="str">
        <f t="shared" si="9"/>
        <v/>
      </c>
      <c r="XG3" s="152" t="str">
        <f t="shared" si="9"/>
        <v/>
      </c>
      <c r="XH3" s="152" t="str">
        <f t="shared" si="9"/>
        <v/>
      </c>
      <c r="XI3" s="152" t="str">
        <f t="shared" si="9"/>
        <v/>
      </c>
      <c r="XJ3" s="152" t="str">
        <f t="shared" si="9"/>
        <v/>
      </c>
      <c r="XK3" s="152" t="str">
        <f t="shared" si="9"/>
        <v/>
      </c>
      <c r="XL3" s="152" t="str">
        <f t="shared" si="9"/>
        <v/>
      </c>
      <c r="XM3" s="152" t="str">
        <f t="shared" si="9"/>
        <v/>
      </c>
      <c r="XN3" s="152" t="str">
        <f t="shared" si="9"/>
        <v/>
      </c>
      <c r="XO3" s="152" t="str">
        <f t="shared" si="9"/>
        <v/>
      </c>
      <c r="XP3" s="152" t="str">
        <f t="shared" si="9"/>
        <v/>
      </c>
      <c r="XQ3" s="152" t="str">
        <f t="shared" si="9"/>
        <v/>
      </c>
      <c r="XR3" s="152" t="str">
        <f t="shared" si="9"/>
        <v/>
      </c>
      <c r="XS3" s="152" t="str">
        <f t="shared" si="9"/>
        <v/>
      </c>
      <c r="XT3" s="152" t="str">
        <f t="shared" si="9"/>
        <v/>
      </c>
      <c r="XU3" s="152" t="str">
        <f t="shared" si="9"/>
        <v/>
      </c>
      <c r="XV3" s="152" t="str">
        <f t="shared" si="9"/>
        <v/>
      </c>
      <c r="XW3" s="152" t="str">
        <f t="shared" si="9"/>
        <v/>
      </c>
      <c r="XX3" s="152" t="str">
        <f t="shared" si="9"/>
        <v/>
      </c>
      <c r="XY3" s="152" t="str">
        <f t="shared" si="9"/>
        <v/>
      </c>
      <c r="XZ3" s="152" t="str">
        <f t="shared" si="9"/>
        <v/>
      </c>
      <c r="YA3" s="152" t="str">
        <f t="shared" si="9"/>
        <v/>
      </c>
      <c r="YB3" s="152" t="str">
        <f t="shared" ref="YB3:AAM3" si="10">SUBSTITUTE(YB1,"-","")</f>
        <v/>
      </c>
      <c r="YC3" s="152" t="str">
        <f t="shared" si="10"/>
        <v/>
      </c>
      <c r="YD3" s="152" t="str">
        <f t="shared" si="10"/>
        <v/>
      </c>
      <c r="YE3" s="152" t="str">
        <f t="shared" si="10"/>
        <v/>
      </c>
      <c r="YF3" s="152" t="str">
        <f t="shared" si="10"/>
        <v/>
      </c>
      <c r="YG3" s="152" t="str">
        <f t="shared" si="10"/>
        <v/>
      </c>
      <c r="YH3" s="152" t="str">
        <f t="shared" si="10"/>
        <v/>
      </c>
      <c r="YI3" s="152" t="str">
        <f t="shared" si="10"/>
        <v/>
      </c>
      <c r="YJ3" s="152" t="str">
        <f t="shared" si="10"/>
        <v/>
      </c>
      <c r="YK3" s="152" t="str">
        <f t="shared" si="10"/>
        <v/>
      </c>
      <c r="YL3" s="152" t="str">
        <f t="shared" si="10"/>
        <v/>
      </c>
      <c r="YM3" s="152" t="str">
        <f t="shared" si="10"/>
        <v/>
      </c>
      <c r="YN3" s="152" t="str">
        <f t="shared" si="10"/>
        <v/>
      </c>
      <c r="YO3" s="152" t="str">
        <f t="shared" si="10"/>
        <v/>
      </c>
      <c r="YP3" s="152" t="str">
        <f t="shared" si="10"/>
        <v/>
      </c>
      <c r="YQ3" s="152" t="str">
        <f t="shared" si="10"/>
        <v/>
      </c>
      <c r="YR3" s="152" t="str">
        <f t="shared" si="10"/>
        <v/>
      </c>
      <c r="YS3" s="152" t="str">
        <f t="shared" si="10"/>
        <v/>
      </c>
      <c r="YT3" s="152" t="str">
        <f t="shared" si="10"/>
        <v/>
      </c>
      <c r="YU3" s="152" t="str">
        <f t="shared" si="10"/>
        <v/>
      </c>
      <c r="YV3" s="152" t="str">
        <f t="shared" si="10"/>
        <v/>
      </c>
      <c r="YW3" s="152" t="str">
        <f t="shared" si="10"/>
        <v/>
      </c>
      <c r="YX3" s="152" t="str">
        <f t="shared" si="10"/>
        <v/>
      </c>
      <c r="YY3" s="152" t="str">
        <f t="shared" si="10"/>
        <v/>
      </c>
      <c r="YZ3" s="152" t="str">
        <f t="shared" si="10"/>
        <v/>
      </c>
      <c r="ZA3" s="152" t="str">
        <f t="shared" si="10"/>
        <v/>
      </c>
      <c r="ZB3" s="152" t="str">
        <f t="shared" si="10"/>
        <v/>
      </c>
      <c r="ZC3" s="152" t="str">
        <f t="shared" si="10"/>
        <v/>
      </c>
      <c r="ZD3" s="152" t="str">
        <f t="shared" si="10"/>
        <v/>
      </c>
      <c r="ZE3" s="152" t="str">
        <f t="shared" si="10"/>
        <v/>
      </c>
      <c r="ZF3" s="152" t="str">
        <f t="shared" si="10"/>
        <v/>
      </c>
      <c r="ZG3" s="152" t="str">
        <f t="shared" si="10"/>
        <v/>
      </c>
      <c r="ZH3" s="152" t="str">
        <f t="shared" si="10"/>
        <v/>
      </c>
      <c r="ZI3" s="152" t="str">
        <f t="shared" si="10"/>
        <v/>
      </c>
      <c r="ZJ3" s="152" t="str">
        <f t="shared" si="10"/>
        <v/>
      </c>
      <c r="ZK3" s="152" t="str">
        <f t="shared" si="10"/>
        <v/>
      </c>
      <c r="ZL3" s="152" t="str">
        <f t="shared" si="10"/>
        <v/>
      </c>
      <c r="ZM3" s="152" t="str">
        <f t="shared" si="10"/>
        <v/>
      </c>
      <c r="ZN3" s="152" t="str">
        <f t="shared" si="10"/>
        <v/>
      </c>
      <c r="ZO3" s="152" t="str">
        <f t="shared" si="10"/>
        <v/>
      </c>
      <c r="ZP3" s="152" t="str">
        <f t="shared" si="10"/>
        <v/>
      </c>
      <c r="ZQ3" s="152" t="str">
        <f t="shared" si="10"/>
        <v/>
      </c>
      <c r="ZR3" s="152" t="str">
        <f t="shared" si="10"/>
        <v/>
      </c>
      <c r="ZS3" s="152" t="str">
        <f t="shared" si="10"/>
        <v/>
      </c>
      <c r="ZT3" s="152" t="str">
        <f t="shared" si="10"/>
        <v/>
      </c>
      <c r="ZU3" s="152" t="str">
        <f t="shared" si="10"/>
        <v/>
      </c>
      <c r="ZV3" s="152" t="str">
        <f t="shared" si="10"/>
        <v/>
      </c>
      <c r="ZW3" s="152" t="str">
        <f t="shared" si="10"/>
        <v/>
      </c>
      <c r="ZX3" s="152" t="str">
        <f t="shared" si="10"/>
        <v/>
      </c>
      <c r="ZY3" s="152" t="str">
        <f t="shared" si="10"/>
        <v/>
      </c>
      <c r="ZZ3" s="152" t="str">
        <f t="shared" si="10"/>
        <v/>
      </c>
      <c r="AAA3" s="152" t="str">
        <f t="shared" si="10"/>
        <v/>
      </c>
      <c r="AAB3" s="152" t="str">
        <f t="shared" si="10"/>
        <v/>
      </c>
      <c r="AAC3" s="152" t="str">
        <f t="shared" si="10"/>
        <v/>
      </c>
      <c r="AAD3" s="152" t="str">
        <f t="shared" si="10"/>
        <v/>
      </c>
      <c r="AAE3" s="152" t="str">
        <f t="shared" si="10"/>
        <v/>
      </c>
      <c r="AAF3" s="152" t="str">
        <f t="shared" si="10"/>
        <v/>
      </c>
      <c r="AAG3" s="152" t="str">
        <f t="shared" si="10"/>
        <v/>
      </c>
      <c r="AAH3" s="152" t="str">
        <f t="shared" si="10"/>
        <v/>
      </c>
      <c r="AAI3" s="152" t="str">
        <f t="shared" si="10"/>
        <v/>
      </c>
      <c r="AAJ3" s="152" t="str">
        <f t="shared" si="10"/>
        <v/>
      </c>
      <c r="AAK3" s="152" t="str">
        <f t="shared" si="10"/>
        <v/>
      </c>
      <c r="AAL3" s="152" t="str">
        <f t="shared" si="10"/>
        <v/>
      </c>
      <c r="AAM3" s="152" t="str">
        <f t="shared" si="10"/>
        <v/>
      </c>
      <c r="AAN3" s="152" t="str">
        <f t="shared" ref="AAN3:ACY3" si="11">SUBSTITUTE(AAN1,"-","")</f>
        <v/>
      </c>
      <c r="AAO3" s="152" t="str">
        <f t="shared" si="11"/>
        <v/>
      </c>
      <c r="AAP3" s="152" t="str">
        <f t="shared" si="11"/>
        <v/>
      </c>
      <c r="AAQ3" s="152" t="str">
        <f t="shared" si="11"/>
        <v/>
      </c>
      <c r="AAR3" s="152" t="str">
        <f t="shared" si="11"/>
        <v/>
      </c>
      <c r="AAS3" s="152" t="str">
        <f t="shared" si="11"/>
        <v/>
      </c>
      <c r="AAT3" s="152" t="str">
        <f t="shared" si="11"/>
        <v/>
      </c>
      <c r="AAU3" s="152" t="str">
        <f t="shared" si="11"/>
        <v/>
      </c>
      <c r="AAV3" s="152" t="str">
        <f t="shared" si="11"/>
        <v/>
      </c>
      <c r="AAW3" s="152" t="str">
        <f t="shared" si="11"/>
        <v/>
      </c>
      <c r="AAX3" s="152" t="str">
        <f t="shared" si="11"/>
        <v/>
      </c>
      <c r="AAY3" s="152" t="str">
        <f t="shared" si="11"/>
        <v/>
      </c>
      <c r="AAZ3" s="152" t="str">
        <f t="shared" si="11"/>
        <v/>
      </c>
      <c r="ABA3" s="152" t="str">
        <f t="shared" si="11"/>
        <v/>
      </c>
      <c r="ABB3" s="152" t="str">
        <f t="shared" si="11"/>
        <v/>
      </c>
      <c r="ABC3" s="152" t="str">
        <f t="shared" si="11"/>
        <v/>
      </c>
      <c r="ABD3" s="152" t="str">
        <f t="shared" si="11"/>
        <v/>
      </c>
      <c r="ABE3" s="152" t="str">
        <f t="shared" si="11"/>
        <v/>
      </c>
      <c r="ABF3" s="152" t="str">
        <f t="shared" si="11"/>
        <v/>
      </c>
      <c r="ABG3" s="152" t="str">
        <f t="shared" si="11"/>
        <v/>
      </c>
      <c r="ABH3" s="152" t="str">
        <f t="shared" si="11"/>
        <v/>
      </c>
      <c r="ABI3" s="152" t="str">
        <f t="shared" si="11"/>
        <v/>
      </c>
      <c r="ABJ3" s="152" t="str">
        <f t="shared" si="11"/>
        <v/>
      </c>
      <c r="ABK3" s="152" t="str">
        <f t="shared" si="11"/>
        <v/>
      </c>
      <c r="ABL3" s="152" t="str">
        <f t="shared" si="11"/>
        <v/>
      </c>
      <c r="ABM3" s="152" t="str">
        <f t="shared" si="11"/>
        <v/>
      </c>
      <c r="ABN3" s="152" t="str">
        <f t="shared" si="11"/>
        <v/>
      </c>
      <c r="ABO3" s="152" t="str">
        <f t="shared" si="11"/>
        <v/>
      </c>
      <c r="ABP3" s="152" t="str">
        <f t="shared" si="11"/>
        <v/>
      </c>
      <c r="ABQ3" s="152" t="str">
        <f t="shared" si="11"/>
        <v/>
      </c>
      <c r="ABR3" s="152" t="str">
        <f t="shared" si="11"/>
        <v/>
      </c>
      <c r="ABS3" s="152" t="str">
        <f t="shared" si="11"/>
        <v/>
      </c>
      <c r="ABT3" s="152" t="str">
        <f t="shared" si="11"/>
        <v/>
      </c>
      <c r="ABU3" s="152" t="str">
        <f t="shared" si="11"/>
        <v/>
      </c>
      <c r="ABV3" s="152" t="str">
        <f t="shared" si="11"/>
        <v/>
      </c>
      <c r="ABW3" s="152" t="str">
        <f t="shared" si="11"/>
        <v/>
      </c>
      <c r="ABX3" s="152" t="str">
        <f t="shared" si="11"/>
        <v/>
      </c>
      <c r="ABY3" s="152" t="str">
        <f t="shared" si="11"/>
        <v/>
      </c>
      <c r="ABZ3" s="152" t="str">
        <f t="shared" si="11"/>
        <v/>
      </c>
      <c r="ACA3" s="152" t="str">
        <f t="shared" si="11"/>
        <v/>
      </c>
      <c r="ACB3" s="152" t="str">
        <f t="shared" si="11"/>
        <v/>
      </c>
      <c r="ACC3" s="152" t="str">
        <f t="shared" si="11"/>
        <v/>
      </c>
      <c r="ACD3" s="152" t="str">
        <f t="shared" si="11"/>
        <v/>
      </c>
      <c r="ACE3" s="152" t="str">
        <f t="shared" si="11"/>
        <v/>
      </c>
      <c r="ACF3" s="152" t="str">
        <f t="shared" si="11"/>
        <v/>
      </c>
      <c r="ACG3" s="152" t="str">
        <f t="shared" si="11"/>
        <v/>
      </c>
      <c r="ACH3" s="152" t="str">
        <f t="shared" si="11"/>
        <v/>
      </c>
      <c r="ACI3" s="152" t="str">
        <f t="shared" si="11"/>
        <v/>
      </c>
      <c r="ACJ3" s="152" t="str">
        <f t="shared" si="11"/>
        <v/>
      </c>
      <c r="ACK3" s="152" t="str">
        <f t="shared" si="11"/>
        <v/>
      </c>
      <c r="ACL3" s="152" t="str">
        <f t="shared" si="11"/>
        <v/>
      </c>
      <c r="ACM3" s="152" t="str">
        <f t="shared" si="11"/>
        <v/>
      </c>
      <c r="ACN3" s="152" t="str">
        <f t="shared" si="11"/>
        <v/>
      </c>
      <c r="ACO3" s="152" t="str">
        <f t="shared" si="11"/>
        <v/>
      </c>
      <c r="ACP3" s="152" t="str">
        <f t="shared" si="11"/>
        <v/>
      </c>
      <c r="ACQ3" s="152" t="str">
        <f t="shared" si="11"/>
        <v/>
      </c>
      <c r="ACR3" s="152" t="str">
        <f t="shared" si="11"/>
        <v/>
      </c>
      <c r="ACS3" s="152" t="str">
        <f t="shared" si="11"/>
        <v/>
      </c>
      <c r="ACT3" s="152" t="str">
        <f t="shared" si="11"/>
        <v/>
      </c>
      <c r="ACU3" s="152" t="str">
        <f t="shared" si="11"/>
        <v/>
      </c>
      <c r="ACV3" s="152" t="str">
        <f t="shared" si="11"/>
        <v/>
      </c>
      <c r="ACW3" s="152" t="str">
        <f t="shared" si="11"/>
        <v/>
      </c>
      <c r="ACX3" s="152" t="str">
        <f t="shared" si="11"/>
        <v/>
      </c>
      <c r="ACY3" s="152" t="str">
        <f t="shared" si="11"/>
        <v/>
      </c>
      <c r="ACZ3" s="152" t="str">
        <f t="shared" ref="ACZ3:AFK3" si="12">SUBSTITUTE(ACZ1,"-","")</f>
        <v/>
      </c>
      <c r="ADA3" s="152" t="str">
        <f t="shared" si="12"/>
        <v/>
      </c>
      <c r="ADB3" s="152" t="str">
        <f t="shared" si="12"/>
        <v/>
      </c>
      <c r="ADC3" s="152" t="str">
        <f t="shared" si="12"/>
        <v/>
      </c>
      <c r="ADD3" s="152" t="str">
        <f t="shared" si="12"/>
        <v/>
      </c>
      <c r="ADE3" s="152" t="str">
        <f t="shared" si="12"/>
        <v/>
      </c>
      <c r="ADF3" s="152" t="str">
        <f t="shared" si="12"/>
        <v/>
      </c>
      <c r="ADG3" s="152" t="str">
        <f t="shared" si="12"/>
        <v/>
      </c>
      <c r="ADH3" s="152" t="str">
        <f t="shared" si="12"/>
        <v/>
      </c>
      <c r="ADI3" s="152" t="str">
        <f t="shared" si="12"/>
        <v/>
      </c>
      <c r="ADJ3" s="152" t="str">
        <f t="shared" si="12"/>
        <v/>
      </c>
      <c r="ADK3" s="152" t="str">
        <f t="shared" si="12"/>
        <v/>
      </c>
      <c r="ADL3" s="152" t="str">
        <f t="shared" si="12"/>
        <v/>
      </c>
      <c r="ADM3" s="152" t="str">
        <f t="shared" si="12"/>
        <v/>
      </c>
      <c r="ADN3" s="152" t="str">
        <f t="shared" si="12"/>
        <v/>
      </c>
      <c r="ADO3" s="152" t="str">
        <f t="shared" si="12"/>
        <v/>
      </c>
      <c r="ADP3" s="152" t="str">
        <f t="shared" si="12"/>
        <v/>
      </c>
      <c r="ADQ3" s="152" t="str">
        <f t="shared" si="12"/>
        <v/>
      </c>
      <c r="ADR3" s="152" t="str">
        <f t="shared" si="12"/>
        <v/>
      </c>
      <c r="ADS3" s="152" t="str">
        <f t="shared" si="12"/>
        <v/>
      </c>
      <c r="ADT3" s="152" t="str">
        <f t="shared" si="12"/>
        <v/>
      </c>
      <c r="ADU3" s="152" t="str">
        <f t="shared" si="12"/>
        <v/>
      </c>
      <c r="ADV3" s="152" t="str">
        <f t="shared" si="12"/>
        <v/>
      </c>
      <c r="ADW3" s="152" t="str">
        <f t="shared" si="12"/>
        <v/>
      </c>
      <c r="ADX3" s="152" t="str">
        <f t="shared" si="12"/>
        <v/>
      </c>
      <c r="ADY3" s="152" t="str">
        <f t="shared" si="12"/>
        <v/>
      </c>
      <c r="ADZ3" s="152" t="str">
        <f t="shared" si="12"/>
        <v/>
      </c>
      <c r="AEA3" s="152" t="str">
        <f t="shared" si="12"/>
        <v/>
      </c>
      <c r="AEB3" s="152" t="str">
        <f t="shared" si="12"/>
        <v/>
      </c>
      <c r="AEC3" s="152" t="str">
        <f t="shared" si="12"/>
        <v/>
      </c>
      <c r="AED3" s="152" t="str">
        <f t="shared" si="12"/>
        <v/>
      </c>
      <c r="AEE3" s="152" t="str">
        <f t="shared" si="12"/>
        <v/>
      </c>
      <c r="AEF3" s="152" t="str">
        <f t="shared" si="12"/>
        <v/>
      </c>
      <c r="AEG3" s="152" t="str">
        <f t="shared" si="12"/>
        <v/>
      </c>
      <c r="AEH3" s="152" t="str">
        <f t="shared" si="12"/>
        <v/>
      </c>
      <c r="AEI3" s="152" t="str">
        <f t="shared" si="12"/>
        <v/>
      </c>
      <c r="AEJ3" s="152" t="str">
        <f t="shared" si="12"/>
        <v/>
      </c>
      <c r="AEK3" s="152" t="str">
        <f t="shared" si="12"/>
        <v/>
      </c>
      <c r="AEL3" s="152" t="str">
        <f t="shared" si="12"/>
        <v/>
      </c>
      <c r="AEM3" s="152" t="str">
        <f t="shared" si="12"/>
        <v/>
      </c>
      <c r="AEN3" s="152" t="str">
        <f t="shared" si="12"/>
        <v/>
      </c>
      <c r="AEO3" s="152" t="str">
        <f t="shared" si="12"/>
        <v/>
      </c>
      <c r="AEP3" s="152" t="str">
        <f t="shared" si="12"/>
        <v/>
      </c>
      <c r="AEQ3" s="152" t="str">
        <f t="shared" si="12"/>
        <v/>
      </c>
      <c r="AER3" s="152" t="str">
        <f t="shared" si="12"/>
        <v/>
      </c>
      <c r="AES3" s="152" t="str">
        <f t="shared" si="12"/>
        <v/>
      </c>
      <c r="AET3" s="152" t="str">
        <f t="shared" si="12"/>
        <v/>
      </c>
      <c r="AEU3" s="152" t="str">
        <f t="shared" si="12"/>
        <v/>
      </c>
      <c r="AEV3" s="152" t="str">
        <f t="shared" si="12"/>
        <v/>
      </c>
      <c r="AEW3" s="152" t="str">
        <f t="shared" si="12"/>
        <v/>
      </c>
      <c r="AEX3" s="152" t="str">
        <f t="shared" si="12"/>
        <v/>
      </c>
      <c r="AEY3" s="152" t="str">
        <f t="shared" si="12"/>
        <v/>
      </c>
      <c r="AEZ3" s="152" t="str">
        <f t="shared" si="12"/>
        <v/>
      </c>
      <c r="AFA3" s="152" t="str">
        <f t="shared" si="12"/>
        <v/>
      </c>
      <c r="AFB3" s="152" t="str">
        <f t="shared" si="12"/>
        <v/>
      </c>
      <c r="AFC3" s="152" t="str">
        <f t="shared" si="12"/>
        <v/>
      </c>
      <c r="AFD3" s="152" t="str">
        <f t="shared" si="12"/>
        <v/>
      </c>
      <c r="AFE3" s="152" t="str">
        <f t="shared" si="12"/>
        <v/>
      </c>
      <c r="AFF3" s="152" t="str">
        <f t="shared" si="12"/>
        <v/>
      </c>
      <c r="AFG3" s="152" t="str">
        <f t="shared" si="12"/>
        <v/>
      </c>
      <c r="AFH3" s="152" t="str">
        <f t="shared" si="12"/>
        <v/>
      </c>
      <c r="AFI3" s="152" t="str">
        <f t="shared" si="12"/>
        <v/>
      </c>
      <c r="AFJ3" s="152" t="str">
        <f t="shared" si="12"/>
        <v/>
      </c>
      <c r="AFK3" s="152" t="str">
        <f t="shared" si="12"/>
        <v/>
      </c>
      <c r="AFL3" s="152" t="str">
        <f t="shared" ref="AFL3:AHW3" si="13">SUBSTITUTE(AFL1,"-","")</f>
        <v/>
      </c>
      <c r="AFM3" s="152" t="str">
        <f t="shared" si="13"/>
        <v/>
      </c>
      <c r="AFN3" s="152" t="str">
        <f t="shared" si="13"/>
        <v/>
      </c>
      <c r="AFO3" s="152" t="str">
        <f t="shared" si="13"/>
        <v/>
      </c>
      <c r="AFP3" s="152" t="str">
        <f t="shared" si="13"/>
        <v/>
      </c>
      <c r="AFQ3" s="152" t="str">
        <f t="shared" si="13"/>
        <v/>
      </c>
      <c r="AFR3" s="152" t="str">
        <f t="shared" si="13"/>
        <v/>
      </c>
      <c r="AFS3" s="152" t="str">
        <f t="shared" si="13"/>
        <v/>
      </c>
      <c r="AFT3" s="152" t="str">
        <f t="shared" si="13"/>
        <v/>
      </c>
      <c r="AFU3" s="152" t="str">
        <f t="shared" si="13"/>
        <v/>
      </c>
      <c r="AFV3" s="152" t="str">
        <f t="shared" si="13"/>
        <v/>
      </c>
      <c r="AFW3" s="152" t="str">
        <f t="shared" si="13"/>
        <v/>
      </c>
      <c r="AFX3" s="152" t="str">
        <f t="shared" si="13"/>
        <v/>
      </c>
      <c r="AFY3" s="152" t="str">
        <f t="shared" si="13"/>
        <v/>
      </c>
      <c r="AFZ3" s="152" t="str">
        <f t="shared" si="13"/>
        <v/>
      </c>
      <c r="AGA3" s="152" t="str">
        <f t="shared" si="13"/>
        <v/>
      </c>
      <c r="AGB3" s="152" t="str">
        <f t="shared" si="13"/>
        <v/>
      </c>
      <c r="AGC3" s="152" t="str">
        <f t="shared" si="13"/>
        <v/>
      </c>
      <c r="AGD3" s="152" t="str">
        <f t="shared" si="13"/>
        <v/>
      </c>
      <c r="AGE3" s="152" t="str">
        <f t="shared" si="13"/>
        <v/>
      </c>
      <c r="AGF3" s="152" t="str">
        <f t="shared" si="13"/>
        <v/>
      </c>
      <c r="AGG3" s="152" t="str">
        <f t="shared" si="13"/>
        <v/>
      </c>
      <c r="AGH3" s="152" t="str">
        <f t="shared" si="13"/>
        <v/>
      </c>
      <c r="AGI3" s="152" t="str">
        <f t="shared" si="13"/>
        <v/>
      </c>
      <c r="AGJ3" s="152" t="str">
        <f t="shared" si="13"/>
        <v/>
      </c>
      <c r="AGK3" s="152" t="str">
        <f t="shared" si="13"/>
        <v/>
      </c>
      <c r="AGL3" s="152" t="str">
        <f t="shared" si="13"/>
        <v/>
      </c>
      <c r="AGM3" s="152" t="str">
        <f t="shared" si="13"/>
        <v/>
      </c>
      <c r="AGN3" s="152" t="str">
        <f t="shared" si="13"/>
        <v/>
      </c>
      <c r="AGO3" s="152" t="str">
        <f t="shared" si="13"/>
        <v/>
      </c>
      <c r="AGP3" s="152" t="str">
        <f t="shared" si="13"/>
        <v/>
      </c>
      <c r="AGQ3" s="152" t="str">
        <f t="shared" si="13"/>
        <v/>
      </c>
      <c r="AGR3" s="152" t="str">
        <f t="shared" si="13"/>
        <v/>
      </c>
      <c r="AGS3" s="152" t="str">
        <f t="shared" si="13"/>
        <v/>
      </c>
      <c r="AGT3" s="152" t="str">
        <f t="shared" si="13"/>
        <v/>
      </c>
      <c r="AGU3" s="152" t="str">
        <f t="shared" si="13"/>
        <v/>
      </c>
      <c r="AGV3" s="152" t="str">
        <f t="shared" si="13"/>
        <v/>
      </c>
      <c r="AGW3" s="152" t="str">
        <f t="shared" si="13"/>
        <v/>
      </c>
      <c r="AGX3" s="152" t="str">
        <f t="shared" si="13"/>
        <v/>
      </c>
      <c r="AGY3" s="152" t="str">
        <f t="shared" si="13"/>
        <v/>
      </c>
      <c r="AGZ3" s="152" t="str">
        <f t="shared" si="13"/>
        <v/>
      </c>
      <c r="AHA3" s="152" t="str">
        <f t="shared" si="13"/>
        <v/>
      </c>
      <c r="AHB3" s="152" t="str">
        <f t="shared" si="13"/>
        <v/>
      </c>
      <c r="AHC3" s="152" t="str">
        <f t="shared" si="13"/>
        <v/>
      </c>
      <c r="AHD3" s="152" t="str">
        <f t="shared" si="13"/>
        <v/>
      </c>
      <c r="AHE3" s="152" t="str">
        <f t="shared" si="13"/>
        <v/>
      </c>
      <c r="AHF3" s="152" t="str">
        <f t="shared" si="13"/>
        <v/>
      </c>
      <c r="AHG3" s="152" t="str">
        <f t="shared" si="13"/>
        <v/>
      </c>
      <c r="AHH3" s="152" t="str">
        <f t="shared" si="13"/>
        <v/>
      </c>
      <c r="AHI3" s="152" t="str">
        <f t="shared" si="13"/>
        <v/>
      </c>
      <c r="AHJ3" s="152" t="str">
        <f t="shared" si="13"/>
        <v/>
      </c>
      <c r="AHK3" s="152" t="str">
        <f t="shared" si="13"/>
        <v/>
      </c>
      <c r="AHL3" s="152" t="str">
        <f t="shared" si="13"/>
        <v/>
      </c>
      <c r="AHM3" s="152" t="str">
        <f t="shared" si="13"/>
        <v/>
      </c>
      <c r="AHN3" s="152" t="str">
        <f t="shared" si="13"/>
        <v/>
      </c>
      <c r="AHO3" s="152" t="str">
        <f t="shared" si="13"/>
        <v/>
      </c>
      <c r="AHP3" s="152" t="str">
        <f t="shared" si="13"/>
        <v/>
      </c>
      <c r="AHQ3" s="152" t="str">
        <f t="shared" si="13"/>
        <v/>
      </c>
      <c r="AHR3" s="152" t="str">
        <f t="shared" si="13"/>
        <v/>
      </c>
      <c r="AHS3" s="152" t="str">
        <f t="shared" si="13"/>
        <v/>
      </c>
      <c r="AHT3" s="152" t="str">
        <f t="shared" si="13"/>
        <v/>
      </c>
      <c r="AHU3" s="152" t="str">
        <f t="shared" si="13"/>
        <v/>
      </c>
      <c r="AHV3" s="152" t="str">
        <f t="shared" si="13"/>
        <v/>
      </c>
      <c r="AHW3" s="152" t="str">
        <f t="shared" si="13"/>
        <v/>
      </c>
      <c r="AHX3" s="152" t="str">
        <f t="shared" ref="AHX3:AKI3" si="14">SUBSTITUTE(AHX1,"-","")</f>
        <v/>
      </c>
      <c r="AHY3" s="152" t="str">
        <f t="shared" si="14"/>
        <v/>
      </c>
      <c r="AHZ3" s="152" t="str">
        <f t="shared" si="14"/>
        <v/>
      </c>
      <c r="AIA3" s="152" t="str">
        <f t="shared" si="14"/>
        <v/>
      </c>
      <c r="AIB3" s="152" t="str">
        <f t="shared" si="14"/>
        <v/>
      </c>
      <c r="AIC3" s="152" t="str">
        <f t="shared" si="14"/>
        <v/>
      </c>
      <c r="AID3" s="152" t="str">
        <f t="shared" si="14"/>
        <v/>
      </c>
      <c r="AIE3" s="152" t="str">
        <f t="shared" si="14"/>
        <v/>
      </c>
      <c r="AIF3" s="152" t="str">
        <f t="shared" si="14"/>
        <v/>
      </c>
      <c r="AIG3" s="152" t="str">
        <f t="shared" si="14"/>
        <v/>
      </c>
      <c r="AIH3" s="152" t="str">
        <f t="shared" si="14"/>
        <v/>
      </c>
      <c r="AII3" s="152" t="str">
        <f t="shared" si="14"/>
        <v/>
      </c>
      <c r="AIJ3" s="152" t="str">
        <f t="shared" si="14"/>
        <v/>
      </c>
      <c r="AIK3" s="152" t="str">
        <f t="shared" si="14"/>
        <v/>
      </c>
      <c r="AIL3" s="152" t="str">
        <f t="shared" si="14"/>
        <v/>
      </c>
      <c r="AIM3" s="152" t="str">
        <f t="shared" si="14"/>
        <v/>
      </c>
      <c r="AIN3" s="152" t="str">
        <f t="shared" si="14"/>
        <v/>
      </c>
      <c r="AIO3" s="152" t="str">
        <f t="shared" si="14"/>
        <v/>
      </c>
      <c r="AIP3" s="152" t="str">
        <f t="shared" si="14"/>
        <v/>
      </c>
      <c r="AIQ3" s="152" t="str">
        <f t="shared" si="14"/>
        <v/>
      </c>
      <c r="AIR3" s="152" t="str">
        <f t="shared" si="14"/>
        <v/>
      </c>
      <c r="AIS3" s="152" t="str">
        <f t="shared" si="14"/>
        <v/>
      </c>
      <c r="AIT3" s="152" t="str">
        <f t="shared" si="14"/>
        <v/>
      </c>
      <c r="AIU3" s="152" t="str">
        <f t="shared" si="14"/>
        <v/>
      </c>
      <c r="AIV3" s="152" t="str">
        <f t="shared" si="14"/>
        <v/>
      </c>
      <c r="AIW3" s="152" t="str">
        <f t="shared" si="14"/>
        <v/>
      </c>
      <c r="AIX3" s="152" t="str">
        <f t="shared" si="14"/>
        <v/>
      </c>
      <c r="AIY3" s="152" t="str">
        <f t="shared" si="14"/>
        <v/>
      </c>
      <c r="AIZ3" s="152" t="str">
        <f t="shared" si="14"/>
        <v/>
      </c>
      <c r="AJA3" s="152" t="str">
        <f t="shared" si="14"/>
        <v/>
      </c>
      <c r="AJB3" s="152" t="str">
        <f t="shared" si="14"/>
        <v/>
      </c>
      <c r="AJC3" s="152" t="str">
        <f t="shared" si="14"/>
        <v/>
      </c>
      <c r="AJD3" s="152" t="str">
        <f t="shared" si="14"/>
        <v/>
      </c>
      <c r="AJE3" s="152" t="str">
        <f t="shared" si="14"/>
        <v/>
      </c>
      <c r="AJF3" s="152" t="str">
        <f t="shared" si="14"/>
        <v/>
      </c>
      <c r="AJG3" s="152" t="str">
        <f t="shared" si="14"/>
        <v/>
      </c>
      <c r="AJH3" s="152" t="str">
        <f t="shared" si="14"/>
        <v/>
      </c>
      <c r="AJI3" s="152" t="str">
        <f t="shared" si="14"/>
        <v/>
      </c>
      <c r="AJJ3" s="152" t="str">
        <f t="shared" si="14"/>
        <v/>
      </c>
      <c r="AJK3" s="152" t="str">
        <f t="shared" si="14"/>
        <v/>
      </c>
      <c r="AJL3" s="152" t="str">
        <f t="shared" si="14"/>
        <v/>
      </c>
      <c r="AJM3" s="152" t="str">
        <f t="shared" si="14"/>
        <v/>
      </c>
      <c r="AJN3" s="152" t="str">
        <f t="shared" si="14"/>
        <v/>
      </c>
      <c r="AJO3" s="152" t="str">
        <f t="shared" si="14"/>
        <v/>
      </c>
      <c r="AJP3" s="152" t="str">
        <f t="shared" si="14"/>
        <v/>
      </c>
      <c r="AJQ3" s="152" t="str">
        <f t="shared" si="14"/>
        <v/>
      </c>
      <c r="AJR3" s="152" t="str">
        <f t="shared" si="14"/>
        <v/>
      </c>
      <c r="AJS3" s="152" t="str">
        <f t="shared" si="14"/>
        <v/>
      </c>
      <c r="AJT3" s="152" t="str">
        <f t="shared" si="14"/>
        <v/>
      </c>
      <c r="AJU3" s="152" t="str">
        <f t="shared" si="14"/>
        <v/>
      </c>
      <c r="AJV3" s="152" t="str">
        <f t="shared" si="14"/>
        <v/>
      </c>
      <c r="AJW3" s="152" t="str">
        <f t="shared" si="14"/>
        <v/>
      </c>
      <c r="AJX3" s="152" t="str">
        <f t="shared" si="14"/>
        <v/>
      </c>
      <c r="AJY3" s="152" t="str">
        <f t="shared" si="14"/>
        <v/>
      </c>
      <c r="AJZ3" s="152" t="str">
        <f t="shared" si="14"/>
        <v/>
      </c>
      <c r="AKA3" s="152" t="str">
        <f t="shared" si="14"/>
        <v/>
      </c>
      <c r="AKB3" s="152" t="str">
        <f t="shared" si="14"/>
        <v/>
      </c>
      <c r="AKC3" s="152" t="str">
        <f t="shared" si="14"/>
        <v/>
      </c>
      <c r="AKD3" s="152" t="str">
        <f t="shared" si="14"/>
        <v/>
      </c>
      <c r="AKE3" s="152" t="str">
        <f t="shared" si="14"/>
        <v/>
      </c>
      <c r="AKF3" s="152" t="str">
        <f t="shared" si="14"/>
        <v/>
      </c>
      <c r="AKG3" s="152" t="str">
        <f t="shared" si="14"/>
        <v/>
      </c>
      <c r="AKH3" s="152" t="str">
        <f t="shared" si="14"/>
        <v/>
      </c>
      <c r="AKI3" s="152" t="str">
        <f t="shared" si="14"/>
        <v/>
      </c>
      <c r="AKJ3" s="152" t="str">
        <f t="shared" ref="AKJ3:AMU3" si="15">SUBSTITUTE(AKJ1,"-","")</f>
        <v/>
      </c>
      <c r="AKK3" s="152" t="str">
        <f t="shared" si="15"/>
        <v/>
      </c>
      <c r="AKL3" s="152" t="str">
        <f t="shared" si="15"/>
        <v/>
      </c>
      <c r="AKM3" s="152" t="str">
        <f t="shared" si="15"/>
        <v/>
      </c>
      <c r="AKN3" s="152" t="str">
        <f t="shared" si="15"/>
        <v/>
      </c>
      <c r="AKO3" s="152" t="str">
        <f t="shared" si="15"/>
        <v/>
      </c>
      <c r="AKP3" s="152" t="str">
        <f t="shared" si="15"/>
        <v/>
      </c>
      <c r="AKQ3" s="152" t="str">
        <f t="shared" si="15"/>
        <v/>
      </c>
      <c r="AKR3" s="152" t="str">
        <f t="shared" si="15"/>
        <v/>
      </c>
      <c r="AKS3" s="152" t="str">
        <f t="shared" si="15"/>
        <v/>
      </c>
      <c r="AKT3" s="152" t="str">
        <f t="shared" si="15"/>
        <v/>
      </c>
      <c r="AKU3" s="152" t="str">
        <f t="shared" si="15"/>
        <v/>
      </c>
      <c r="AKV3" s="152" t="str">
        <f t="shared" si="15"/>
        <v/>
      </c>
      <c r="AKW3" s="152" t="str">
        <f t="shared" si="15"/>
        <v/>
      </c>
      <c r="AKX3" s="152" t="str">
        <f t="shared" si="15"/>
        <v/>
      </c>
      <c r="AKY3" s="152" t="str">
        <f t="shared" si="15"/>
        <v/>
      </c>
      <c r="AKZ3" s="152" t="str">
        <f t="shared" si="15"/>
        <v/>
      </c>
      <c r="ALA3" s="152" t="str">
        <f t="shared" si="15"/>
        <v/>
      </c>
      <c r="ALB3" s="152" t="str">
        <f t="shared" si="15"/>
        <v/>
      </c>
      <c r="ALC3" s="152" t="str">
        <f t="shared" si="15"/>
        <v/>
      </c>
      <c r="ALD3" s="152" t="str">
        <f t="shared" si="15"/>
        <v/>
      </c>
      <c r="ALE3" s="152" t="str">
        <f t="shared" si="15"/>
        <v/>
      </c>
      <c r="ALF3" s="152" t="str">
        <f t="shared" si="15"/>
        <v/>
      </c>
      <c r="ALG3" s="152" t="str">
        <f t="shared" si="15"/>
        <v/>
      </c>
      <c r="ALH3" s="152" t="str">
        <f t="shared" si="15"/>
        <v/>
      </c>
      <c r="ALI3" s="152" t="str">
        <f t="shared" si="15"/>
        <v/>
      </c>
      <c r="ALJ3" s="152" t="str">
        <f t="shared" si="15"/>
        <v/>
      </c>
      <c r="ALK3" s="152" t="str">
        <f t="shared" si="15"/>
        <v/>
      </c>
      <c r="ALL3" s="152" t="str">
        <f t="shared" si="15"/>
        <v/>
      </c>
      <c r="ALM3" s="152" t="str">
        <f t="shared" si="15"/>
        <v/>
      </c>
      <c r="ALN3" s="152" t="str">
        <f t="shared" si="15"/>
        <v/>
      </c>
      <c r="ALO3" s="152" t="str">
        <f t="shared" si="15"/>
        <v/>
      </c>
      <c r="ALP3" s="152" t="str">
        <f t="shared" si="15"/>
        <v/>
      </c>
      <c r="ALQ3" s="152" t="str">
        <f t="shared" si="15"/>
        <v/>
      </c>
      <c r="ALR3" s="152" t="str">
        <f t="shared" si="15"/>
        <v/>
      </c>
      <c r="ALS3" s="152" t="str">
        <f t="shared" si="15"/>
        <v/>
      </c>
      <c r="ALT3" s="152" t="str">
        <f t="shared" si="15"/>
        <v/>
      </c>
      <c r="ALU3" s="152" t="str">
        <f t="shared" si="15"/>
        <v/>
      </c>
      <c r="ALV3" s="152" t="str">
        <f t="shared" si="15"/>
        <v/>
      </c>
      <c r="ALW3" s="152" t="str">
        <f t="shared" si="15"/>
        <v/>
      </c>
      <c r="ALX3" s="152" t="str">
        <f t="shared" si="15"/>
        <v/>
      </c>
      <c r="ALY3" s="152" t="str">
        <f t="shared" si="15"/>
        <v/>
      </c>
      <c r="ALZ3" s="152" t="str">
        <f t="shared" si="15"/>
        <v/>
      </c>
      <c r="AMA3" s="152" t="str">
        <f t="shared" si="15"/>
        <v/>
      </c>
      <c r="AMB3" s="152" t="str">
        <f t="shared" si="15"/>
        <v/>
      </c>
      <c r="AMC3" s="152" t="str">
        <f t="shared" si="15"/>
        <v/>
      </c>
      <c r="AMD3" s="152" t="str">
        <f t="shared" si="15"/>
        <v/>
      </c>
      <c r="AME3" s="152" t="str">
        <f t="shared" si="15"/>
        <v/>
      </c>
      <c r="AMF3" s="152" t="str">
        <f t="shared" si="15"/>
        <v/>
      </c>
      <c r="AMG3" s="152" t="str">
        <f t="shared" si="15"/>
        <v/>
      </c>
      <c r="AMH3" s="152" t="str">
        <f t="shared" si="15"/>
        <v/>
      </c>
      <c r="AMI3" s="152" t="str">
        <f t="shared" si="15"/>
        <v/>
      </c>
      <c r="AMJ3" s="152" t="str">
        <f t="shared" si="15"/>
        <v/>
      </c>
      <c r="AMK3" s="152" t="str">
        <f t="shared" si="15"/>
        <v/>
      </c>
      <c r="AML3" s="152" t="str">
        <f t="shared" si="15"/>
        <v/>
      </c>
      <c r="AMM3" s="152" t="str">
        <f t="shared" si="15"/>
        <v/>
      </c>
      <c r="AMN3" s="152" t="str">
        <f t="shared" si="15"/>
        <v/>
      </c>
      <c r="AMO3" s="152" t="str">
        <f t="shared" si="15"/>
        <v/>
      </c>
      <c r="AMP3" s="152" t="str">
        <f t="shared" si="15"/>
        <v/>
      </c>
      <c r="AMQ3" s="152" t="str">
        <f t="shared" si="15"/>
        <v/>
      </c>
      <c r="AMR3" s="152" t="str">
        <f t="shared" si="15"/>
        <v/>
      </c>
      <c r="AMS3" s="152" t="str">
        <f t="shared" si="15"/>
        <v/>
      </c>
      <c r="AMT3" s="152" t="str">
        <f t="shared" si="15"/>
        <v/>
      </c>
      <c r="AMU3" s="152" t="str">
        <f t="shared" si="15"/>
        <v/>
      </c>
      <c r="AMV3" s="152" t="str">
        <f t="shared" ref="AMV3:APG3" si="16">SUBSTITUTE(AMV1,"-","")</f>
        <v/>
      </c>
      <c r="AMW3" s="152" t="str">
        <f t="shared" si="16"/>
        <v/>
      </c>
      <c r="AMX3" s="152" t="str">
        <f t="shared" si="16"/>
        <v/>
      </c>
      <c r="AMY3" s="152" t="str">
        <f t="shared" si="16"/>
        <v/>
      </c>
      <c r="AMZ3" s="152" t="str">
        <f t="shared" si="16"/>
        <v/>
      </c>
      <c r="ANA3" s="152" t="str">
        <f t="shared" si="16"/>
        <v/>
      </c>
      <c r="ANB3" s="152" t="str">
        <f t="shared" si="16"/>
        <v/>
      </c>
      <c r="ANC3" s="152" t="str">
        <f t="shared" si="16"/>
        <v/>
      </c>
      <c r="AND3" s="152" t="str">
        <f t="shared" si="16"/>
        <v/>
      </c>
      <c r="ANE3" s="152" t="str">
        <f t="shared" si="16"/>
        <v/>
      </c>
      <c r="ANF3" s="152" t="str">
        <f t="shared" si="16"/>
        <v/>
      </c>
      <c r="ANG3" s="152" t="str">
        <f t="shared" si="16"/>
        <v/>
      </c>
      <c r="ANH3" s="152" t="str">
        <f t="shared" si="16"/>
        <v/>
      </c>
      <c r="ANI3" s="152" t="str">
        <f t="shared" si="16"/>
        <v/>
      </c>
      <c r="ANJ3" s="152" t="str">
        <f t="shared" si="16"/>
        <v/>
      </c>
      <c r="ANK3" s="152" t="str">
        <f t="shared" si="16"/>
        <v/>
      </c>
      <c r="ANL3" s="152" t="str">
        <f t="shared" si="16"/>
        <v/>
      </c>
      <c r="ANM3" s="152" t="str">
        <f t="shared" si="16"/>
        <v/>
      </c>
      <c r="ANN3" s="152" t="str">
        <f t="shared" si="16"/>
        <v/>
      </c>
      <c r="ANO3" s="152" t="str">
        <f t="shared" si="16"/>
        <v/>
      </c>
      <c r="ANP3" s="152" t="str">
        <f t="shared" si="16"/>
        <v/>
      </c>
      <c r="ANQ3" s="152" t="str">
        <f t="shared" si="16"/>
        <v/>
      </c>
      <c r="ANR3" s="152" t="str">
        <f t="shared" si="16"/>
        <v/>
      </c>
      <c r="ANS3" s="152" t="str">
        <f t="shared" si="16"/>
        <v/>
      </c>
      <c r="ANT3" s="152" t="str">
        <f t="shared" si="16"/>
        <v/>
      </c>
      <c r="ANU3" s="152" t="str">
        <f t="shared" si="16"/>
        <v/>
      </c>
      <c r="ANV3" s="152" t="str">
        <f t="shared" si="16"/>
        <v/>
      </c>
      <c r="ANW3" s="152" t="str">
        <f t="shared" si="16"/>
        <v/>
      </c>
      <c r="ANX3" s="152" t="str">
        <f t="shared" si="16"/>
        <v/>
      </c>
      <c r="ANY3" s="152" t="str">
        <f t="shared" si="16"/>
        <v/>
      </c>
      <c r="ANZ3" s="152" t="str">
        <f t="shared" si="16"/>
        <v/>
      </c>
      <c r="AOA3" s="152" t="str">
        <f t="shared" si="16"/>
        <v/>
      </c>
      <c r="AOB3" s="152" t="str">
        <f t="shared" si="16"/>
        <v/>
      </c>
      <c r="AOC3" s="152" t="str">
        <f t="shared" si="16"/>
        <v/>
      </c>
      <c r="AOD3" s="152" t="str">
        <f t="shared" si="16"/>
        <v/>
      </c>
      <c r="AOE3" s="152" t="str">
        <f t="shared" si="16"/>
        <v/>
      </c>
      <c r="AOF3" s="152" t="str">
        <f t="shared" si="16"/>
        <v/>
      </c>
      <c r="AOG3" s="152" t="str">
        <f t="shared" si="16"/>
        <v/>
      </c>
      <c r="AOH3" s="152" t="str">
        <f t="shared" si="16"/>
        <v/>
      </c>
      <c r="AOI3" s="152" t="str">
        <f t="shared" si="16"/>
        <v/>
      </c>
      <c r="AOJ3" s="152" t="str">
        <f t="shared" si="16"/>
        <v/>
      </c>
      <c r="AOK3" s="152" t="str">
        <f t="shared" si="16"/>
        <v/>
      </c>
      <c r="AOL3" s="152" t="str">
        <f t="shared" si="16"/>
        <v/>
      </c>
      <c r="AOM3" s="152" t="str">
        <f t="shared" si="16"/>
        <v/>
      </c>
      <c r="AON3" s="152" t="str">
        <f t="shared" si="16"/>
        <v/>
      </c>
      <c r="AOO3" s="152" t="str">
        <f t="shared" si="16"/>
        <v/>
      </c>
      <c r="AOP3" s="152" t="str">
        <f t="shared" si="16"/>
        <v/>
      </c>
      <c r="AOQ3" s="152" t="str">
        <f t="shared" si="16"/>
        <v/>
      </c>
      <c r="AOR3" s="152" t="str">
        <f t="shared" si="16"/>
        <v/>
      </c>
      <c r="AOS3" s="152" t="str">
        <f t="shared" si="16"/>
        <v/>
      </c>
      <c r="AOT3" s="152" t="str">
        <f t="shared" si="16"/>
        <v/>
      </c>
      <c r="AOU3" s="152" t="str">
        <f t="shared" si="16"/>
        <v/>
      </c>
      <c r="AOV3" s="152" t="str">
        <f t="shared" si="16"/>
        <v/>
      </c>
      <c r="AOW3" s="152" t="str">
        <f t="shared" si="16"/>
        <v/>
      </c>
      <c r="AOX3" s="152" t="str">
        <f t="shared" si="16"/>
        <v/>
      </c>
      <c r="AOY3" s="152" t="str">
        <f t="shared" si="16"/>
        <v/>
      </c>
      <c r="AOZ3" s="152" t="str">
        <f t="shared" si="16"/>
        <v/>
      </c>
      <c r="APA3" s="152" t="str">
        <f t="shared" si="16"/>
        <v/>
      </c>
      <c r="APB3" s="152" t="str">
        <f t="shared" si="16"/>
        <v/>
      </c>
      <c r="APC3" s="152" t="str">
        <f t="shared" si="16"/>
        <v/>
      </c>
      <c r="APD3" s="152" t="str">
        <f t="shared" si="16"/>
        <v/>
      </c>
      <c r="APE3" s="152" t="str">
        <f t="shared" si="16"/>
        <v/>
      </c>
      <c r="APF3" s="152" t="str">
        <f t="shared" si="16"/>
        <v/>
      </c>
      <c r="APG3" s="152" t="str">
        <f t="shared" si="16"/>
        <v/>
      </c>
      <c r="APH3" s="152" t="str">
        <f t="shared" ref="APH3:ARS3" si="17">SUBSTITUTE(APH1,"-","")</f>
        <v/>
      </c>
      <c r="API3" s="152" t="str">
        <f t="shared" si="17"/>
        <v/>
      </c>
      <c r="APJ3" s="152" t="str">
        <f t="shared" si="17"/>
        <v/>
      </c>
      <c r="APK3" s="152" t="str">
        <f t="shared" si="17"/>
        <v/>
      </c>
      <c r="APL3" s="152" t="str">
        <f t="shared" si="17"/>
        <v/>
      </c>
      <c r="APM3" s="152" t="str">
        <f t="shared" si="17"/>
        <v/>
      </c>
      <c r="APN3" s="152" t="str">
        <f t="shared" si="17"/>
        <v/>
      </c>
      <c r="APO3" s="152" t="str">
        <f t="shared" si="17"/>
        <v/>
      </c>
      <c r="APP3" s="152" t="str">
        <f t="shared" si="17"/>
        <v/>
      </c>
      <c r="APQ3" s="152" t="str">
        <f t="shared" si="17"/>
        <v/>
      </c>
      <c r="APR3" s="152" t="str">
        <f t="shared" si="17"/>
        <v/>
      </c>
      <c r="APS3" s="152" t="str">
        <f t="shared" si="17"/>
        <v/>
      </c>
      <c r="APT3" s="152" t="str">
        <f t="shared" si="17"/>
        <v/>
      </c>
      <c r="APU3" s="152" t="str">
        <f t="shared" si="17"/>
        <v/>
      </c>
      <c r="APV3" s="152" t="str">
        <f t="shared" si="17"/>
        <v/>
      </c>
      <c r="APW3" s="152" t="str">
        <f t="shared" si="17"/>
        <v/>
      </c>
      <c r="APX3" s="152" t="str">
        <f t="shared" si="17"/>
        <v/>
      </c>
      <c r="APY3" s="152" t="str">
        <f t="shared" si="17"/>
        <v/>
      </c>
      <c r="APZ3" s="152" t="str">
        <f t="shared" si="17"/>
        <v/>
      </c>
      <c r="AQA3" s="152" t="str">
        <f t="shared" si="17"/>
        <v/>
      </c>
      <c r="AQB3" s="152" t="str">
        <f t="shared" si="17"/>
        <v/>
      </c>
      <c r="AQC3" s="152" t="str">
        <f t="shared" si="17"/>
        <v/>
      </c>
      <c r="AQD3" s="152" t="str">
        <f t="shared" si="17"/>
        <v/>
      </c>
      <c r="AQE3" s="152" t="str">
        <f t="shared" si="17"/>
        <v/>
      </c>
      <c r="AQF3" s="152" t="str">
        <f t="shared" si="17"/>
        <v/>
      </c>
      <c r="AQG3" s="152" t="str">
        <f t="shared" si="17"/>
        <v/>
      </c>
      <c r="AQH3" s="152" t="str">
        <f t="shared" si="17"/>
        <v/>
      </c>
      <c r="AQI3" s="152" t="str">
        <f t="shared" si="17"/>
        <v/>
      </c>
      <c r="AQJ3" s="152" t="str">
        <f t="shared" si="17"/>
        <v/>
      </c>
      <c r="AQK3" s="152" t="str">
        <f t="shared" si="17"/>
        <v/>
      </c>
      <c r="AQL3" s="152" t="str">
        <f t="shared" si="17"/>
        <v/>
      </c>
      <c r="AQM3" s="152" t="str">
        <f t="shared" si="17"/>
        <v/>
      </c>
      <c r="AQN3" s="152" t="str">
        <f t="shared" si="17"/>
        <v/>
      </c>
      <c r="AQO3" s="152" t="str">
        <f t="shared" si="17"/>
        <v/>
      </c>
      <c r="AQP3" s="152" t="str">
        <f t="shared" si="17"/>
        <v/>
      </c>
      <c r="AQQ3" s="152" t="str">
        <f t="shared" si="17"/>
        <v/>
      </c>
      <c r="AQR3" s="152" t="str">
        <f t="shared" si="17"/>
        <v/>
      </c>
      <c r="AQS3" s="152" t="str">
        <f t="shared" si="17"/>
        <v/>
      </c>
      <c r="AQT3" s="152" t="str">
        <f t="shared" si="17"/>
        <v/>
      </c>
      <c r="AQU3" s="152" t="str">
        <f t="shared" si="17"/>
        <v/>
      </c>
      <c r="AQV3" s="152" t="str">
        <f t="shared" si="17"/>
        <v/>
      </c>
      <c r="AQW3" s="152" t="str">
        <f t="shared" si="17"/>
        <v/>
      </c>
      <c r="AQX3" s="152" t="str">
        <f t="shared" si="17"/>
        <v/>
      </c>
      <c r="AQY3" s="152" t="str">
        <f t="shared" si="17"/>
        <v/>
      </c>
      <c r="AQZ3" s="152" t="str">
        <f t="shared" si="17"/>
        <v/>
      </c>
      <c r="ARA3" s="152" t="str">
        <f t="shared" si="17"/>
        <v/>
      </c>
      <c r="ARB3" s="152" t="str">
        <f t="shared" si="17"/>
        <v/>
      </c>
      <c r="ARC3" s="152" t="str">
        <f t="shared" si="17"/>
        <v/>
      </c>
      <c r="ARD3" s="152" t="str">
        <f t="shared" si="17"/>
        <v/>
      </c>
      <c r="ARE3" s="152" t="str">
        <f t="shared" si="17"/>
        <v/>
      </c>
      <c r="ARF3" s="152" t="str">
        <f t="shared" si="17"/>
        <v/>
      </c>
      <c r="ARG3" s="152" t="str">
        <f t="shared" si="17"/>
        <v/>
      </c>
      <c r="ARH3" s="152" t="str">
        <f t="shared" si="17"/>
        <v/>
      </c>
      <c r="ARI3" s="152" t="str">
        <f t="shared" si="17"/>
        <v/>
      </c>
      <c r="ARJ3" s="152" t="str">
        <f t="shared" si="17"/>
        <v/>
      </c>
      <c r="ARK3" s="152" t="str">
        <f t="shared" si="17"/>
        <v/>
      </c>
      <c r="ARL3" s="152" t="str">
        <f t="shared" si="17"/>
        <v/>
      </c>
      <c r="ARM3" s="152" t="str">
        <f t="shared" si="17"/>
        <v/>
      </c>
      <c r="ARN3" s="152" t="str">
        <f t="shared" si="17"/>
        <v/>
      </c>
      <c r="ARO3" s="152" t="str">
        <f t="shared" si="17"/>
        <v/>
      </c>
      <c r="ARP3" s="152" t="str">
        <f t="shared" si="17"/>
        <v/>
      </c>
      <c r="ARQ3" s="152" t="str">
        <f t="shared" si="17"/>
        <v/>
      </c>
      <c r="ARR3" s="152" t="str">
        <f t="shared" si="17"/>
        <v/>
      </c>
      <c r="ARS3" s="152" t="str">
        <f t="shared" si="17"/>
        <v/>
      </c>
      <c r="ART3" s="152" t="str">
        <f t="shared" ref="ART3:AUE3" si="18">SUBSTITUTE(ART1,"-","")</f>
        <v/>
      </c>
      <c r="ARU3" s="152" t="str">
        <f t="shared" si="18"/>
        <v/>
      </c>
      <c r="ARV3" s="152" t="str">
        <f t="shared" si="18"/>
        <v/>
      </c>
      <c r="ARW3" s="152" t="str">
        <f t="shared" si="18"/>
        <v/>
      </c>
      <c r="ARX3" s="152" t="str">
        <f t="shared" si="18"/>
        <v/>
      </c>
      <c r="ARY3" s="152" t="str">
        <f t="shared" si="18"/>
        <v/>
      </c>
      <c r="ARZ3" s="152" t="str">
        <f t="shared" si="18"/>
        <v/>
      </c>
      <c r="ASA3" s="152" t="str">
        <f t="shared" si="18"/>
        <v/>
      </c>
      <c r="ASB3" s="152" t="str">
        <f t="shared" si="18"/>
        <v/>
      </c>
      <c r="ASC3" s="152" t="str">
        <f t="shared" si="18"/>
        <v/>
      </c>
      <c r="ASD3" s="152" t="str">
        <f t="shared" si="18"/>
        <v/>
      </c>
      <c r="ASE3" s="152" t="str">
        <f t="shared" si="18"/>
        <v/>
      </c>
      <c r="ASF3" s="152" t="str">
        <f t="shared" si="18"/>
        <v/>
      </c>
      <c r="ASG3" s="152" t="str">
        <f t="shared" si="18"/>
        <v/>
      </c>
      <c r="ASH3" s="152" t="str">
        <f t="shared" si="18"/>
        <v/>
      </c>
      <c r="ASI3" s="152" t="str">
        <f t="shared" si="18"/>
        <v/>
      </c>
      <c r="ASJ3" s="152" t="str">
        <f t="shared" si="18"/>
        <v/>
      </c>
      <c r="ASK3" s="152" t="str">
        <f t="shared" si="18"/>
        <v/>
      </c>
      <c r="ASL3" s="152" t="str">
        <f t="shared" si="18"/>
        <v/>
      </c>
      <c r="ASM3" s="152" t="str">
        <f t="shared" si="18"/>
        <v/>
      </c>
      <c r="ASN3" s="152" t="str">
        <f t="shared" si="18"/>
        <v/>
      </c>
      <c r="ASO3" s="152" t="str">
        <f t="shared" si="18"/>
        <v/>
      </c>
      <c r="ASP3" s="152" t="str">
        <f t="shared" si="18"/>
        <v/>
      </c>
      <c r="ASQ3" s="152" t="str">
        <f t="shared" si="18"/>
        <v/>
      </c>
      <c r="ASR3" s="152" t="str">
        <f t="shared" si="18"/>
        <v/>
      </c>
      <c r="ASS3" s="152" t="str">
        <f t="shared" si="18"/>
        <v/>
      </c>
      <c r="AST3" s="152" t="str">
        <f t="shared" si="18"/>
        <v/>
      </c>
      <c r="ASU3" s="152" t="str">
        <f t="shared" si="18"/>
        <v/>
      </c>
      <c r="ASV3" s="152" t="str">
        <f t="shared" si="18"/>
        <v/>
      </c>
      <c r="ASW3" s="152" t="str">
        <f t="shared" si="18"/>
        <v/>
      </c>
      <c r="ASX3" s="152" t="str">
        <f t="shared" si="18"/>
        <v/>
      </c>
      <c r="ASY3" s="152" t="str">
        <f t="shared" si="18"/>
        <v/>
      </c>
      <c r="ASZ3" s="152" t="str">
        <f t="shared" si="18"/>
        <v/>
      </c>
      <c r="ATA3" s="152" t="str">
        <f t="shared" si="18"/>
        <v/>
      </c>
      <c r="ATB3" s="152" t="str">
        <f t="shared" si="18"/>
        <v/>
      </c>
      <c r="ATC3" s="152" t="str">
        <f t="shared" si="18"/>
        <v/>
      </c>
      <c r="ATD3" s="152" t="str">
        <f t="shared" si="18"/>
        <v/>
      </c>
      <c r="ATE3" s="152" t="str">
        <f t="shared" si="18"/>
        <v/>
      </c>
      <c r="ATF3" s="152" t="str">
        <f t="shared" si="18"/>
        <v/>
      </c>
      <c r="ATG3" s="152" t="str">
        <f t="shared" si="18"/>
        <v/>
      </c>
      <c r="ATH3" s="152" t="str">
        <f t="shared" si="18"/>
        <v/>
      </c>
      <c r="ATI3" s="152" t="str">
        <f t="shared" si="18"/>
        <v/>
      </c>
      <c r="ATJ3" s="152" t="str">
        <f t="shared" si="18"/>
        <v/>
      </c>
      <c r="ATK3" s="152" t="str">
        <f t="shared" si="18"/>
        <v/>
      </c>
      <c r="ATL3" s="152" t="str">
        <f t="shared" si="18"/>
        <v/>
      </c>
      <c r="ATM3" s="152" t="str">
        <f t="shared" si="18"/>
        <v/>
      </c>
      <c r="ATN3" s="152" t="str">
        <f t="shared" si="18"/>
        <v/>
      </c>
      <c r="ATO3" s="152" t="str">
        <f t="shared" si="18"/>
        <v/>
      </c>
      <c r="ATP3" s="152" t="str">
        <f t="shared" si="18"/>
        <v/>
      </c>
      <c r="ATQ3" s="152" t="str">
        <f t="shared" si="18"/>
        <v/>
      </c>
      <c r="ATR3" s="152" t="str">
        <f t="shared" si="18"/>
        <v/>
      </c>
      <c r="ATS3" s="152" t="str">
        <f t="shared" si="18"/>
        <v/>
      </c>
      <c r="ATT3" s="152" t="str">
        <f t="shared" si="18"/>
        <v/>
      </c>
      <c r="ATU3" s="152" t="str">
        <f t="shared" si="18"/>
        <v/>
      </c>
      <c r="ATV3" s="152" t="str">
        <f t="shared" si="18"/>
        <v/>
      </c>
      <c r="ATW3" s="152" t="str">
        <f t="shared" si="18"/>
        <v/>
      </c>
      <c r="ATX3" s="152" t="str">
        <f t="shared" si="18"/>
        <v/>
      </c>
      <c r="ATY3" s="152" t="str">
        <f t="shared" si="18"/>
        <v/>
      </c>
      <c r="ATZ3" s="152" t="str">
        <f t="shared" si="18"/>
        <v/>
      </c>
      <c r="AUA3" s="152" t="str">
        <f t="shared" si="18"/>
        <v/>
      </c>
      <c r="AUB3" s="152" t="str">
        <f t="shared" si="18"/>
        <v/>
      </c>
      <c r="AUC3" s="152" t="str">
        <f t="shared" si="18"/>
        <v/>
      </c>
      <c r="AUD3" s="152" t="str">
        <f t="shared" si="18"/>
        <v/>
      </c>
      <c r="AUE3" s="152" t="str">
        <f t="shared" si="18"/>
        <v/>
      </c>
      <c r="AUF3" s="152" t="str">
        <f t="shared" ref="AUF3:AWQ3" si="19">SUBSTITUTE(AUF1,"-","")</f>
        <v/>
      </c>
      <c r="AUG3" s="152" t="str">
        <f t="shared" si="19"/>
        <v/>
      </c>
      <c r="AUH3" s="152" t="str">
        <f t="shared" si="19"/>
        <v/>
      </c>
      <c r="AUI3" s="152" t="str">
        <f t="shared" si="19"/>
        <v/>
      </c>
      <c r="AUJ3" s="152" t="str">
        <f t="shared" si="19"/>
        <v/>
      </c>
      <c r="AUK3" s="152" t="str">
        <f t="shared" si="19"/>
        <v/>
      </c>
      <c r="AUL3" s="152" t="str">
        <f t="shared" si="19"/>
        <v/>
      </c>
      <c r="AUM3" s="152" t="str">
        <f t="shared" si="19"/>
        <v/>
      </c>
      <c r="AUN3" s="152" t="str">
        <f t="shared" si="19"/>
        <v/>
      </c>
      <c r="AUO3" s="152" t="str">
        <f t="shared" si="19"/>
        <v/>
      </c>
      <c r="AUP3" s="152" t="str">
        <f t="shared" si="19"/>
        <v/>
      </c>
      <c r="AUQ3" s="152" t="str">
        <f t="shared" si="19"/>
        <v/>
      </c>
      <c r="AUR3" s="152" t="str">
        <f t="shared" si="19"/>
        <v/>
      </c>
      <c r="AUS3" s="152" t="str">
        <f t="shared" si="19"/>
        <v/>
      </c>
      <c r="AUT3" s="152" t="str">
        <f t="shared" si="19"/>
        <v/>
      </c>
      <c r="AUU3" s="152" t="str">
        <f t="shared" si="19"/>
        <v/>
      </c>
      <c r="AUV3" s="152" t="str">
        <f t="shared" si="19"/>
        <v/>
      </c>
      <c r="AUW3" s="152" t="str">
        <f t="shared" si="19"/>
        <v/>
      </c>
      <c r="AUX3" s="152" t="str">
        <f t="shared" si="19"/>
        <v/>
      </c>
      <c r="AUY3" s="152" t="str">
        <f t="shared" si="19"/>
        <v/>
      </c>
      <c r="AUZ3" s="152" t="str">
        <f t="shared" si="19"/>
        <v/>
      </c>
      <c r="AVA3" s="152" t="str">
        <f t="shared" si="19"/>
        <v/>
      </c>
      <c r="AVB3" s="152" t="str">
        <f t="shared" si="19"/>
        <v/>
      </c>
      <c r="AVC3" s="152" t="str">
        <f t="shared" si="19"/>
        <v/>
      </c>
      <c r="AVD3" s="152" t="str">
        <f t="shared" si="19"/>
        <v/>
      </c>
      <c r="AVE3" s="152" t="str">
        <f t="shared" si="19"/>
        <v/>
      </c>
      <c r="AVF3" s="152" t="str">
        <f t="shared" si="19"/>
        <v/>
      </c>
      <c r="AVG3" s="152" t="str">
        <f t="shared" si="19"/>
        <v/>
      </c>
      <c r="AVH3" s="152" t="str">
        <f t="shared" si="19"/>
        <v/>
      </c>
      <c r="AVI3" s="152" t="str">
        <f t="shared" si="19"/>
        <v/>
      </c>
      <c r="AVJ3" s="152" t="str">
        <f t="shared" si="19"/>
        <v/>
      </c>
      <c r="AVK3" s="152" t="str">
        <f t="shared" si="19"/>
        <v/>
      </c>
      <c r="AVL3" s="152" t="str">
        <f t="shared" si="19"/>
        <v/>
      </c>
      <c r="AVM3" s="152" t="str">
        <f t="shared" si="19"/>
        <v/>
      </c>
      <c r="AVN3" s="152" t="str">
        <f t="shared" si="19"/>
        <v/>
      </c>
      <c r="AVO3" s="152" t="str">
        <f t="shared" si="19"/>
        <v/>
      </c>
      <c r="AVP3" s="152" t="str">
        <f t="shared" si="19"/>
        <v/>
      </c>
      <c r="AVQ3" s="152" t="str">
        <f t="shared" si="19"/>
        <v/>
      </c>
      <c r="AVR3" s="152" t="str">
        <f t="shared" si="19"/>
        <v/>
      </c>
      <c r="AVS3" s="152" t="str">
        <f t="shared" si="19"/>
        <v/>
      </c>
      <c r="AVT3" s="152" t="str">
        <f t="shared" si="19"/>
        <v/>
      </c>
      <c r="AVU3" s="152" t="str">
        <f t="shared" si="19"/>
        <v/>
      </c>
      <c r="AVV3" s="152" t="str">
        <f t="shared" si="19"/>
        <v/>
      </c>
      <c r="AVW3" s="152" t="str">
        <f t="shared" si="19"/>
        <v/>
      </c>
      <c r="AVX3" s="152" t="str">
        <f t="shared" si="19"/>
        <v/>
      </c>
      <c r="AVY3" s="152" t="str">
        <f t="shared" si="19"/>
        <v/>
      </c>
      <c r="AVZ3" s="152" t="str">
        <f t="shared" si="19"/>
        <v/>
      </c>
      <c r="AWA3" s="152" t="str">
        <f t="shared" si="19"/>
        <v/>
      </c>
      <c r="AWB3" s="152" t="str">
        <f t="shared" si="19"/>
        <v/>
      </c>
      <c r="AWC3" s="152" t="str">
        <f t="shared" si="19"/>
        <v/>
      </c>
      <c r="AWD3" s="152" t="str">
        <f t="shared" si="19"/>
        <v/>
      </c>
      <c r="AWE3" s="152" t="str">
        <f t="shared" si="19"/>
        <v/>
      </c>
      <c r="AWF3" s="152" t="str">
        <f t="shared" si="19"/>
        <v/>
      </c>
      <c r="AWG3" s="152" t="str">
        <f t="shared" si="19"/>
        <v/>
      </c>
      <c r="AWH3" s="152" t="str">
        <f t="shared" si="19"/>
        <v/>
      </c>
      <c r="AWI3" s="152" t="str">
        <f t="shared" si="19"/>
        <v/>
      </c>
      <c r="AWJ3" s="152" t="str">
        <f t="shared" si="19"/>
        <v/>
      </c>
      <c r="AWK3" s="152" t="str">
        <f t="shared" si="19"/>
        <v/>
      </c>
      <c r="AWL3" s="152" t="str">
        <f t="shared" si="19"/>
        <v/>
      </c>
      <c r="AWM3" s="152" t="str">
        <f t="shared" si="19"/>
        <v/>
      </c>
      <c r="AWN3" s="152" t="str">
        <f t="shared" si="19"/>
        <v/>
      </c>
      <c r="AWO3" s="152" t="str">
        <f t="shared" si="19"/>
        <v/>
      </c>
      <c r="AWP3" s="152" t="str">
        <f t="shared" si="19"/>
        <v/>
      </c>
      <c r="AWQ3" s="152" t="str">
        <f t="shared" si="19"/>
        <v/>
      </c>
      <c r="AWR3" s="152" t="str">
        <f t="shared" ref="AWR3:AZC3" si="20">SUBSTITUTE(AWR1,"-","")</f>
        <v/>
      </c>
      <c r="AWS3" s="152" t="str">
        <f t="shared" si="20"/>
        <v/>
      </c>
      <c r="AWT3" s="152" t="str">
        <f t="shared" si="20"/>
        <v/>
      </c>
      <c r="AWU3" s="152" t="str">
        <f t="shared" si="20"/>
        <v/>
      </c>
      <c r="AWV3" s="152" t="str">
        <f t="shared" si="20"/>
        <v/>
      </c>
      <c r="AWW3" s="152" t="str">
        <f t="shared" si="20"/>
        <v/>
      </c>
      <c r="AWX3" s="152" t="str">
        <f t="shared" si="20"/>
        <v/>
      </c>
      <c r="AWY3" s="152" t="str">
        <f t="shared" si="20"/>
        <v/>
      </c>
      <c r="AWZ3" s="152" t="str">
        <f t="shared" si="20"/>
        <v/>
      </c>
      <c r="AXA3" s="152" t="str">
        <f t="shared" si="20"/>
        <v/>
      </c>
      <c r="AXB3" s="152" t="str">
        <f t="shared" si="20"/>
        <v/>
      </c>
      <c r="AXC3" s="152" t="str">
        <f t="shared" si="20"/>
        <v/>
      </c>
      <c r="AXD3" s="152" t="str">
        <f t="shared" si="20"/>
        <v/>
      </c>
      <c r="AXE3" s="152" t="str">
        <f t="shared" si="20"/>
        <v/>
      </c>
      <c r="AXF3" s="152" t="str">
        <f t="shared" si="20"/>
        <v/>
      </c>
      <c r="AXG3" s="152" t="str">
        <f t="shared" si="20"/>
        <v/>
      </c>
      <c r="AXH3" s="152" t="str">
        <f t="shared" si="20"/>
        <v/>
      </c>
      <c r="AXI3" s="152" t="str">
        <f t="shared" si="20"/>
        <v/>
      </c>
      <c r="AXJ3" s="152" t="str">
        <f t="shared" si="20"/>
        <v/>
      </c>
      <c r="AXK3" s="152" t="str">
        <f t="shared" si="20"/>
        <v/>
      </c>
      <c r="AXL3" s="152" t="str">
        <f t="shared" si="20"/>
        <v/>
      </c>
      <c r="AXM3" s="152" t="str">
        <f t="shared" si="20"/>
        <v/>
      </c>
      <c r="AXN3" s="152" t="str">
        <f t="shared" si="20"/>
        <v/>
      </c>
      <c r="AXO3" s="152" t="str">
        <f t="shared" si="20"/>
        <v/>
      </c>
      <c r="AXP3" s="152" t="str">
        <f t="shared" si="20"/>
        <v/>
      </c>
      <c r="AXQ3" s="152" t="str">
        <f t="shared" si="20"/>
        <v/>
      </c>
      <c r="AXR3" s="152" t="str">
        <f t="shared" si="20"/>
        <v/>
      </c>
      <c r="AXS3" s="152" t="str">
        <f t="shared" si="20"/>
        <v/>
      </c>
      <c r="AXT3" s="152" t="str">
        <f t="shared" si="20"/>
        <v/>
      </c>
      <c r="AXU3" s="152" t="str">
        <f t="shared" si="20"/>
        <v/>
      </c>
      <c r="AXV3" s="152" t="str">
        <f t="shared" si="20"/>
        <v/>
      </c>
      <c r="AXW3" s="152" t="str">
        <f t="shared" si="20"/>
        <v/>
      </c>
      <c r="AXX3" s="152" t="str">
        <f t="shared" si="20"/>
        <v/>
      </c>
      <c r="AXY3" s="152" t="str">
        <f t="shared" si="20"/>
        <v/>
      </c>
      <c r="AXZ3" s="152" t="str">
        <f t="shared" si="20"/>
        <v/>
      </c>
      <c r="AYA3" s="152" t="str">
        <f t="shared" si="20"/>
        <v/>
      </c>
      <c r="AYB3" s="152" t="str">
        <f t="shared" si="20"/>
        <v/>
      </c>
      <c r="AYC3" s="152" t="str">
        <f t="shared" si="20"/>
        <v/>
      </c>
      <c r="AYD3" s="152" t="str">
        <f t="shared" si="20"/>
        <v/>
      </c>
      <c r="AYE3" s="152" t="str">
        <f t="shared" si="20"/>
        <v/>
      </c>
      <c r="AYF3" s="152" t="str">
        <f t="shared" si="20"/>
        <v/>
      </c>
      <c r="AYG3" s="152" t="str">
        <f t="shared" si="20"/>
        <v/>
      </c>
      <c r="AYH3" s="152" t="str">
        <f t="shared" si="20"/>
        <v/>
      </c>
      <c r="AYI3" s="152" t="str">
        <f t="shared" si="20"/>
        <v/>
      </c>
      <c r="AYJ3" s="152" t="str">
        <f t="shared" si="20"/>
        <v/>
      </c>
      <c r="AYK3" s="152" t="str">
        <f t="shared" si="20"/>
        <v/>
      </c>
      <c r="AYL3" s="152" t="str">
        <f t="shared" si="20"/>
        <v/>
      </c>
      <c r="AYM3" s="152" t="str">
        <f t="shared" si="20"/>
        <v/>
      </c>
      <c r="AYN3" s="152" t="str">
        <f t="shared" si="20"/>
        <v/>
      </c>
      <c r="AYO3" s="152" t="str">
        <f t="shared" si="20"/>
        <v/>
      </c>
      <c r="AYP3" s="152" t="str">
        <f t="shared" si="20"/>
        <v/>
      </c>
      <c r="AYQ3" s="152" t="str">
        <f t="shared" si="20"/>
        <v/>
      </c>
      <c r="AYR3" s="152" t="str">
        <f t="shared" si="20"/>
        <v/>
      </c>
      <c r="AYS3" s="152" t="str">
        <f t="shared" si="20"/>
        <v/>
      </c>
      <c r="AYT3" s="152" t="str">
        <f t="shared" si="20"/>
        <v/>
      </c>
      <c r="AYU3" s="152" t="str">
        <f t="shared" si="20"/>
        <v/>
      </c>
      <c r="AYV3" s="152" t="str">
        <f t="shared" si="20"/>
        <v/>
      </c>
      <c r="AYW3" s="152" t="str">
        <f t="shared" si="20"/>
        <v/>
      </c>
      <c r="AYX3" s="152" t="str">
        <f t="shared" si="20"/>
        <v/>
      </c>
      <c r="AYY3" s="152" t="str">
        <f t="shared" si="20"/>
        <v/>
      </c>
      <c r="AYZ3" s="152" t="str">
        <f t="shared" si="20"/>
        <v/>
      </c>
      <c r="AZA3" s="152" t="str">
        <f t="shared" si="20"/>
        <v/>
      </c>
      <c r="AZB3" s="152" t="str">
        <f t="shared" si="20"/>
        <v/>
      </c>
      <c r="AZC3" s="152" t="str">
        <f t="shared" si="20"/>
        <v/>
      </c>
      <c r="AZD3" s="152" t="str">
        <f t="shared" ref="AZD3:BBO3" si="21">SUBSTITUTE(AZD1,"-","")</f>
        <v/>
      </c>
      <c r="AZE3" s="152" t="str">
        <f t="shared" si="21"/>
        <v/>
      </c>
      <c r="AZF3" s="152" t="str">
        <f t="shared" si="21"/>
        <v/>
      </c>
      <c r="AZG3" s="152" t="str">
        <f t="shared" si="21"/>
        <v/>
      </c>
      <c r="AZH3" s="152" t="str">
        <f t="shared" si="21"/>
        <v/>
      </c>
      <c r="AZI3" s="152" t="str">
        <f t="shared" si="21"/>
        <v/>
      </c>
      <c r="AZJ3" s="152" t="str">
        <f t="shared" si="21"/>
        <v/>
      </c>
      <c r="AZK3" s="152" t="str">
        <f t="shared" si="21"/>
        <v/>
      </c>
      <c r="AZL3" s="152" t="str">
        <f t="shared" si="21"/>
        <v/>
      </c>
      <c r="AZM3" s="152" t="str">
        <f t="shared" si="21"/>
        <v/>
      </c>
      <c r="AZN3" s="152" t="str">
        <f t="shared" si="21"/>
        <v/>
      </c>
      <c r="AZO3" s="152" t="str">
        <f t="shared" si="21"/>
        <v/>
      </c>
      <c r="AZP3" s="152" t="str">
        <f t="shared" si="21"/>
        <v/>
      </c>
      <c r="AZQ3" s="152" t="str">
        <f t="shared" si="21"/>
        <v/>
      </c>
      <c r="AZR3" s="152" t="str">
        <f t="shared" si="21"/>
        <v/>
      </c>
      <c r="AZS3" s="152" t="str">
        <f t="shared" si="21"/>
        <v/>
      </c>
      <c r="AZT3" s="152" t="str">
        <f t="shared" si="21"/>
        <v/>
      </c>
      <c r="AZU3" s="152" t="str">
        <f t="shared" si="21"/>
        <v/>
      </c>
      <c r="AZV3" s="152" t="str">
        <f t="shared" si="21"/>
        <v/>
      </c>
      <c r="AZW3" s="152" t="str">
        <f t="shared" si="21"/>
        <v/>
      </c>
      <c r="AZX3" s="152" t="str">
        <f t="shared" si="21"/>
        <v/>
      </c>
      <c r="AZY3" s="152" t="str">
        <f t="shared" si="21"/>
        <v/>
      </c>
      <c r="AZZ3" s="152" t="str">
        <f t="shared" si="21"/>
        <v/>
      </c>
      <c r="BAA3" s="152" t="str">
        <f t="shared" si="21"/>
        <v/>
      </c>
      <c r="BAB3" s="152" t="str">
        <f t="shared" si="21"/>
        <v/>
      </c>
      <c r="BAC3" s="152" t="str">
        <f t="shared" si="21"/>
        <v/>
      </c>
      <c r="BAD3" s="152" t="str">
        <f t="shared" si="21"/>
        <v/>
      </c>
      <c r="BAE3" s="152" t="str">
        <f t="shared" si="21"/>
        <v/>
      </c>
      <c r="BAF3" s="152" t="str">
        <f t="shared" si="21"/>
        <v/>
      </c>
      <c r="BAG3" s="152" t="str">
        <f t="shared" si="21"/>
        <v/>
      </c>
      <c r="BAH3" s="152" t="str">
        <f t="shared" si="21"/>
        <v/>
      </c>
      <c r="BAI3" s="152" t="str">
        <f t="shared" si="21"/>
        <v/>
      </c>
      <c r="BAJ3" s="152" t="str">
        <f t="shared" si="21"/>
        <v/>
      </c>
      <c r="BAK3" s="152" t="str">
        <f t="shared" si="21"/>
        <v/>
      </c>
      <c r="BAL3" s="152" t="str">
        <f t="shared" si="21"/>
        <v/>
      </c>
      <c r="BAM3" s="152" t="str">
        <f t="shared" si="21"/>
        <v/>
      </c>
      <c r="BAN3" s="152" t="str">
        <f t="shared" si="21"/>
        <v/>
      </c>
      <c r="BAO3" s="152" t="str">
        <f t="shared" si="21"/>
        <v/>
      </c>
      <c r="BAP3" s="152" t="str">
        <f t="shared" si="21"/>
        <v/>
      </c>
      <c r="BAQ3" s="152" t="str">
        <f t="shared" si="21"/>
        <v/>
      </c>
      <c r="BAR3" s="152" t="str">
        <f t="shared" si="21"/>
        <v/>
      </c>
      <c r="BAS3" s="152" t="str">
        <f t="shared" si="21"/>
        <v/>
      </c>
      <c r="BAT3" s="152" t="str">
        <f t="shared" si="21"/>
        <v/>
      </c>
      <c r="BAU3" s="152" t="str">
        <f t="shared" si="21"/>
        <v/>
      </c>
      <c r="BAV3" s="152" t="str">
        <f t="shared" si="21"/>
        <v/>
      </c>
      <c r="BAW3" s="152" t="str">
        <f t="shared" si="21"/>
        <v/>
      </c>
      <c r="BAX3" s="152" t="str">
        <f t="shared" si="21"/>
        <v/>
      </c>
      <c r="BAY3" s="152" t="str">
        <f t="shared" si="21"/>
        <v/>
      </c>
      <c r="BAZ3" s="152" t="str">
        <f t="shared" si="21"/>
        <v/>
      </c>
      <c r="BBA3" s="152" t="str">
        <f t="shared" si="21"/>
        <v/>
      </c>
      <c r="BBB3" s="152" t="str">
        <f t="shared" si="21"/>
        <v/>
      </c>
      <c r="BBC3" s="152" t="str">
        <f t="shared" si="21"/>
        <v/>
      </c>
      <c r="BBD3" s="152" t="str">
        <f t="shared" si="21"/>
        <v/>
      </c>
      <c r="BBE3" s="152" t="str">
        <f t="shared" si="21"/>
        <v/>
      </c>
      <c r="BBF3" s="152" t="str">
        <f t="shared" si="21"/>
        <v/>
      </c>
      <c r="BBG3" s="152" t="str">
        <f t="shared" si="21"/>
        <v/>
      </c>
      <c r="BBH3" s="152" t="str">
        <f t="shared" si="21"/>
        <v/>
      </c>
      <c r="BBI3" s="152" t="str">
        <f t="shared" si="21"/>
        <v/>
      </c>
      <c r="BBJ3" s="152" t="str">
        <f t="shared" si="21"/>
        <v/>
      </c>
      <c r="BBK3" s="152" t="str">
        <f t="shared" si="21"/>
        <v/>
      </c>
      <c r="BBL3" s="152" t="str">
        <f t="shared" si="21"/>
        <v/>
      </c>
      <c r="BBM3" s="152" t="str">
        <f t="shared" si="21"/>
        <v/>
      </c>
      <c r="BBN3" s="152" t="str">
        <f t="shared" si="21"/>
        <v/>
      </c>
      <c r="BBO3" s="152" t="str">
        <f t="shared" si="21"/>
        <v/>
      </c>
      <c r="BBP3" s="152" t="str">
        <f t="shared" ref="BBP3:BEA3" si="22">SUBSTITUTE(BBP1,"-","")</f>
        <v/>
      </c>
      <c r="BBQ3" s="152" t="str">
        <f t="shared" si="22"/>
        <v/>
      </c>
      <c r="BBR3" s="152" t="str">
        <f t="shared" si="22"/>
        <v/>
      </c>
      <c r="BBS3" s="152" t="str">
        <f t="shared" si="22"/>
        <v/>
      </c>
      <c r="BBT3" s="152" t="str">
        <f t="shared" si="22"/>
        <v/>
      </c>
      <c r="BBU3" s="152" t="str">
        <f t="shared" si="22"/>
        <v/>
      </c>
      <c r="BBV3" s="152" t="str">
        <f t="shared" si="22"/>
        <v/>
      </c>
      <c r="BBW3" s="152" t="str">
        <f t="shared" si="22"/>
        <v/>
      </c>
      <c r="BBX3" s="152" t="str">
        <f t="shared" si="22"/>
        <v/>
      </c>
      <c r="BBY3" s="152" t="str">
        <f t="shared" si="22"/>
        <v/>
      </c>
      <c r="BBZ3" s="152" t="str">
        <f t="shared" si="22"/>
        <v/>
      </c>
      <c r="BCA3" s="152" t="str">
        <f t="shared" si="22"/>
        <v/>
      </c>
      <c r="BCB3" s="152" t="str">
        <f t="shared" si="22"/>
        <v/>
      </c>
      <c r="BCC3" s="152" t="str">
        <f t="shared" si="22"/>
        <v/>
      </c>
      <c r="BCD3" s="152" t="str">
        <f t="shared" si="22"/>
        <v/>
      </c>
      <c r="BCE3" s="152" t="str">
        <f t="shared" si="22"/>
        <v/>
      </c>
      <c r="BCF3" s="152" t="str">
        <f t="shared" si="22"/>
        <v/>
      </c>
      <c r="BCG3" s="152" t="str">
        <f t="shared" si="22"/>
        <v/>
      </c>
      <c r="BCH3" s="152" t="str">
        <f t="shared" si="22"/>
        <v/>
      </c>
      <c r="BCI3" s="152" t="str">
        <f t="shared" si="22"/>
        <v/>
      </c>
      <c r="BCJ3" s="152" t="str">
        <f t="shared" si="22"/>
        <v/>
      </c>
      <c r="BCK3" s="152" t="str">
        <f t="shared" si="22"/>
        <v/>
      </c>
      <c r="BCL3" s="152" t="str">
        <f t="shared" si="22"/>
        <v/>
      </c>
      <c r="BCM3" s="152" t="str">
        <f t="shared" si="22"/>
        <v/>
      </c>
      <c r="BCN3" s="152" t="str">
        <f t="shared" si="22"/>
        <v/>
      </c>
      <c r="BCO3" s="152" t="str">
        <f t="shared" si="22"/>
        <v/>
      </c>
      <c r="BCP3" s="152" t="str">
        <f t="shared" si="22"/>
        <v/>
      </c>
      <c r="BCQ3" s="152" t="str">
        <f t="shared" si="22"/>
        <v/>
      </c>
      <c r="BCR3" s="152" t="str">
        <f t="shared" si="22"/>
        <v/>
      </c>
      <c r="BCS3" s="152" t="str">
        <f t="shared" si="22"/>
        <v/>
      </c>
      <c r="BCT3" s="152" t="str">
        <f t="shared" si="22"/>
        <v/>
      </c>
      <c r="BCU3" s="152" t="str">
        <f t="shared" si="22"/>
        <v/>
      </c>
      <c r="BCV3" s="152" t="str">
        <f t="shared" si="22"/>
        <v/>
      </c>
      <c r="BCW3" s="152" t="str">
        <f t="shared" si="22"/>
        <v/>
      </c>
      <c r="BCX3" s="152" t="str">
        <f t="shared" si="22"/>
        <v/>
      </c>
      <c r="BCY3" s="152" t="str">
        <f t="shared" si="22"/>
        <v/>
      </c>
      <c r="BCZ3" s="152" t="str">
        <f t="shared" si="22"/>
        <v/>
      </c>
      <c r="BDA3" s="152" t="str">
        <f t="shared" si="22"/>
        <v/>
      </c>
      <c r="BDB3" s="152" t="str">
        <f t="shared" si="22"/>
        <v/>
      </c>
      <c r="BDC3" s="152" t="str">
        <f t="shared" si="22"/>
        <v/>
      </c>
      <c r="BDD3" s="152" t="str">
        <f t="shared" si="22"/>
        <v/>
      </c>
      <c r="BDE3" s="152" t="str">
        <f t="shared" si="22"/>
        <v/>
      </c>
      <c r="BDF3" s="152" t="str">
        <f t="shared" si="22"/>
        <v/>
      </c>
      <c r="BDG3" s="152" t="str">
        <f t="shared" si="22"/>
        <v/>
      </c>
      <c r="BDH3" s="152" t="str">
        <f t="shared" si="22"/>
        <v/>
      </c>
      <c r="BDI3" s="152" t="str">
        <f t="shared" si="22"/>
        <v/>
      </c>
      <c r="BDJ3" s="152" t="str">
        <f t="shared" si="22"/>
        <v/>
      </c>
      <c r="BDK3" s="152" t="str">
        <f t="shared" si="22"/>
        <v/>
      </c>
      <c r="BDL3" s="152" t="str">
        <f t="shared" si="22"/>
        <v/>
      </c>
      <c r="BDM3" s="152" t="str">
        <f t="shared" si="22"/>
        <v/>
      </c>
      <c r="BDN3" s="152" t="str">
        <f t="shared" si="22"/>
        <v/>
      </c>
      <c r="BDO3" s="152" t="str">
        <f t="shared" si="22"/>
        <v/>
      </c>
      <c r="BDP3" s="152" t="str">
        <f t="shared" si="22"/>
        <v/>
      </c>
      <c r="BDQ3" s="152" t="str">
        <f t="shared" si="22"/>
        <v/>
      </c>
      <c r="BDR3" s="152" t="str">
        <f t="shared" si="22"/>
        <v/>
      </c>
      <c r="BDS3" s="152" t="str">
        <f t="shared" si="22"/>
        <v/>
      </c>
      <c r="BDT3" s="152" t="str">
        <f t="shared" si="22"/>
        <v/>
      </c>
      <c r="BDU3" s="152" t="str">
        <f t="shared" si="22"/>
        <v/>
      </c>
      <c r="BDV3" s="152" t="str">
        <f t="shared" si="22"/>
        <v/>
      </c>
      <c r="BDW3" s="152" t="str">
        <f t="shared" si="22"/>
        <v/>
      </c>
      <c r="BDX3" s="152" t="str">
        <f t="shared" si="22"/>
        <v/>
      </c>
      <c r="BDY3" s="152" t="str">
        <f t="shared" si="22"/>
        <v/>
      </c>
      <c r="BDZ3" s="152" t="str">
        <f t="shared" si="22"/>
        <v/>
      </c>
      <c r="BEA3" s="152" t="str">
        <f t="shared" si="22"/>
        <v/>
      </c>
      <c r="BEB3" s="152" t="str">
        <f t="shared" ref="BEB3:BGM3" si="23">SUBSTITUTE(BEB1,"-","")</f>
        <v/>
      </c>
      <c r="BEC3" s="152" t="str">
        <f t="shared" si="23"/>
        <v/>
      </c>
      <c r="BED3" s="152" t="str">
        <f t="shared" si="23"/>
        <v/>
      </c>
      <c r="BEE3" s="152" t="str">
        <f t="shared" si="23"/>
        <v/>
      </c>
      <c r="BEF3" s="152" t="str">
        <f t="shared" si="23"/>
        <v/>
      </c>
      <c r="BEG3" s="152" t="str">
        <f t="shared" si="23"/>
        <v/>
      </c>
      <c r="BEH3" s="152" t="str">
        <f t="shared" si="23"/>
        <v/>
      </c>
      <c r="BEI3" s="152" t="str">
        <f t="shared" si="23"/>
        <v/>
      </c>
      <c r="BEJ3" s="152" t="str">
        <f t="shared" si="23"/>
        <v/>
      </c>
      <c r="BEK3" s="152" t="str">
        <f t="shared" si="23"/>
        <v/>
      </c>
      <c r="BEL3" s="152" t="str">
        <f t="shared" si="23"/>
        <v/>
      </c>
      <c r="BEM3" s="152" t="str">
        <f t="shared" si="23"/>
        <v/>
      </c>
      <c r="BEN3" s="152" t="str">
        <f t="shared" si="23"/>
        <v/>
      </c>
      <c r="BEO3" s="152" t="str">
        <f t="shared" si="23"/>
        <v/>
      </c>
      <c r="BEP3" s="152" t="str">
        <f t="shared" si="23"/>
        <v/>
      </c>
      <c r="BEQ3" s="152" t="str">
        <f t="shared" si="23"/>
        <v/>
      </c>
      <c r="BER3" s="152" t="str">
        <f t="shared" si="23"/>
        <v/>
      </c>
      <c r="BES3" s="152" t="str">
        <f t="shared" si="23"/>
        <v/>
      </c>
      <c r="BET3" s="152" t="str">
        <f t="shared" si="23"/>
        <v/>
      </c>
      <c r="BEU3" s="152" t="str">
        <f t="shared" si="23"/>
        <v/>
      </c>
      <c r="BEV3" s="152" t="str">
        <f t="shared" si="23"/>
        <v/>
      </c>
      <c r="BEW3" s="152" t="str">
        <f t="shared" si="23"/>
        <v/>
      </c>
      <c r="BEX3" s="152" t="str">
        <f t="shared" si="23"/>
        <v/>
      </c>
      <c r="BEY3" s="152" t="str">
        <f t="shared" si="23"/>
        <v/>
      </c>
      <c r="BEZ3" s="152" t="str">
        <f t="shared" si="23"/>
        <v/>
      </c>
      <c r="BFA3" s="152" t="str">
        <f t="shared" si="23"/>
        <v/>
      </c>
      <c r="BFB3" s="152" t="str">
        <f t="shared" si="23"/>
        <v/>
      </c>
      <c r="BFC3" s="152" t="str">
        <f t="shared" si="23"/>
        <v/>
      </c>
      <c r="BFD3" s="152" t="str">
        <f t="shared" si="23"/>
        <v/>
      </c>
      <c r="BFE3" s="152" t="str">
        <f t="shared" si="23"/>
        <v/>
      </c>
      <c r="BFF3" s="152" t="str">
        <f t="shared" si="23"/>
        <v/>
      </c>
      <c r="BFG3" s="152" t="str">
        <f t="shared" si="23"/>
        <v/>
      </c>
      <c r="BFH3" s="152" t="str">
        <f t="shared" si="23"/>
        <v/>
      </c>
      <c r="BFI3" s="152" t="str">
        <f t="shared" si="23"/>
        <v/>
      </c>
      <c r="BFJ3" s="152" t="str">
        <f t="shared" si="23"/>
        <v/>
      </c>
      <c r="BFK3" s="152" t="str">
        <f t="shared" si="23"/>
        <v/>
      </c>
      <c r="BFL3" s="152" t="str">
        <f t="shared" si="23"/>
        <v/>
      </c>
      <c r="BFM3" s="152" t="str">
        <f t="shared" si="23"/>
        <v/>
      </c>
      <c r="BFN3" s="152" t="str">
        <f t="shared" si="23"/>
        <v/>
      </c>
      <c r="BFO3" s="152" t="str">
        <f t="shared" si="23"/>
        <v/>
      </c>
      <c r="BFP3" s="152" t="str">
        <f t="shared" si="23"/>
        <v/>
      </c>
      <c r="BFQ3" s="152" t="str">
        <f t="shared" si="23"/>
        <v/>
      </c>
      <c r="BFR3" s="152" t="str">
        <f t="shared" si="23"/>
        <v/>
      </c>
      <c r="BFS3" s="152" t="str">
        <f t="shared" si="23"/>
        <v/>
      </c>
      <c r="BFT3" s="152" t="str">
        <f t="shared" si="23"/>
        <v/>
      </c>
      <c r="BFU3" s="152" t="str">
        <f t="shared" si="23"/>
        <v/>
      </c>
      <c r="BFV3" s="152" t="str">
        <f t="shared" si="23"/>
        <v/>
      </c>
      <c r="BFW3" s="152" t="str">
        <f t="shared" si="23"/>
        <v/>
      </c>
      <c r="BFX3" s="152" t="str">
        <f t="shared" si="23"/>
        <v/>
      </c>
      <c r="BFY3" s="152" t="str">
        <f t="shared" si="23"/>
        <v/>
      </c>
      <c r="BFZ3" s="152" t="str">
        <f t="shared" si="23"/>
        <v/>
      </c>
      <c r="BGA3" s="152" t="str">
        <f t="shared" si="23"/>
        <v/>
      </c>
      <c r="BGB3" s="152" t="str">
        <f t="shared" si="23"/>
        <v/>
      </c>
      <c r="BGC3" s="152" t="str">
        <f t="shared" si="23"/>
        <v/>
      </c>
      <c r="BGD3" s="152" t="str">
        <f t="shared" si="23"/>
        <v/>
      </c>
      <c r="BGE3" s="152" t="str">
        <f t="shared" si="23"/>
        <v/>
      </c>
      <c r="BGF3" s="152" t="str">
        <f t="shared" si="23"/>
        <v/>
      </c>
      <c r="BGG3" s="152" t="str">
        <f t="shared" si="23"/>
        <v/>
      </c>
      <c r="BGH3" s="152" t="str">
        <f t="shared" si="23"/>
        <v/>
      </c>
      <c r="BGI3" s="152" t="str">
        <f t="shared" si="23"/>
        <v/>
      </c>
      <c r="BGJ3" s="152" t="str">
        <f t="shared" si="23"/>
        <v/>
      </c>
      <c r="BGK3" s="152" t="str">
        <f t="shared" si="23"/>
        <v/>
      </c>
      <c r="BGL3" s="152" t="str">
        <f t="shared" si="23"/>
        <v/>
      </c>
      <c r="BGM3" s="152" t="str">
        <f t="shared" si="23"/>
        <v/>
      </c>
      <c r="BGN3" s="152" t="str">
        <f t="shared" ref="BGN3:BIY3" si="24">SUBSTITUTE(BGN1,"-","")</f>
        <v/>
      </c>
      <c r="BGO3" s="152" t="str">
        <f t="shared" si="24"/>
        <v/>
      </c>
      <c r="BGP3" s="152" t="str">
        <f t="shared" si="24"/>
        <v/>
      </c>
      <c r="BGQ3" s="152" t="str">
        <f t="shared" si="24"/>
        <v/>
      </c>
      <c r="BGR3" s="152" t="str">
        <f t="shared" si="24"/>
        <v/>
      </c>
      <c r="BGS3" s="152" t="str">
        <f t="shared" si="24"/>
        <v/>
      </c>
      <c r="BGT3" s="152" t="str">
        <f t="shared" si="24"/>
        <v/>
      </c>
      <c r="BGU3" s="152" t="str">
        <f t="shared" si="24"/>
        <v/>
      </c>
      <c r="BGV3" s="152" t="str">
        <f t="shared" si="24"/>
        <v/>
      </c>
      <c r="BGW3" s="152" t="str">
        <f t="shared" si="24"/>
        <v/>
      </c>
      <c r="BGX3" s="152" t="str">
        <f t="shared" si="24"/>
        <v/>
      </c>
      <c r="BGY3" s="152" t="str">
        <f t="shared" si="24"/>
        <v/>
      </c>
      <c r="BGZ3" s="152" t="str">
        <f t="shared" si="24"/>
        <v/>
      </c>
      <c r="BHA3" s="152" t="str">
        <f t="shared" si="24"/>
        <v/>
      </c>
      <c r="BHB3" s="152" t="str">
        <f t="shared" si="24"/>
        <v/>
      </c>
      <c r="BHC3" s="152" t="str">
        <f t="shared" si="24"/>
        <v/>
      </c>
      <c r="BHD3" s="152" t="str">
        <f t="shared" si="24"/>
        <v/>
      </c>
      <c r="BHE3" s="152" t="str">
        <f t="shared" si="24"/>
        <v/>
      </c>
      <c r="BHF3" s="152" t="str">
        <f t="shared" si="24"/>
        <v/>
      </c>
      <c r="BHG3" s="152" t="str">
        <f t="shared" si="24"/>
        <v/>
      </c>
      <c r="BHH3" s="152" t="str">
        <f t="shared" si="24"/>
        <v/>
      </c>
      <c r="BHI3" s="152" t="str">
        <f t="shared" si="24"/>
        <v/>
      </c>
      <c r="BHJ3" s="152" t="str">
        <f t="shared" si="24"/>
        <v/>
      </c>
      <c r="BHK3" s="152" t="str">
        <f t="shared" si="24"/>
        <v/>
      </c>
      <c r="BHL3" s="152" t="str">
        <f t="shared" si="24"/>
        <v/>
      </c>
      <c r="BHM3" s="152" t="str">
        <f t="shared" si="24"/>
        <v/>
      </c>
      <c r="BHN3" s="152" t="str">
        <f t="shared" si="24"/>
        <v/>
      </c>
      <c r="BHO3" s="152" t="str">
        <f t="shared" si="24"/>
        <v/>
      </c>
      <c r="BHP3" s="152" t="str">
        <f t="shared" si="24"/>
        <v/>
      </c>
      <c r="BHQ3" s="152" t="str">
        <f t="shared" si="24"/>
        <v/>
      </c>
      <c r="BHR3" s="152" t="str">
        <f t="shared" si="24"/>
        <v/>
      </c>
      <c r="BHS3" s="152" t="str">
        <f t="shared" si="24"/>
        <v/>
      </c>
      <c r="BHT3" s="152" t="str">
        <f t="shared" si="24"/>
        <v/>
      </c>
      <c r="BHU3" s="152" t="str">
        <f t="shared" si="24"/>
        <v/>
      </c>
      <c r="BHV3" s="152" t="str">
        <f t="shared" si="24"/>
        <v/>
      </c>
      <c r="BHW3" s="152" t="str">
        <f t="shared" si="24"/>
        <v/>
      </c>
      <c r="BHX3" s="152" t="str">
        <f t="shared" si="24"/>
        <v/>
      </c>
      <c r="BHY3" s="152" t="str">
        <f t="shared" si="24"/>
        <v/>
      </c>
      <c r="BHZ3" s="152" t="str">
        <f t="shared" si="24"/>
        <v/>
      </c>
      <c r="BIA3" s="152" t="str">
        <f t="shared" si="24"/>
        <v/>
      </c>
      <c r="BIB3" s="152" t="str">
        <f t="shared" si="24"/>
        <v/>
      </c>
      <c r="BIC3" s="152" t="str">
        <f t="shared" si="24"/>
        <v/>
      </c>
      <c r="BID3" s="152" t="str">
        <f t="shared" si="24"/>
        <v/>
      </c>
      <c r="BIE3" s="152" t="str">
        <f t="shared" si="24"/>
        <v/>
      </c>
      <c r="BIF3" s="152" t="str">
        <f t="shared" si="24"/>
        <v/>
      </c>
      <c r="BIG3" s="152" t="str">
        <f t="shared" si="24"/>
        <v/>
      </c>
      <c r="BIH3" s="152" t="str">
        <f t="shared" si="24"/>
        <v/>
      </c>
      <c r="BII3" s="152" t="str">
        <f t="shared" si="24"/>
        <v/>
      </c>
      <c r="BIJ3" s="152" t="str">
        <f t="shared" si="24"/>
        <v/>
      </c>
      <c r="BIK3" s="152" t="str">
        <f t="shared" si="24"/>
        <v/>
      </c>
      <c r="BIL3" s="152" t="str">
        <f t="shared" si="24"/>
        <v/>
      </c>
      <c r="BIM3" s="152" t="str">
        <f t="shared" si="24"/>
        <v/>
      </c>
      <c r="BIN3" s="152" t="str">
        <f t="shared" si="24"/>
        <v/>
      </c>
      <c r="BIO3" s="152" t="str">
        <f t="shared" si="24"/>
        <v/>
      </c>
      <c r="BIP3" s="152" t="str">
        <f t="shared" si="24"/>
        <v/>
      </c>
      <c r="BIQ3" s="152" t="str">
        <f t="shared" si="24"/>
        <v/>
      </c>
      <c r="BIR3" s="152" t="str">
        <f t="shared" si="24"/>
        <v/>
      </c>
      <c r="BIS3" s="152" t="str">
        <f t="shared" si="24"/>
        <v/>
      </c>
      <c r="BIT3" s="152" t="str">
        <f t="shared" si="24"/>
        <v/>
      </c>
      <c r="BIU3" s="152" t="str">
        <f t="shared" si="24"/>
        <v/>
      </c>
      <c r="BIV3" s="152" t="str">
        <f t="shared" si="24"/>
        <v/>
      </c>
      <c r="BIW3" s="152" t="str">
        <f t="shared" si="24"/>
        <v/>
      </c>
      <c r="BIX3" s="152" t="str">
        <f t="shared" si="24"/>
        <v/>
      </c>
      <c r="BIY3" s="152" t="str">
        <f t="shared" si="24"/>
        <v/>
      </c>
      <c r="BIZ3" s="152" t="str">
        <f t="shared" ref="BIZ3:BLK3" si="25">SUBSTITUTE(BIZ1,"-","")</f>
        <v/>
      </c>
      <c r="BJA3" s="152" t="str">
        <f t="shared" si="25"/>
        <v/>
      </c>
      <c r="BJB3" s="152" t="str">
        <f t="shared" si="25"/>
        <v/>
      </c>
      <c r="BJC3" s="152" t="str">
        <f t="shared" si="25"/>
        <v/>
      </c>
      <c r="BJD3" s="152" t="str">
        <f t="shared" si="25"/>
        <v/>
      </c>
      <c r="BJE3" s="152" t="str">
        <f t="shared" si="25"/>
        <v/>
      </c>
      <c r="BJF3" s="152" t="str">
        <f t="shared" si="25"/>
        <v/>
      </c>
      <c r="BJG3" s="152" t="str">
        <f t="shared" si="25"/>
        <v/>
      </c>
      <c r="BJH3" s="152" t="str">
        <f t="shared" si="25"/>
        <v/>
      </c>
      <c r="BJI3" s="152" t="str">
        <f t="shared" si="25"/>
        <v/>
      </c>
      <c r="BJJ3" s="152" t="str">
        <f t="shared" si="25"/>
        <v/>
      </c>
      <c r="BJK3" s="152" t="str">
        <f t="shared" si="25"/>
        <v/>
      </c>
      <c r="BJL3" s="152" t="str">
        <f t="shared" si="25"/>
        <v/>
      </c>
      <c r="BJM3" s="152" t="str">
        <f t="shared" si="25"/>
        <v/>
      </c>
      <c r="BJN3" s="152" t="str">
        <f t="shared" si="25"/>
        <v/>
      </c>
      <c r="BJO3" s="152" t="str">
        <f t="shared" si="25"/>
        <v/>
      </c>
      <c r="BJP3" s="152" t="str">
        <f t="shared" si="25"/>
        <v/>
      </c>
      <c r="BJQ3" s="152" t="str">
        <f t="shared" si="25"/>
        <v/>
      </c>
      <c r="BJR3" s="152" t="str">
        <f t="shared" si="25"/>
        <v/>
      </c>
      <c r="BJS3" s="152" t="str">
        <f t="shared" si="25"/>
        <v/>
      </c>
      <c r="BJT3" s="152" t="str">
        <f t="shared" si="25"/>
        <v/>
      </c>
      <c r="BJU3" s="152" t="str">
        <f t="shared" si="25"/>
        <v/>
      </c>
      <c r="BJV3" s="152" t="str">
        <f t="shared" si="25"/>
        <v/>
      </c>
      <c r="BJW3" s="152" t="str">
        <f t="shared" si="25"/>
        <v/>
      </c>
      <c r="BJX3" s="152" t="str">
        <f t="shared" si="25"/>
        <v/>
      </c>
      <c r="BJY3" s="152" t="str">
        <f t="shared" si="25"/>
        <v/>
      </c>
      <c r="BJZ3" s="152" t="str">
        <f t="shared" si="25"/>
        <v/>
      </c>
      <c r="BKA3" s="152" t="str">
        <f t="shared" si="25"/>
        <v/>
      </c>
      <c r="BKB3" s="152" t="str">
        <f t="shared" si="25"/>
        <v/>
      </c>
      <c r="BKC3" s="152" t="str">
        <f t="shared" si="25"/>
        <v/>
      </c>
      <c r="BKD3" s="152" t="str">
        <f t="shared" si="25"/>
        <v/>
      </c>
      <c r="BKE3" s="152" t="str">
        <f t="shared" si="25"/>
        <v/>
      </c>
      <c r="BKF3" s="152" t="str">
        <f t="shared" si="25"/>
        <v/>
      </c>
      <c r="BKG3" s="152" t="str">
        <f t="shared" si="25"/>
        <v/>
      </c>
      <c r="BKH3" s="152" t="str">
        <f t="shared" si="25"/>
        <v/>
      </c>
      <c r="BKI3" s="152" t="str">
        <f t="shared" si="25"/>
        <v/>
      </c>
      <c r="BKJ3" s="152" t="str">
        <f t="shared" si="25"/>
        <v/>
      </c>
      <c r="BKK3" s="152" t="str">
        <f t="shared" si="25"/>
        <v/>
      </c>
      <c r="BKL3" s="152" t="str">
        <f t="shared" si="25"/>
        <v/>
      </c>
      <c r="BKM3" s="152" t="str">
        <f t="shared" si="25"/>
        <v/>
      </c>
      <c r="BKN3" s="152" t="str">
        <f t="shared" si="25"/>
        <v/>
      </c>
      <c r="BKO3" s="152" t="str">
        <f t="shared" si="25"/>
        <v/>
      </c>
      <c r="BKP3" s="152" t="str">
        <f t="shared" si="25"/>
        <v/>
      </c>
      <c r="BKQ3" s="152" t="str">
        <f t="shared" si="25"/>
        <v/>
      </c>
      <c r="BKR3" s="152" t="str">
        <f t="shared" si="25"/>
        <v/>
      </c>
      <c r="BKS3" s="152" t="str">
        <f t="shared" si="25"/>
        <v/>
      </c>
      <c r="BKT3" s="152" t="str">
        <f t="shared" si="25"/>
        <v/>
      </c>
      <c r="BKU3" s="152" t="str">
        <f t="shared" si="25"/>
        <v/>
      </c>
      <c r="BKV3" s="152" t="str">
        <f t="shared" si="25"/>
        <v/>
      </c>
      <c r="BKW3" s="152" t="str">
        <f t="shared" si="25"/>
        <v/>
      </c>
      <c r="BKX3" s="152" t="str">
        <f t="shared" si="25"/>
        <v/>
      </c>
      <c r="BKY3" s="152" t="str">
        <f t="shared" si="25"/>
        <v/>
      </c>
      <c r="BKZ3" s="152" t="str">
        <f t="shared" si="25"/>
        <v/>
      </c>
      <c r="BLA3" s="152" t="str">
        <f t="shared" si="25"/>
        <v/>
      </c>
      <c r="BLB3" s="152" t="str">
        <f t="shared" si="25"/>
        <v/>
      </c>
      <c r="BLC3" s="152" t="str">
        <f t="shared" si="25"/>
        <v/>
      </c>
      <c r="BLD3" s="152" t="str">
        <f t="shared" si="25"/>
        <v/>
      </c>
      <c r="BLE3" s="152" t="str">
        <f t="shared" si="25"/>
        <v/>
      </c>
      <c r="BLF3" s="152" t="str">
        <f t="shared" si="25"/>
        <v/>
      </c>
      <c r="BLG3" s="152" t="str">
        <f t="shared" si="25"/>
        <v/>
      </c>
      <c r="BLH3" s="152" t="str">
        <f t="shared" si="25"/>
        <v/>
      </c>
      <c r="BLI3" s="152" t="str">
        <f t="shared" si="25"/>
        <v/>
      </c>
      <c r="BLJ3" s="152" t="str">
        <f t="shared" si="25"/>
        <v/>
      </c>
      <c r="BLK3" s="152" t="str">
        <f t="shared" si="25"/>
        <v/>
      </c>
      <c r="BLL3" s="152" t="str">
        <f t="shared" ref="BLL3:BNW3" si="26">SUBSTITUTE(BLL1,"-","")</f>
        <v/>
      </c>
      <c r="BLM3" s="152" t="str">
        <f t="shared" si="26"/>
        <v/>
      </c>
      <c r="BLN3" s="152" t="str">
        <f t="shared" si="26"/>
        <v/>
      </c>
      <c r="BLO3" s="152" t="str">
        <f t="shared" si="26"/>
        <v/>
      </c>
      <c r="BLP3" s="152" t="str">
        <f t="shared" si="26"/>
        <v/>
      </c>
      <c r="BLQ3" s="152" t="str">
        <f t="shared" si="26"/>
        <v/>
      </c>
      <c r="BLR3" s="152" t="str">
        <f t="shared" si="26"/>
        <v/>
      </c>
      <c r="BLS3" s="152" t="str">
        <f t="shared" si="26"/>
        <v/>
      </c>
      <c r="BLT3" s="152" t="str">
        <f t="shared" si="26"/>
        <v/>
      </c>
      <c r="BLU3" s="152" t="str">
        <f t="shared" si="26"/>
        <v/>
      </c>
      <c r="BLV3" s="152" t="str">
        <f t="shared" si="26"/>
        <v/>
      </c>
      <c r="BLW3" s="152" t="str">
        <f t="shared" si="26"/>
        <v/>
      </c>
      <c r="BLX3" s="152" t="str">
        <f t="shared" si="26"/>
        <v/>
      </c>
      <c r="BLY3" s="152" t="str">
        <f t="shared" si="26"/>
        <v/>
      </c>
      <c r="BLZ3" s="152" t="str">
        <f t="shared" si="26"/>
        <v/>
      </c>
      <c r="BMA3" s="152" t="str">
        <f t="shared" si="26"/>
        <v/>
      </c>
      <c r="BMB3" s="152" t="str">
        <f t="shared" si="26"/>
        <v/>
      </c>
      <c r="BMC3" s="152" t="str">
        <f t="shared" si="26"/>
        <v/>
      </c>
      <c r="BMD3" s="152" t="str">
        <f t="shared" si="26"/>
        <v/>
      </c>
      <c r="BME3" s="152" t="str">
        <f t="shared" si="26"/>
        <v/>
      </c>
      <c r="BMF3" s="152" t="str">
        <f t="shared" si="26"/>
        <v/>
      </c>
      <c r="BMG3" s="152" t="str">
        <f t="shared" si="26"/>
        <v/>
      </c>
      <c r="BMH3" s="152" t="str">
        <f t="shared" si="26"/>
        <v/>
      </c>
      <c r="BMI3" s="152" t="str">
        <f t="shared" si="26"/>
        <v/>
      </c>
      <c r="BMJ3" s="152" t="str">
        <f t="shared" si="26"/>
        <v/>
      </c>
      <c r="BMK3" s="152" t="str">
        <f t="shared" si="26"/>
        <v/>
      </c>
      <c r="BML3" s="152" t="str">
        <f t="shared" si="26"/>
        <v/>
      </c>
      <c r="BMM3" s="152" t="str">
        <f t="shared" si="26"/>
        <v/>
      </c>
      <c r="BMN3" s="152" t="str">
        <f t="shared" si="26"/>
        <v/>
      </c>
      <c r="BMO3" s="152" t="str">
        <f t="shared" si="26"/>
        <v/>
      </c>
      <c r="BMP3" s="152" t="str">
        <f t="shared" si="26"/>
        <v/>
      </c>
      <c r="BMQ3" s="152" t="str">
        <f t="shared" si="26"/>
        <v/>
      </c>
      <c r="BMR3" s="152" t="str">
        <f t="shared" si="26"/>
        <v/>
      </c>
      <c r="BMS3" s="152" t="str">
        <f t="shared" si="26"/>
        <v/>
      </c>
      <c r="BMT3" s="152" t="str">
        <f t="shared" si="26"/>
        <v/>
      </c>
      <c r="BMU3" s="152" t="str">
        <f t="shared" si="26"/>
        <v/>
      </c>
      <c r="BMV3" s="152" t="str">
        <f t="shared" si="26"/>
        <v/>
      </c>
      <c r="BMW3" s="152" t="str">
        <f t="shared" si="26"/>
        <v/>
      </c>
      <c r="BMX3" s="152" t="str">
        <f t="shared" si="26"/>
        <v/>
      </c>
      <c r="BMY3" s="152" t="str">
        <f t="shared" si="26"/>
        <v/>
      </c>
      <c r="BMZ3" s="152" t="str">
        <f t="shared" si="26"/>
        <v/>
      </c>
      <c r="BNA3" s="152" t="str">
        <f t="shared" si="26"/>
        <v/>
      </c>
      <c r="BNB3" s="152" t="str">
        <f t="shared" si="26"/>
        <v/>
      </c>
      <c r="BNC3" s="152" t="str">
        <f t="shared" si="26"/>
        <v/>
      </c>
      <c r="BND3" s="152" t="str">
        <f t="shared" si="26"/>
        <v/>
      </c>
      <c r="BNE3" s="152" t="str">
        <f t="shared" si="26"/>
        <v/>
      </c>
      <c r="BNF3" s="152" t="str">
        <f t="shared" si="26"/>
        <v/>
      </c>
      <c r="BNG3" s="152" t="str">
        <f t="shared" si="26"/>
        <v/>
      </c>
      <c r="BNH3" s="152" t="str">
        <f t="shared" si="26"/>
        <v/>
      </c>
      <c r="BNI3" s="152" t="str">
        <f t="shared" si="26"/>
        <v/>
      </c>
      <c r="BNJ3" s="152" t="str">
        <f t="shared" si="26"/>
        <v/>
      </c>
      <c r="BNK3" s="152" t="str">
        <f t="shared" si="26"/>
        <v/>
      </c>
      <c r="BNL3" s="152" t="str">
        <f t="shared" si="26"/>
        <v/>
      </c>
      <c r="BNM3" s="152" t="str">
        <f t="shared" si="26"/>
        <v/>
      </c>
      <c r="BNN3" s="152" t="str">
        <f t="shared" si="26"/>
        <v/>
      </c>
      <c r="BNO3" s="152" t="str">
        <f t="shared" si="26"/>
        <v/>
      </c>
      <c r="BNP3" s="152" t="str">
        <f t="shared" si="26"/>
        <v/>
      </c>
      <c r="BNQ3" s="152" t="str">
        <f t="shared" si="26"/>
        <v/>
      </c>
      <c r="BNR3" s="152" t="str">
        <f t="shared" si="26"/>
        <v/>
      </c>
      <c r="BNS3" s="152" t="str">
        <f t="shared" si="26"/>
        <v/>
      </c>
      <c r="BNT3" s="152" t="str">
        <f t="shared" si="26"/>
        <v/>
      </c>
      <c r="BNU3" s="152" t="str">
        <f t="shared" si="26"/>
        <v/>
      </c>
      <c r="BNV3" s="152" t="str">
        <f t="shared" si="26"/>
        <v/>
      </c>
      <c r="BNW3" s="152" t="str">
        <f t="shared" si="26"/>
        <v/>
      </c>
      <c r="BNX3" s="152" t="str">
        <f t="shared" ref="BNX3:BQI3" si="27">SUBSTITUTE(BNX1,"-","")</f>
        <v/>
      </c>
      <c r="BNY3" s="152" t="str">
        <f t="shared" si="27"/>
        <v/>
      </c>
      <c r="BNZ3" s="152" t="str">
        <f t="shared" si="27"/>
        <v/>
      </c>
      <c r="BOA3" s="152" t="str">
        <f t="shared" si="27"/>
        <v/>
      </c>
      <c r="BOB3" s="152" t="str">
        <f t="shared" si="27"/>
        <v/>
      </c>
      <c r="BOC3" s="152" t="str">
        <f t="shared" si="27"/>
        <v/>
      </c>
      <c r="BOD3" s="152" t="str">
        <f t="shared" si="27"/>
        <v/>
      </c>
      <c r="BOE3" s="152" t="str">
        <f t="shared" si="27"/>
        <v/>
      </c>
      <c r="BOF3" s="152" t="str">
        <f t="shared" si="27"/>
        <v/>
      </c>
      <c r="BOG3" s="152" t="str">
        <f t="shared" si="27"/>
        <v/>
      </c>
      <c r="BOH3" s="152" t="str">
        <f t="shared" si="27"/>
        <v/>
      </c>
      <c r="BOI3" s="152" t="str">
        <f t="shared" si="27"/>
        <v/>
      </c>
      <c r="BOJ3" s="152" t="str">
        <f t="shared" si="27"/>
        <v/>
      </c>
      <c r="BOK3" s="152" t="str">
        <f t="shared" si="27"/>
        <v/>
      </c>
      <c r="BOL3" s="152" t="str">
        <f t="shared" si="27"/>
        <v/>
      </c>
      <c r="BOM3" s="152" t="str">
        <f t="shared" si="27"/>
        <v/>
      </c>
      <c r="BON3" s="152" t="str">
        <f t="shared" si="27"/>
        <v/>
      </c>
      <c r="BOO3" s="152" t="str">
        <f t="shared" si="27"/>
        <v/>
      </c>
      <c r="BOP3" s="152" t="str">
        <f t="shared" si="27"/>
        <v/>
      </c>
      <c r="BOQ3" s="152" t="str">
        <f t="shared" si="27"/>
        <v/>
      </c>
      <c r="BOR3" s="152" t="str">
        <f t="shared" si="27"/>
        <v/>
      </c>
      <c r="BOS3" s="152" t="str">
        <f t="shared" si="27"/>
        <v/>
      </c>
      <c r="BOT3" s="152" t="str">
        <f t="shared" si="27"/>
        <v/>
      </c>
      <c r="BOU3" s="152" t="str">
        <f t="shared" si="27"/>
        <v/>
      </c>
      <c r="BOV3" s="152" t="str">
        <f t="shared" si="27"/>
        <v/>
      </c>
      <c r="BOW3" s="152" t="str">
        <f t="shared" si="27"/>
        <v/>
      </c>
      <c r="BOX3" s="152" t="str">
        <f t="shared" si="27"/>
        <v/>
      </c>
      <c r="BOY3" s="152" t="str">
        <f t="shared" si="27"/>
        <v/>
      </c>
      <c r="BOZ3" s="152" t="str">
        <f t="shared" si="27"/>
        <v/>
      </c>
      <c r="BPA3" s="152" t="str">
        <f t="shared" si="27"/>
        <v/>
      </c>
      <c r="BPB3" s="152" t="str">
        <f t="shared" si="27"/>
        <v/>
      </c>
      <c r="BPC3" s="152" t="str">
        <f t="shared" si="27"/>
        <v/>
      </c>
      <c r="BPD3" s="152" t="str">
        <f t="shared" si="27"/>
        <v/>
      </c>
      <c r="BPE3" s="152" t="str">
        <f t="shared" si="27"/>
        <v/>
      </c>
      <c r="BPF3" s="152" t="str">
        <f t="shared" si="27"/>
        <v/>
      </c>
      <c r="BPG3" s="152" t="str">
        <f t="shared" si="27"/>
        <v/>
      </c>
      <c r="BPH3" s="152" t="str">
        <f t="shared" si="27"/>
        <v/>
      </c>
      <c r="BPI3" s="152" t="str">
        <f t="shared" si="27"/>
        <v/>
      </c>
      <c r="BPJ3" s="152" t="str">
        <f t="shared" si="27"/>
        <v/>
      </c>
      <c r="BPK3" s="152" t="str">
        <f t="shared" si="27"/>
        <v/>
      </c>
      <c r="BPL3" s="152" t="str">
        <f t="shared" si="27"/>
        <v/>
      </c>
      <c r="BPM3" s="152" t="str">
        <f t="shared" si="27"/>
        <v/>
      </c>
      <c r="BPN3" s="152" t="str">
        <f t="shared" si="27"/>
        <v/>
      </c>
      <c r="BPO3" s="152" t="str">
        <f t="shared" si="27"/>
        <v/>
      </c>
      <c r="BPP3" s="152" t="str">
        <f t="shared" si="27"/>
        <v/>
      </c>
      <c r="BPQ3" s="152" t="str">
        <f t="shared" si="27"/>
        <v/>
      </c>
      <c r="BPR3" s="152" t="str">
        <f t="shared" si="27"/>
        <v/>
      </c>
      <c r="BPS3" s="152" t="str">
        <f t="shared" si="27"/>
        <v/>
      </c>
      <c r="BPT3" s="152" t="str">
        <f t="shared" si="27"/>
        <v/>
      </c>
      <c r="BPU3" s="152" t="str">
        <f t="shared" si="27"/>
        <v/>
      </c>
      <c r="BPV3" s="152" t="str">
        <f t="shared" si="27"/>
        <v/>
      </c>
      <c r="BPW3" s="152" t="str">
        <f t="shared" si="27"/>
        <v/>
      </c>
      <c r="BPX3" s="152" t="str">
        <f t="shared" si="27"/>
        <v/>
      </c>
      <c r="BPY3" s="152" t="str">
        <f t="shared" si="27"/>
        <v/>
      </c>
      <c r="BPZ3" s="152" t="str">
        <f t="shared" si="27"/>
        <v/>
      </c>
      <c r="BQA3" s="152" t="str">
        <f t="shared" si="27"/>
        <v/>
      </c>
      <c r="BQB3" s="152" t="str">
        <f t="shared" si="27"/>
        <v/>
      </c>
      <c r="BQC3" s="152" t="str">
        <f t="shared" si="27"/>
        <v/>
      </c>
      <c r="BQD3" s="152" t="str">
        <f t="shared" si="27"/>
        <v/>
      </c>
      <c r="BQE3" s="152" t="str">
        <f t="shared" si="27"/>
        <v/>
      </c>
      <c r="BQF3" s="152" t="str">
        <f t="shared" si="27"/>
        <v/>
      </c>
      <c r="BQG3" s="152" t="str">
        <f t="shared" si="27"/>
        <v/>
      </c>
      <c r="BQH3" s="152" t="str">
        <f t="shared" si="27"/>
        <v/>
      </c>
      <c r="BQI3" s="152" t="str">
        <f t="shared" si="27"/>
        <v/>
      </c>
      <c r="BQJ3" s="152" t="str">
        <f t="shared" ref="BQJ3:BSU3" si="28">SUBSTITUTE(BQJ1,"-","")</f>
        <v/>
      </c>
      <c r="BQK3" s="152" t="str">
        <f t="shared" si="28"/>
        <v/>
      </c>
      <c r="BQL3" s="152" t="str">
        <f t="shared" si="28"/>
        <v/>
      </c>
      <c r="BQM3" s="152" t="str">
        <f t="shared" si="28"/>
        <v/>
      </c>
      <c r="BQN3" s="152" t="str">
        <f t="shared" si="28"/>
        <v/>
      </c>
      <c r="BQO3" s="152" t="str">
        <f t="shared" si="28"/>
        <v/>
      </c>
      <c r="BQP3" s="152" t="str">
        <f t="shared" si="28"/>
        <v/>
      </c>
      <c r="BQQ3" s="152" t="str">
        <f t="shared" si="28"/>
        <v/>
      </c>
      <c r="BQR3" s="152" t="str">
        <f t="shared" si="28"/>
        <v/>
      </c>
      <c r="BQS3" s="152" t="str">
        <f t="shared" si="28"/>
        <v/>
      </c>
      <c r="BQT3" s="152" t="str">
        <f t="shared" si="28"/>
        <v/>
      </c>
      <c r="BQU3" s="152" t="str">
        <f t="shared" si="28"/>
        <v/>
      </c>
      <c r="BQV3" s="152" t="str">
        <f t="shared" si="28"/>
        <v/>
      </c>
      <c r="BQW3" s="152" t="str">
        <f t="shared" si="28"/>
        <v/>
      </c>
      <c r="BQX3" s="152" t="str">
        <f t="shared" si="28"/>
        <v/>
      </c>
      <c r="BQY3" s="152" t="str">
        <f t="shared" si="28"/>
        <v/>
      </c>
      <c r="BQZ3" s="152" t="str">
        <f t="shared" si="28"/>
        <v/>
      </c>
      <c r="BRA3" s="152" t="str">
        <f t="shared" si="28"/>
        <v/>
      </c>
      <c r="BRB3" s="152" t="str">
        <f t="shared" si="28"/>
        <v/>
      </c>
      <c r="BRC3" s="152" t="str">
        <f t="shared" si="28"/>
        <v/>
      </c>
      <c r="BRD3" s="152" t="str">
        <f t="shared" si="28"/>
        <v/>
      </c>
      <c r="BRE3" s="152" t="str">
        <f t="shared" si="28"/>
        <v/>
      </c>
      <c r="BRF3" s="152" t="str">
        <f t="shared" si="28"/>
        <v/>
      </c>
      <c r="BRG3" s="152" t="str">
        <f t="shared" si="28"/>
        <v/>
      </c>
      <c r="BRH3" s="152" t="str">
        <f t="shared" si="28"/>
        <v/>
      </c>
      <c r="BRI3" s="152" t="str">
        <f t="shared" si="28"/>
        <v/>
      </c>
      <c r="BRJ3" s="152" t="str">
        <f t="shared" si="28"/>
        <v/>
      </c>
      <c r="BRK3" s="152" t="str">
        <f t="shared" si="28"/>
        <v/>
      </c>
      <c r="BRL3" s="152" t="str">
        <f t="shared" si="28"/>
        <v/>
      </c>
      <c r="BRM3" s="152" t="str">
        <f t="shared" si="28"/>
        <v/>
      </c>
      <c r="BRN3" s="152" t="str">
        <f t="shared" si="28"/>
        <v/>
      </c>
      <c r="BRO3" s="152" t="str">
        <f t="shared" si="28"/>
        <v/>
      </c>
      <c r="BRP3" s="152" t="str">
        <f t="shared" si="28"/>
        <v/>
      </c>
      <c r="BRQ3" s="152" t="str">
        <f t="shared" si="28"/>
        <v/>
      </c>
      <c r="BRR3" s="152" t="str">
        <f t="shared" si="28"/>
        <v/>
      </c>
      <c r="BRS3" s="152" t="str">
        <f t="shared" si="28"/>
        <v/>
      </c>
      <c r="BRT3" s="152" t="str">
        <f t="shared" si="28"/>
        <v/>
      </c>
      <c r="BRU3" s="152" t="str">
        <f t="shared" si="28"/>
        <v/>
      </c>
      <c r="BRV3" s="152" t="str">
        <f t="shared" si="28"/>
        <v/>
      </c>
      <c r="BRW3" s="152" t="str">
        <f t="shared" si="28"/>
        <v/>
      </c>
      <c r="BRX3" s="152" t="str">
        <f t="shared" si="28"/>
        <v/>
      </c>
      <c r="BRY3" s="152" t="str">
        <f t="shared" si="28"/>
        <v/>
      </c>
      <c r="BRZ3" s="152" t="str">
        <f t="shared" si="28"/>
        <v/>
      </c>
      <c r="BSA3" s="152" t="str">
        <f t="shared" si="28"/>
        <v/>
      </c>
      <c r="BSB3" s="152" t="str">
        <f t="shared" si="28"/>
        <v/>
      </c>
      <c r="BSC3" s="152" t="str">
        <f t="shared" si="28"/>
        <v/>
      </c>
      <c r="BSD3" s="152" t="str">
        <f t="shared" si="28"/>
        <v/>
      </c>
      <c r="BSE3" s="152" t="str">
        <f t="shared" si="28"/>
        <v/>
      </c>
      <c r="BSF3" s="152" t="str">
        <f t="shared" si="28"/>
        <v/>
      </c>
      <c r="BSG3" s="152" t="str">
        <f t="shared" si="28"/>
        <v/>
      </c>
      <c r="BSH3" s="152" t="str">
        <f t="shared" si="28"/>
        <v/>
      </c>
      <c r="BSI3" s="152" t="str">
        <f t="shared" si="28"/>
        <v/>
      </c>
      <c r="BSJ3" s="152" t="str">
        <f t="shared" si="28"/>
        <v/>
      </c>
      <c r="BSK3" s="152" t="str">
        <f t="shared" si="28"/>
        <v/>
      </c>
      <c r="BSL3" s="152" t="str">
        <f t="shared" si="28"/>
        <v/>
      </c>
      <c r="BSM3" s="152" t="str">
        <f t="shared" si="28"/>
        <v/>
      </c>
      <c r="BSN3" s="152" t="str">
        <f t="shared" si="28"/>
        <v/>
      </c>
      <c r="BSO3" s="152" t="str">
        <f t="shared" si="28"/>
        <v/>
      </c>
      <c r="BSP3" s="152" t="str">
        <f t="shared" si="28"/>
        <v/>
      </c>
      <c r="BSQ3" s="152" t="str">
        <f t="shared" si="28"/>
        <v/>
      </c>
      <c r="BSR3" s="152" t="str">
        <f t="shared" si="28"/>
        <v/>
      </c>
      <c r="BSS3" s="152" t="str">
        <f t="shared" si="28"/>
        <v/>
      </c>
      <c r="BST3" s="152" t="str">
        <f t="shared" si="28"/>
        <v/>
      </c>
      <c r="BSU3" s="152" t="str">
        <f t="shared" si="28"/>
        <v/>
      </c>
      <c r="BSV3" s="152" t="str">
        <f t="shared" ref="BSV3:BVG3" si="29">SUBSTITUTE(BSV1,"-","")</f>
        <v/>
      </c>
      <c r="BSW3" s="152" t="str">
        <f t="shared" si="29"/>
        <v/>
      </c>
      <c r="BSX3" s="152" t="str">
        <f t="shared" si="29"/>
        <v/>
      </c>
      <c r="BSY3" s="152" t="str">
        <f t="shared" si="29"/>
        <v/>
      </c>
      <c r="BSZ3" s="152" t="str">
        <f t="shared" si="29"/>
        <v/>
      </c>
      <c r="BTA3" s="152" t="str">
        <f t="shared" si="29"/>
        <v/>
      </c>
      <c r="BTB3" s="152" t="str">
        <f t="shared" si="29"/>
        <v/>
      </c>
      <c r="BTC3" s="152" t="str">
        <f t="shared" si="29"/>
        <v/>
      </c>
      <c r="BTD3" s="152" t="str">
        <f t="shared" si="29"/>
        <v/>
      </c>
      <c r="BTE3" s="152" t="str">
        <f t="shared" si="29"/>
        <v/>
      </c>
      <c r="BTF3" s="152" t="str">
        <f t="shared" si="29"/>
        <v/>
      </c>
      <c r="BTG3" s="152" t="str">
        <f t="shared" si="29"/>
        <v/>
      </c>
      <c r="BTH3" s="152" t="str">
        <f t="shared" si="29"/>
        <v/>
      </c>
      <c r="BTI3" s="152" t="str">
        <f t="shared" si="29"/>
        <v/>
      </c>
      <c r="BTJ3" s="152" t="str">
        <f t="shared" si="29"/>
        <v/>
      </c>
      <c r="BTK3" s="152" t="str">
        <f t="shared" si="29"/>
        <v/>
      </c>
      <c r="BTL3" s="152" t="str">
        <f t="shared" si="29"/>
        <v/>
      </c>
      <c r="BTM3" s="152" t="str">
        <f t="shared" si="29"/>
        <v/>
      </c>
      <c r="BTN3" s="152" t="str">
        <f t="shared" si="29"/>
        <v/>
      </c>
      <c r="BTO3" s="152" t="str">
        <f t="shared" si="29"/>
        <v/>
      </c>
      <c r="BTP3" s="152" t="str">
        <f t="shared" si="29"/>
        <v/>
      </c>
      <c r="BTQ3" s="152" t="str">
        <f t="shared" si="29"/>
        <v/>
      </c>
      <c r="BTR3" s="152" t="str">
        <f t="shared" si="29"/>
        <v/>
      </c>
      <c r="BTS3" s="152" t="str">
        <f t="shared" si="29"/>
        <v/>
      </c>
      <c r="BTT3" s="152" t="str">
        <f t="shared" si="29"/>
        <v/>
      </c>
      <c r="BTU3" s="152" t="str">
        <f t="shared" si="29"/>
        <v/>
      </c>
      <c r="BTV3" s="152" t="str">
        <f t="shared" si="29"/>
        <v/>
      </c>
      <c r="BTW3" s="152" t="str">
        <f t="shared" si="29"/>
        <v/>
      </c>
      <c r="BTX3" s="152" t="str">
        <f t="shared" si="29"/>
        <v/>
      </c>
      <c r="BTY3" s="152" t="str">
        <f t="shared" si="29"/>
        <v/>
      </c>
      <c r="BTZ3" s="152" t="str">
        <f t="shared" si="29"/>
        <v/>
      </c>
      <c r="BUA3" s="152" t="str">
        <f t="shared" si="29"/>
        <v/>
      </c>
      <c r="BUB3" s="152" t="str">
        <f t="shared" si="29"/>
        <v/>
      </c>
      <c r="BUC3" s="152" t="str">
        <f t="shared" si="29"/>
        <v/>
      </c>
      <c r="BUD3" s="152" t="str">
        <f t="shared" si="29"/>
        <v/>
      </c>
      <c r="BUE3" s="152" t="str">
        <f t="shared" si="29"/>
        <v/>
      </c>
      <c r="BUF3" s="152" t="str">
        <f t="shared" si="29"/>
        <v/>
      </c>
      <c r="BUG3" s="152" t="str">
        <f t="shared" si="29"/>
        <v/>
      </c>
      <c r="BUH3" s="152" t="str">
        <f t="shared" si="29"/>
        <v/>
      </c>
      <c r="BUI3" s="152" t="str">
        <f t="shared" si="29"/>
        <v/>
      </c>
      <c r="BUJ3" s="152" t="str">
        <f t="shared" si="29"/>
        <v/>
      </c>
      <c r="BUK3" s="152" t="str">
        <f t="shared" si="29"/>
        <v/>
      </c>
      <c r="BUL3" s="152" t="str">
        <f t="shared" si="29"/>
        <v/>
      </c>
      <c r="BUM3" s="152" t="str">
        <f t="shared" si="29"/>
        <v/>
      </c>
      <c r="BUN3" s="152" t="str">
        <f t="shared" si="29"/>
        <v/>
      </c>
      <c r="BUO3" s="152" t="str">
        <f t="shared" si="29"/>
        <v/>
      </c>
      <c r="BUP3" s="152" t="str">
        <f t="shared" si="29"/>
        <v/>
      </c>
      <c r="BUQ3" s="152" t="str">
        <f t="shared" si="29"/>
        <v/>
      </c>
      <c r="BUR3" s="152" t="str">
        <f t="shared" si="29"/>
        <v/>
      </c>
      <c r="BUS3" s="152" t="str">
        <f t="shared" si="29"/>
        <v/>
      </c>
      <c r="BUT3" s="152" t="str">
        <f t="shared" si="29"/>
        <v/>
      </c>
      <c r="BUU3" s="152" t="str">
        <f t="shared" si="29"/>
        <v/>
      </c>
      <c r="BUV3" s="152" t="str">
        <f t="shared" si="29"/>
        <v/>
      </c>
      <c r="BUW3" s="152" t="str">
        <f t="shared" si="29"/>
        <v/>
      </c>
      <c r="BUX3" s="152" t="str">
        <f t="shared" si="29"/>
        <v/>
      </c>
      <c r="BUY3" s="152" t="str">
        <f t="shared" si="29"/>
        <v/>
      </c>
      <c r="BUZ3" s="152" t="str">
        <f t="shared" si="29"/>
        <v/>
      </c>
      <c r="BVA3" s="152" t="str">
        <f t="shared" si="29"/>
        <v/>
      </c>
      <c r="BVB3" s="152" t="str">
        <f t="shared" si="29"/>
        <v/>
      </c>
      <c r="BVC3" s="152" t="str">
        <f t="shared" si="29"/>
        <v/>
      </c>
      <c r="BVD3" s="152" t="str">
        <f t="shared" si="29"/>
        <v/>
      </c>
      <c r="BVE3" s="152" t="str">
        <f t="shared" si="29"/>
        <v/>
      </c>
      <c r="BVF3" s="152" t="str">
        <f t="shared" si="29"/>
        <v/>
      </c>
      <c r="BVG3" s="152" t="str">
        <f t="shared" si="29"/>
        <v/>
      </c>
      <c r="BVH3" s="152" t="str">
        <f t="shared" ref="BVH3:BXS3" si="30">SUBSTITUTE(BVH1,"-","")</f>
        <v/>
      </c>
      <c r="BVI3" s="152" t="str">
        <f t="shared" si="30"/>
        <v/>
      </c>
      <c r="BVJ3" s="152" t="str">
        <f t="shared" si="30"/>
        <v/>
      </c>
      <c r="BVK3" s="152" t="str">
        <f t="shared" si="30"/>
        <v/>
      </c>
      <c r="BVL3" s="152" t="str">
        <f t="shared" si="30"/>
        <v/>
      </c>
      <c r="BVM3" s="152" t="str">
        <f t="shared" si="30"/>
        <v/>
      </c>
      <c r="BVN3" s="152" t="str">
        <f t="shared" si="30"/>
        <v/>
      </c>
      <c r="BVO3" s="152" t="str">
        <f t="shared" si="30"/>
        <v/>
      </c>
      <c r="BVP3" s="152" t="str">
        <f t="shared" si="30"/>
        <v/>
      </c>
      <c r="BVQ3" s="152" t="str">
        <f t="shared" si="30"/>
        <v/>
      </c>
      <c r="BVR3" s="152" t="str">
        <f t="shared" si="30"/>
        <v/>
      </c>
      <c r="BVS3" s="152" t="str">
        <f t="shared" si="30"/>
        <v/>
      </c>
      <c r="BVT3" s="152" t="str">
        <f t="shared" si="30"/>
        <v/>
      </c>
      <c r="BVU3" s="152" t="str">
        <f t="shared" si="30"/>
        <v/>
      </c>
      <c r="BVV3" s="152" t="str">
        <f t="shared" si="30"/>
        <v/>
      </c>
      <c r="BVW3" s="152" t="str">
        <f t="shared" si="30"/>
        <v/>
      </c>
      <c r="BVX3" s="152" t="str">
        <f t="shared" si="30"/>
        <v/>
      </c>
      <c r="BVY3" s="152" t="str">
        <f t="shared" si="30"/>
        <v/>
      </c>
      <c r="BVZ3" s="152" t="str">
        <f t="shared" si="30"/>
        <v/>
      </c>
      <c r="BWA3" s="152" t="str">
        <f t="shared" si="30"/>
        <v/>
      </c>
      <c r="BWB3" s="152" t="str">
        <f t="shared" si="30"/>
        <v/>
      </c>
      <c r="BWC3" s="152" t="str">
        <f t="shared" si="30"/>
        <v/>
      </c>
      <c r="BWD3" s="152" t="str">
        <f t="shared" si="30"/>
        <v/>
      </c>
      <c r="BWE3" s="152" t="str">
        <f t="shared" si="30"/>
        <v/>
      </c>
      <c r="BWF3" s="152" t="str">
        <f t="shared" si="30"/>
        <v/>
      </c>
      <c r="BWG3" s="152" t="str">
        <f t="shared" si="30"/>
        <v/>
      </c>
      <c r="BWH3" s="152" t="str">
        <f t="shared" si="30"/>
        <v/>
      </c>
      <c r="BWI3" s="152" t="str">
        <f t="shared" si="30"/>
        <v/>
      </c>
      <c r="BWJ3" s="152" t="str">
        <f t="shared" si="30"/>
        <v/>
      </c>
      <c r="BWK3" s="152" t="str">
        <f t="shared" si="30"/>
        <v/>
      </c>
      <c r="BWL3" s="152" t="str">
        <f t="shared" si="30"/>
        <v/>
      </c>
      <c r="BWM3" s="152" t="str">
        <f t="shared" si="30"/>
        <v/>
      </c>
      <c r="BWN3" s="152" t="str">
        <f t="shared" si="30"/>
        <v/>
      </c>
      <c r="BWO3" s="152" t="str">
        <f t="shared" si="30"/>
        <v/>
      </c>
      <c r="BWP3" s="152" t="str">
        <f t="shared" si="30"/>
        <v/>
      </c>
      <c r="BWQ3" s="152" t="str">
        <f t="shared" si="30"/>
        <v/>
      </c>
      <c r="BWR3" s="152" t="str">
        <f t="shared" si="30"/>
        <v/>
      </c>
      <c r="BWS3" s="152" t="str">
        <f t="shared" si="30"/>
        <v/>
      </c>
      <c r="BWT3" s="152" t="str">
        <f t="shared" si="30"/>
        <v/>
      </c>
      <c r="BWU3" s="152" t="str">
        <f t="shared" si="30"/>
        <v/>
      </c>
      <c r="BWV3" s="152" t="str">
        <f t="shared" si="30"/>
        <v/>
      </c>
      <c r="BWW3" s="152" t="str">
        <f t="shared" si="30"/>
        <v/>
      </c>
      <c r="BWX3" s="152" t="str">
        <f t="shared" si="30"/>
        <v/>
      </c>
      <c r="BWY3" s="152" t="str">
        <f t="shared" si="30"/>
        <v/>
      </c>
      <c r="BWZ3" s="152" t="str">
        <f t="shared" si="30"/>
        <v/>
      </c>
      <c r="BXA3" s="152" t="str">
        <f t="shared" si="30"/>
        <v/>
      </c>
      <c r="BXB3" s="152" t="str">
        <f t="shared" si="30"/>
        <v/>
      </c>
      <c r="BXC3" s="152" t="str">
        <f t="shared" si="30"/>
        <v/>
      </c>
      <c r="BXD3" s="152" t="str">
        <f t="shared" si="30"/>
        <v/>
      </c>
      <c r="BXE3" s="152" t="str">
        <f t="shared" si="30"/>
        <v/>
      </c>
      <c r="BXF3" s="152" t="str">
        <f t="shared" si="30"/>
        <v/>
      </c>
      <c r="BXG3" s="152" t="str">
        <f t="shared" si="30"/>
        <v/>
      </c>
      <c r="BXH3" s="152" t="str">
        <f t="shared" si="30"/>
        <v/>
      </c>
      <c r="BXI3" s="152" t="str">
        <f t="shared" si="30"/>
        <v/>
      </c>
      <c r="BXJ3" s="152" t="str">
        <f t="shared" si="30"/>
        <v/>
      </c>
      <c r="BXK3" s="152" t="str">
        <f t="shared" si="30"/>
        <v/>
      </c>
      <c r="BXL3" s="152" t="str">
        <f t="shared" si="30"/>
        <v/>
      </c>
      <c r="BXM3" s="152" t="str">
        <f t="shared" si="30"/>
        <v/>
      </c>
      <c r="BXN3" s="152" t="str">
        <f t="shared" si="30"/>
        <v/>
      </c>
      <c r="BXO3" s="152" t="str">
        <f t="shared" si="30"/>
        <v/>
      </c>
      <c r="BXP3" s="152" t="str">
        <f t="shared" si="30"/>
        <v/>
      </c>
      <c r="BXQ3" s="152" t="str">
        <f t="shared" si="30"/>
        <v/>
      </c>
      <c r="BXR3" s="152" t="str">
        <f t="shared" si="30"/>
        <v/>
      </c>
      <c r="BXS3" s="152" t="str">
        <f t="shared" si="30"/>
        <v/>
      </c>
      <c r="BXT3" s="152" t="str">
        <f t="shared" ref="BXT3:CAE3" si="31">SUBSTITUTE(BXT1,"-","")</f>
        <v/>
      </c>
      <c r="BXU3" s="152" t="str">
        <f t="shared" si="31"/>
        <v/>
      </c>
      <c r="BXV3" s="152" t="str">
        <f t="shared" si="31"/>
        <v/>
      </c>
      <c r="BXW3" s="152" t="str">
        <f t="shared" si="31"/>
        <v/>
      </c>
      <c r="BXX3" s="152" t="str">
        <f t="shared" si="31"/>
        <v/>
      </c>
      <c r="BXY3" s="152" t="str">
        <f t="shared" si="31"/>
        <v/>
      </c>
      <c r="BXZ3" s="152" t="str">
        <f t="shared" si="31"/>
        <v/>
      </c>
      <c r="BYA3" s="152" t="str">
        <f t="shared" si="31"/>
        <v/>
      </c>
      <c r="BYB3" s="152" t="str">
        <f t="shared" si="31"/>
        <v/>
      </c>
      <c r="BYC3" s="152" t="str">
        <f t="shared" si="31"/>
        <v/>
      </c>
      <c r="BYD3" s="152" t="str">
        <f t="shared" si="31"/>
        <v/>
      </c>
      <c r="BYE3" s="152" t="str">
        <f t="shared" si="31"/>
        <v/>
      </c>
      <c r="BYF3" s="152" t="str">
        <f t="shared" si="31"/>
        <v/>
      </c>
      <c r="BYG3" s="152" t="str">
        <f t="shared" si="31"/>
        <v/>
      </c>
      <c r="BYH3" s="152" t="str">
        <f t="shared" si="31"/>
        <v/>
      </c>
      <c r="BYI3" s="152" t="str">
        <f t="shared" si="31"/>
        <v/>
      </c>
      <c r="BYJ3" s="152" t="str">
        <f t="shared" si="31"/>
        <v/>
      </c>
      <c r="BYK3" s="152" t="str">
        <f t="shared" si="31"/>
        <v/>
      </c>
      <c r="BYL3" s="152" t="str">
        <f t="shared" si="31"/>
        <v/>
      </c>
      <c r="BYM3" s="152" t="str">
        <f t="shared" si="31"/>
        <v/>
      </c>
      <c r="BYN3" s="152" t="str">
        <f t="shared" si="31"/>
        <v/>
      </c>
      <c r="BYO3" s="152" t="str">
        <f t="shared" si="31"/>
        <v/>
      </c>
      <c r="BYP3" s="152" t="str">
        <f t="shared" si="31"/>
        <v/>
      </c>
      <c r="BYQ3" s="152" t="str">
        <f t="shared" si="31"/>
        <v/>
      </c>
      <c r="BYR3" s="152" t="str">
        <f t="shared" si="31"/>
        <v/>
      </c>
      <c r="BYS3" s="152" t="str">
        <f t="shared" si="31"/>
        <v/>
      </c>
      <c r="BYT3" s="152" t="str">
        <f t="shared" si="31"/>
        <v/>
      </c>
      <c r="BYU3" s="152" t="str">
        <f t="shared" si="31"/>
        <v/>
      </c>
      <c r="BYV3" s="152" t="str">
        <f t="shared" si="31"/>
        <v/>
      </c>
      <c r="BYW3" s="152" t="str">
        <f t="shared" si="31"/>
        <v/>
      </c>
      <c r="BYX3" s="152" t="str">
        <f t="shared" si="31"/>
        <v/>
      </c>
      <c r="BYY3" s="152" t="str">
        <f t="shared" si="31"/>
        <v/>
      </c>
      <c r="BYZ3" s="152" t="str">
        <f t="shared" si="31"/>
        <v/>
      </c>
      <c r="BZA3" s="152" t="str">
        <f t="shared" si="31"/>
        <v/>
      </c>
      <c r="BZB3" s="152" t="str">
        <f t="shared" si="31"/>
        <v/>
      </c>
      <c r="BZC3" s="152" t="str">
        <f t="shared" si="31"/>
        <v/>
      </c>
      <c r="BZD3" s="152" t="str">
        <f t="shared" si="31"/>
        <v/>
      </c>
      <c r="BZE3" s="152" t="str">
        <f t="shared" si="31"/>
        <v/>
      </c>
      <c r="BZF3" s="152" t="str">
        <f t="shared" si="31"/>
        <v/>
      </c>
      <c r="BZG3" s="152" t="str">
        <f t="shared" si="31"/>
        <v/>
      </c>
      <c r="BZH3" s="152" t="str">
        <f t="shared" si="31"/>
        <v/>
      </c>
      <c r="BZI3" s="152" t="str">
        <f t="shared" si="31"/>
        <v/>
      </c>
      <c r="BZJ3" s="152" t="str">
        <f t="shared" si="31"/>
        <v/>
      </c>
      <c r="BZK3" s="152" t="str">
        <f t="shared" si="31"/>
        <v/>
      </c>
      <c r="BZL3" s="152" t="str">
        <f t="shared" si="31"/>
        <v/>
      </c>
      <c r="BZM3" s="152" t="str">
        <f t="shared" si="31"/>
        <v/>
      </c>
      <c r="BZN3" s="152" t="str">
        <f t="shared" si="31"/>
        <v/>
      </c>
      <c r="BZO3" s="152" t="str">
        <f t="shared" si="31"/>
        <v/>
      </c>
      <c r="BZP3" s="152" t="str">
        <f t="shared" si="31"/>
        <v/>
      </c>
      <c r="BZQ3" s="152" t="str">
        <f t="shared" si="31"/>
        <v/>
      </c>
      <c r="BZR3" s="152" t="str">
        <f t="shared" si="31"/>
        <v/>
      </c>
      <c r="BZS3" s="152" t="str">
        <f t="shared" si="31"/>
        <v/>
      </c>
      <c r="BZT3" s="152" t="str">
        <f t="shared" si="31"/>
        <v/>
      </c>
      <c r="BZU3" s="152" t="str">
        <f t="shared" si="31"/>
        <v/>
      </c>
      <c r="BZV3" s="152" t="str">
        <f t="shared" si="31"/>
        <v/>
      </c>
      <c r="BZW3" s="152" t="str">
        <f t="shared" si="31"/>
        <v/>
      </c>
      <c r="BZX3" s="152" t="str">
        <f t="shared" si="31"/>
        <v/>
      </c>
      <c r="BZY3" s="152" t="str">
        <f t="shared" si="31"/>
        <v/>
      </c>
      <c r="BZZ3" s="152" t="str">
        <f t="shared" si="31"/>
        <v/>
      </c>
      <c r="CAA3" s="152" t="str">
        <f t="shared" si="31"/>
        <v/>
      </c>
      <c r="CAB3" s="152" t="str">
        <f t="shared" si="31"/>
        <v/>
      </c>
      <c r="CAC3" s="152" t="str">
        <f t="shared" si="31"/>
        <v/>
      </c>
      <c r="CAD3" s="152" t="str">
        <f t="shared" si="31"/>
        <v/>
      </c>
      <c r="CAE3" s="152" t="str">
        <f t="shared" si="31"/>
        <v/>
      </c>
      <c r="CAF3" s="152" t="str">
        <f t="shared" ref="CAF3:CCQ3" si="32">SUBSTITUTE(CAF1,"-","")</f>
        <v/>
      </c>
      <c r="CAG3" s="152" t="str">
        <f t="shared" si="32"/>
        <v/>
      </c>
      <c r="CAH3" s="152" t="str">
        <f t="shared" si="32"/>
        <v/>
      </c>
      <c r="CAI3" s="152" t="str">
        <f t="shared" si="32"/>
        <v/>
      </c>
      <c r="CAJ3" s="152" t="str">
        <f t="shared" si="32"/>
        <v/>
      </c>
      <c r="CAK3" s="152" t="str">
        <f t="shared" si="32"/>
        <v/>
      </c>
      <c r="CAL3" s="152" t="str">
        <f t="shared" si="32"/>
        <v/>
      </c>
      <c r="CAM3" s="152" t="str">
        <f t="shared" si="32"/>
        <v/>
      </c>
      <c r="CAN3" s="152" t="str">
        <f t="shared" si="32"/>
        <v/>
      </c>
      <c r="CAO3" s="152" t="str">
        <f t="shared" si="32"/>
        <v/>
      </c>
      <c r="CAP3" s="152" t="str">
        <f t="shared" si="32"/>
        <v/>
      </c>
      <c r="CAQ3" s="152" t="str">
        <f t="shared" si="32"/>
        <v/>
      </c>
      <c r="CAR3" s="152" t="str">
        <f t="shared" si="32"/>
        <v/>
      </c>
      <c r="CAS3" s="152" t="str">
        <f t="shared" si="32"/>
        <v/>
      </c>
      <c r="CAT3" s="152" t="str">
        <f t="shared" si="32"/>
        <v/>
      </c>
      <c r="CAU3" s="152" t="str">
        <f t="shared" si="32"/>
        <v/>
      </c>
      <c r="CAV3" s="152" t="str">
        <f t="shared" si="32"/>
        <v/>
      </c>
      <c r="CAW3" s="152" t="str">
        <f t="shared" si="32"/>
        <v/>
      </c>
      <c r="CAX3" s="152" t="str">
        <f t="shared" si="32"/>
        <v/>
      </c>
      <c r="CAY3" s="152" t="str">
        <f t="shared" si="32"/>
        <v/>
      </c>
      <c r="CAZ3" s="152" t="str">
        <f t="shared" si="32"/>
        <v/>
      </c>
      <c r="CBA3" s="152" t="str">
        <f t="shared" si="32"/>
        <v/>
      </c>
      <c r="CBB3" s="152" t="str">
        <f t="shared" si="32"/>
        <v/>
      </c>
      <c r="CBC3" s="152" t="str">
        <f t="shared" si="32"/>
        <v/>
      </c>
      <c r="CBD3" s="152" t="str">
        <f t="shared" si="32"/>
        <v/>
      </c>
      <c r="CBE3" s="152" t="str">
        <f t="shared" si="32"/>
        <v/>
      </c>
      <c r="CBF3" s="152" t="str">
        <f t="shared" si="32"/>
        <v/>
      </c>
      <c r="CBG3" s="152" t="str">
        <f t="shared" si="32"/>
        <v/>
      </c>
      <c r="CBH3" s="152" t="str">
        <f t="shared" si="32"/>
        <v/>
      </c>
      <c r="CBI3" s="152" t="str">
        <f t="shared" si="32"/>
        <v/>
      </c>
      <c r="CBJ3" s="152" t="str">
        <f t="shared" si="32"/>
        <v/>
      </c>
      <c r="CBK3" s="152" t="str">
        <f t="shared" si="32"/>
        <v/>
      </c>
      <c r="CBL3" s="152" t="str">
        <f t="shared" si="32"/>
        <v/>
      </c>
      <c r="CBM3" s="152" t="str">
        <f t="shared" si="32"/>
        <v/>
      </c>
      <c r="CBN3" s="152" t="str">
        <f t="shared" si="32"/>
        <v/>
      </c>
      <c r="CBO3" s="152" t="str">
        <f t="shared" si="32"/>
        <v/>
      </c>
      <c r="CBP3" s="152" t="str">
        <f t="shared" si="32"/>
        <v/>
      </c>
      <c r="CBQ3" s="152" t="str">
        <f t="shared" si="32"/>
        <v/>
      </c>
      <c r="CBR3" s="152" t="str">
        <f t="shared" si="32"/>
        <v/>
      </c>
      <c r="CBS3" s="152" t="str">
        <f t="shared" si="32"/>
        <v/>
      </c>
      <c r="CBT3" s="152" t="str">
        <f t="shared" si="32"/>
        <v/>
      </c>
      <c r="CBU3" s="152" t="str">
        <f t="shared" si="32"/>
        <v/>
      </c>
      <c r="CBV3" s="152" t="str">
        <f t="shared" si="32"/>
        <v/>
      </c>
      <c r="CBW3" s="152" t="str">
        <f t="shared" si="32"/>
        <v/>
      </c>
      <c r="CBX3" s="152" t="str">
        <f t="shared" si="32"/>
        <v/>
      </c>
      <c r="CBY3" s="152" t="str">
        <f t="shared" si="32"/>
        <v/>
      </c>
      <c r="CBZ3" s="152" t="str">
        <f t="shared" si="32"/>
        <v/>
      </c>
      <c r="CCA3" s="152" t="str">
        <f t="shared" si="32"/>
        <v/>
      </c>
      <c r="CCB3" s="152" t="str">
        <f t="shared" si="32"/>
        <v/>
      </c>
      <c r="CCC3" s="152" t="str">
        <f t="shared" si="32"/>
        <v/>
      </c>
      <c r="CCD3" s="152" t="str">
        <f t="shared" si="32"/>
        <v/>
      </c>
      <c r="CCE3" s="152" t="str">
        <f t="shared" si="32"/>
        <v/>
      </c>
      <c r="CCF3" s="152" t="str">
        <f t="shared" si="32"/>
        <v/>
      </c>
      <c r="CCG3" s="152" t="str">
        <f t="shared" si="32"/>
        <v/>
      </c>
      <c r="CCH3" s="152" t="str">
        <f t="shared" si="32"/>
        <v/>
      </c>
      <c r="CCI3" s="152" t="str">
        <f t="shared" si="32"/>
        <v/>
      </c>
      <c r="CCJ3" s="152" t="str">
        <f t="shared" si="32"/>
        <v/>
      </c>
      <c r="CCK3" s="152" t="str">
        <f t="shared" si="32"/>
        <v/>
      </c>
      <c r="CCL3" s="152" t="str">
        <f t="shared" si="32"/>
        <v/>
      </c>
      <c r="CCM3" s="152" t="str">
        <f t="shared" si="32"/>
        <v/>
      </c>
      <c r="CCN3" s="152" t="str">
        <f t="shared" si="32"/>
        <v/>
      </c>
      <c r="CCO3" s="152" t="str">
        <f t="shared" si="32"/>
        <v/>
      </c>
      <c r="CCP3" s="152" t="str">
        <f t="shared" si="32"/>
        <v/>
      </c>
      <c r="CCQ3" s="152" t="str">
        <f t="shared" si="32"/>
        <v/>
      </c>
      <c r="CCR3" s="152" t="str">
        <f t="shared" ref="CCR3:CFC3" si="33">SUBSTITUTE(CCR1,"-","")</f>
        <v/>
      </c>
      <c r="CCS3" s="152" t="str">
        <f t="shared" si="33"/>
        <v/>
      </c>
      <c r="CCT3" s="152" t="str">
        <f t="shared" si="33"/>
        <v/>
      </c>
      <c r="CCU3" s="152" t="str">
        <f t="shared" si="33"/>
        <v/>
      </c>
      <c r="CCV3" s="152" t="str">
        <f t="shared" si="33"/>
        <v/>
      </c>
      <c r="CCW3" s="152" t="str">
        <f t="shared" si="33"/>
        <v/>
      </c>
      <c r="CCX3" s="152" t="str">
        <f t="shared" si="33"/>
        <v/>
      </c>
      <c r="CCY3" s="152" t="str">
        <f t="shared" si="33"/>
        <v/>
      </c>
      <c r="CCZ3" s="152" t="str">
        <f t="shared" si="33"/>
        <v/>
      </c>
      <c r="CDA3" s="152" t="str">
        <f t="shared" si="33"/>
        <v/>
      </c>
      <c r="CDB3" s="152" t="str">
        <f t="shared" si="33"/>
        <v/>
      </c>
      <c r="CDC3" s="152" t="str">
        <f t="shared" si="33"/>
        <v/>
      </c>
      <c r="CDD3" s="152" t="str">
        <f t="shared" si="33"/>
        <v/>
      </c>
      <c r="CDE3" s="152" t="str">
        <f t="shared" si="33"/>
        <v/>
      </c>
      <c r="CDF3" s="152" t="str">
        <f t="shared" si="33"/>
        <v/>
      </c>
      <c r="CDG3" s="152" t="str">
        <f t="shared" si="33"/>
        <v/>
      </c>
      <c r="CDH3" s="152" t="str">
        <f t="shared" si="33"/>
        <v/>
      </c>
      <c r="CDI3" s="152" t="str">
        <f t="shared" si="33"/>
        <v/>
      </c>
      <c r="CDJ3" s="152" t="str">
        <f t="shared" si="33"/>
        <v/>
      </c>
      <c r="CDK3" s="152" t="str">
        <f t="shared" si="33"/>
        <v/>
      </c>
      <c r="CDL3" s="152" t="str">
        <f t="shared" si="33"/>
        <v/>
      </c>
      <c r="CDM3" s="152" t="str">
        <f t="shared" si="33"/>
        <v/>
      </c>
      <c r="CDN3" s="152" t="str">
        <f t="shared" si="33"/>
        <v/>
      </c>
      <c r="CDO3" s="152" t="str">
        <f t="shared" si="33"/>
        <v/>
      </c>
      <c r="CDP3" s="152" t="str">
        <f t="shared" si="33"/>
        <v/>
      </c>
      <c r="CDQ3" s="152" t="str">
        <f t="shared" si="33"/>
        <v/>
      </c>
      <c r="CDR3" s="152" t="str">
        <f t="shared" si="33"/>
        <v/>
      </c>
      <c r="CDS3" s="152" t="str">
        <f t="shared" si="33"/>
        <v/>
      </c>
      <c r="CDT3" s="152" t="str">
        <f t="shared" si="33"/>
        <v/>
      </c>
      <c r="CDU3" s="152" t="str">
        <f t="shared" si="33"/>
        <v/>
      </c>
      <c r="CDV3" s="152" t="str">
        <f t="shared" si="33"/>
        <v/>
      </c>
      <c r="CDW3" s="152" t="str">
        <f t="shared" si="33"/>
        <v/>
      </c>
      <c r="CDX3" s="152" t="str">
        <f t="shared" si="33"/>
        <v/>
      </c>
      <c r="CDY3" s="152" t="str">
        <f t="shared" si="33"/>
        <v/>
      </c>
      <c r="CDZ3" s="152" t="str">
        <f t="shared" si="33"/>
        <v/>
      </c>
      <c r="CEA3" s="152" t="str">
        <f t="shared" si="33"/>
        <v/>
      </c>
      <c r="CEB3" s="152" t="str">
        <f t="shared" si="33"/>
        <v/>
      </c>
      <c r="CEC3" s="152" t="str">
        <f t="shared" si="33"/>
        <v/>
      </c>
      <c r="CED3" s="152" t="str">
        <f t="shared" si="33"/>
        <v/>
      </c>
      <c r="CEE3" s="152" t="str">
        <f t="shared" si="33"/>
        <v/>
      </c>
      <c r="CEF3" s="152" t="str">
        <f t="shared" si="33"/>
        <v/>
      </c>
      <c r="CEG3" s="152" t="str">
        <f t="shared" si="33"/>
        <v/>
      </c>
      <c r="CEH3" s="152" t="str">
        <f t="shared" si="33"/>
        <v/>
      </c>
      <c r="CEI3" s="152" t="str">
        <f t="shared" si="33"/>
        <v/>
      </c>
      <c r="CEJ3" s="152" t="str">
        <f t="shared" si="33"/>
        <v/>
      </c>
      <c r="CEK3" s="152" t="str">
        <f t="shared" si="33"/>
        <v/>
      </c>
      <c r="CEL3" s="152" t="str">
        <f t="shared" si="33"/>
        <v/>
      </c>
      <c r="CEM3" s="152" t="str">
        <f t="shared" si="33"/>
        <v/>
      </c>
      <c r="CEN3" s="152" t="str">
        <f t="shared" si="33"/>
        <v/>
      </c>
      <c r="CEO3" s="152" t="str">
        <f t="shared" si="33"/>
        <v/>
      </c>
      <c r="CEP3" s="152" t="str">
        <f t="shared" si="33"/>
        <v/>
      </c>
      <c r="CEQ3" s="152" t="str">
        <f t="shared" si="33"/>
        <v/>
      </c>
      <c r="CER3" s="152" t="str">
        <f t="shared" si="33"/>
        <v/>
      </c>
      <c r="CES3" s="152" t="str">
        <f t="shared" si="33"/>
        <v/>
      </c>
      <c r="CET3" s="152" t="str">
        <f t="shared" si="33"/>
        <v/>
      </c>
      <c r="CEU3" s="152" t="str">
        <f t="shared" si="33"/>
        <v/>
      </c>
      <c r="CEV3" s="152" t="str">
        <f t="shared" si="33"/>
        <v/>
      </c>
      <c r="CEW3" s="152" t="str">
        <f t="shared" si="33"/>
        <v/>
      </c>
      <c r="CEX3" s="152" t="str">
        <f t="shared" si="33"/>
        <v/>
      </c>
      <c r="CEY3" s="152" t="str">
        <f t="shared" si="33"/>
        <v/>
      </c>
      <c r="CEZ3" s="152" t="str">
        <f t="shared" si="33"/>
        <v/>
      </c>
      <c r="CFA3" s="152" t="str">
        <f t="shared" si="33"/>
        <v/>
      </c>
      <c r="CFB3" s="152" t="str">
        <f t="shared" si="33"/>
        <v/>
      </c>
      <c r="CFC3" s="152" t="str">
        <f t="shared" si="33"/>
        <v/>
      </c>
      <c r="CFD3" s="152" t="str">
        <f t="shared" ref="CFD3:CHO3" si="34">SUBSTITUTE(CFD1,"-","")</f>
        <v/>
      </c>
      <c r="CFE3" s="152" t="str">
        <f t="shared" si="34"/>
        <v/>
      </c>
      <c r="CFF3" s="152" t="str">
        <f t="shared" si="34"/>
        <v/>
      </c>
      <c r="CFG3" s="152" t="str">
        <f t="shared" si="34"/>
        <v/>
      </c>
      <c r="CFH3" s="152" t="str">
        <f t="shared" si="34"/>
        <v/>
      </c>
      <c r="CFI3" s="152" t="str">
        <f t="shared" si="34"/>
        <v/>
      </c>
      <c r="CFJ3" s="152" t="str">
        <f t="shared" si="34"/>
        <v/>
      </c>
      <c r="CFK3" s="152" t="str">
        <f t="shared" si="34"/>
        <v/>
      </c>
      <c r="CFL3" s="152" t="str">
        <f t="shared" si="34"/>
        <v/>
      </c>
      <c r="CFM3" s="152" t="str">
        <f t="shared" si="34"/>
        <v/>
      </c>
      <c r="CFN3" s="152" t="str">
        <f t="shared" si="34"/>
        <v/>
      </c>
      <c r="CFO3" s="152" t="str">
        <f t="shared" si="34"/>
        <v/>
      </c>
      <c r="CFP3" s="152" t="str">
        <f t="shared" si="34"/>
        <v/>
      </c>
      <c r="CFQ3" s="152" t="str">
        <f t="shared" si="34"/>
        <v/>
      </c>
      <c r="CFR3" s="152" t="str">
        <f t="shared" si="34"/>
        <v/>
      </c>
      <c r="CFS3" s="152" t="str">
        <f t="shared" si="34"/>
        <v/>
      </c>
      <c r="CFT3" s="152" t="str">
        <f t="shared" si="34"/>
        <v/>
      </c>
      <c r="CFU3" s="152" t="str">
        <f t="shared" si="34"/>
        <v/>
      </c>
      <c r="CFV3" s="152" t="str">
        <f t="shared" si="34"/>
        <v/>
      </c>
      <c r="CFW3" s="152" t="str">
        <f t="shared" si="34"/>
        <v/>
      </c>
      <c r="CFX3" s="152" t="str">
        <f t="shared" si="34"/>
        <v/>
      </c>
      <c r="CFY3" s="152" t="str">
        <f t="shared" si="34"/>
        <v/>
      </c>
      <c r="CFZ3" s="152" t="str">
        <f t="shared" si="34"/>
        <v/>
      </c>
      <c r="CGA3" s="152" t="str">
        <f t="shared" si="34"/>
        <v/>
      </c>
      <c r="CGB3" s="152" t="str">
        <f t="shared" si="34"/>
        <v/>
      </c>
      <c r="CGC3" s="152" t="str">
        <f t="shared" si="34"/>
        <v/>
      </c>
      <c r="CGD3" s="152" t="str">
        <f t="shared" si="34"/>
        <v/>
      </c>
      <c r="CGE3" s="152" t="str">
        <f t="shared" si="34"/>
        <v/>
      </c>
      <c r="CGF3" s="152" t="str">
        <f t="shared" si="34"/>
        <v/>
      </c>
      <c r="CGG3" s="152" t="str">
        <f t="shared" si="34"/>
        <v/>
      </c>
      <c r="CGH3" s="152" t="str">
        <f t="shared" si="34"/>
        <v/>
      </c>
      <c r="CGI3" s="152" t="str">
        <f t="shared" si="34"/>
        <v/>
      </c>
      <c r="CGJ3" s="152" t="str">
        <f t="shared" si="34"/>
        <v/>
      </c>
      <c r="CGK3" s="152" t="str">
        <f t="shared" si="34"/>
        <v/>
      </c>
      <c r="CGL3" s="152" t="str">
        <f t="shared" si="34"/>
        <v/>
      </c>
      <c r="CGM3" s="152" t="str">
        <f t="shared" si="34"/>
        <v/>
      </c>
      <c r="CGN3" s="152" t="str">
        <f t="shared" si="34"/>
        <v/>
      </c>
      <c r="CGO3" s="152" t="str">
        <f t="shared" si="34"/>
        <v/>
      </c>
      <c r="CGP3" s="152" t="str">
        <f t="shared" si="34"/>
        <v/>
      </c>
      <c r="CGQ3" s="152" t="str">
        <f t="shared" si="34"/>
        <v/>
      </c>
      <c r="CGR3" s="152" t="str">
        <f t="shared" si="34"/>
        <v/>
      </c>
      <c r="CGS3" s="152" t="str">
        <f t="shared" si="34"/>
        <v/>
      </c>
      <c r="CGT3" s="152" t="str">
        <f t="shared" si="34"/>
        <v/>
      </c>
      <c r="CGU3" s="152" t="str">
        <f t="shared" si="34"/>
        <v/>
      </c>
      <c r="CGV3" s="152" t="str">
        <f t="shared" si="34"/>
        <v/>
      </c>
      <c r="CGW3" s="152" t="str">
        <f t="shared" si="34"/>
        <v/>
      </c>
      <c r="CGX3" s="152" t="str">
        <f t="shared" si="34"/>
        <v/>
      </c>
      <c r="CGY3" s="152" t="str">
        <f t="shared" si="34"/>
        <v/>
      </c>
      <c r="CGZ3" s="152" t="str">
        <f t="shared" si="34"/>
        <v/>
      </c>
      <c r="CHA3" s="152" t="str">
        <f t="shared" si="34"/>
        <v/>
      </c>
      <c r="CHB3" s="152" t="str">
        <f t="shared" si="34"/>
        <v/>
      </c>
      <c r="CHC3" s="152" t="str">
        <f t="shared" si="34"/>
        <v/>
      </c>
      <c r="CHD3" s="152" t="str">
        <f t="shared" si="34"/>
        <v/>
      </c>
      <c r="CHE3" s="152" t="str">
        <f t="shared" si="34"/>
        <v/>
      </c>
      <c r="CHF3" s="152" t="str">
        <f t="shared" si="34"/>
        <v/>
      </c>
      <c r="CHG3" s="152" t="str">
        <f t="shared" si="34"/>
        <v/>
      </c>
      <c r="CHH3" s="152" t="str">
        <f t="shared" si="34"/>
        <v/>
      </c>
      <c r="CHI3" s="152" t="str">
        <f t="shared" si="34"/>
        <v/>
      </c>
      <c r="CHJ3" s="152" t="str">
        <f t="shared" si="34"/>
        <v/>
      </c>
      <c r="CHK3" s="152" t="str">
        <f t="shared" si="34"/>
        <v/>
      </c>
      <c r="CHL3" s="152" t="str">
        <f t="shared" si="34"/>
        <v/>
      </c>
      <c r="CHM3" s="152" t="str">
        <f t="shared" si="34"/>
        <v/>
      </c>
      <c r="CHN3" s="152" t="str">
        <f t="shared" si="34"/>
        <v/>
      </c>
      <c r="CHO3" s="152" t="str">
        <f t="shared" si="34"/>
        <v/>
      </c>
      <c r="CHP3" s="152" t="str">
        <f t="shared" ref="CHP3:CKA3" si="35">SUBSTITUTE(CHP1,"-","")</f>
        <v/>
      </c>
      <c r="CHQ3" s="152" t="str">
        <f t="shared" si="35"/>
        <v/>
      </c>
      <c r="CHR3" s="152" t="str">
        <f t="shared" si="35"/>
        <v/>
      </c>
      <c r="CHS3" s="152" t="str">
        <f t="shared" si="35"/>
        <v/>
      </c>
      <c r="CHT3" s="152" t="str">
        <f t="shared" si="35"/>
        <v/>
      </c>
      <c r="CHU3" s="152" t="str">
        <f t="shared" si="35"/>
        <v/>
      </c>
      <c r="CHV3" s="152" t="str">
        <f t="shared" si="35"/>
        <v/>
      </c>
      <c r="CHW3" s="152" t="str">
        <f t="shared" si="35"/>
        <v/>
      </c>
      <c r="CHX3" s="152" t="str">
        <f t="shared" si="35"/>
        <v/>
      </c>
      <c r="CHY3" s="152" t="str">
        <f t="shared" si="35"/>
        <v/>
      </c>
      <c r="CHZ3" s="152" t="str">
        <f t="shared" si="35"/>
        <v/>
      </c>
      <c r="CIA3" s="152" t="str">
        <f t="shared" si="35"/>
        <v/>
      </c>
      <c r="CIB3" s="152" t="str">
        <f t="shared" si="35"/>
        <v/>
      </c>
      <c r="CIC3" s="152" t="str">
        <f t="shared" si="35"/>
        <v/>
      </c>
      <c r="CID3" s="152" t="str">
        <f t="shared" si="35"/>
        <v/>
      </c>
      <c r="CIE3" s="152" t="str">
        <f t="shared" si="35"/>
        <v/>
      </c>
      <c r="CIF3" s="152" t="str">
        <f t="shared" si="35"/>
        <v/>
      </c>
      <c r="CIG3" s="152" t="str">
        <f t="shared" si="35"/>
        <v/>
      </c>
      <c r="CIH3" s="152" t="str">
        <f t="shared" si="35"/>
        <v/>
      </c>
      <c r="CII3" s="152" t="str">
        <f t="shared" si="35"/>
        <v/>
      </c>
      <c r="CIJ3" s="152" t="str">
        <f t="shared" si="35"/>
        <v/>
      </c>
      <c r="CIK3" s="152" t="str">
        <f t="shared" si="35"/>
        <v/>
      </c>
      <c r="CIL3" s="152" t="str">
        <f t="shared" si="35"/>
        <v/>
      </c>
      <c r="CIM3" s="152" t="str">
        <f t="shared" si="35"/>
        <v/>
      </c>
      <c r="CIN3" s="152" t="str">
        <f t="shared" si="35"/>
        <v/>
      </c>
      <c r="CIO3" s="152" t="str">
        <f t="shared" si="35"/>
        <v/>
      </c>
      <c r="CIP3" s="152" t="str">
        <f t="shared" si="35"/>
        <v/>
      </c>
      <c r="CIQ3" s="152" t="str">
        <f t="shared" si="35"/>
        <v/>
      </c>
      <c r="CIR3" s="152" t="str">
        <f t="shared" si="35"/>
        <v/>
      </c>
      <c r="CIS3" s="152" t="str">
        <f t="shared" si="35"/>
        <v/>
      </c>
      <c r="CIT3" s="152" t="str">
        <f t="shared" si="35"/>
        <v/>
      </c>
      <c r="CIU3" s="152" t="str">
        <f t="shared" si="35"/>
        <v/>
      </c>
      <c r="CIV3" s="152" t="str">
        <f t="shared" si="35"/>
        <v/>
      </c>
      <c r="CIW3" s="152" t="str">
        <f t="shared" si="35"/>
        <v/>
      </c>
      <c r="CIX3" s="152" t="str">
        <f t="shared" si="35"/>
        <v/>
      </c>
      <c r="CIY3" s="152" t="str">
        <f t="shared" si="35"/>
        <v/>
      </c>
      <c r="CIZ3" s="152" t="str">
        <f t="shared" si="35"/>
        <v/>
      </c>
      <c r="CJA3" s="152" t="str">
        <f t="shared" si="35"/>
        <v/>
      </c>
      <c r="CJB3" s="152" t="str">
        <f t="shared" si="35"/>
        <v/>
      </c>
      <c r="CJC3" s="152" t="str">
        <f t="shared" si="35"/>
        <v/>
      </c>
      <c r="CJD3" s="152" t="str">
        <f t="shared" si="35"/>
        <v/>
      </c>
      <c r="CJE3" s="152" t="str">
        <f t="shared" si="35"/>
        <v/>
      </c>
      <c r="CJF3" s="152" t="str">
        <f t="shared" si="35"/>
        <v/>
      </c>
      <c r="CJG3" s="152" t="str">
        <f t="shared" si="35"/>
        <v/>
      </c>
      <c r="CJH3" s="152" t="str">
        <f t="shared" si="35"/>
        <v/>
      </c>
      <c r="CJI3" s="152" t="str">
        <f t="shared" si="35"/>
        <v/>
      </c>
      <c r="CJJ3" s="152" t="str">
        <f t="shared" si="35"/>
        <v/>
      </c>
      <c r="CJK3" s="152" t="str">
        <f t="shared" si="35"/>
        <v/>
      </c>
      <c r="CJL3" s="152" t="str">
        <f t="shared" si="35"/>
        <v/>
      </c>
      <c r="CJM3" s="152" t="str">
        <f t="shared" si="35"/>
        <v/>
      </c>
      <c r="CJN3" s="152" t="str">
        <f t="shared" si="35"/>
        <v/>
      </c>
      <c r="CJO3" s="152" t="str">
        <f t="shared" si="35"/>
        <v/>
      </c>
      <c r="CJP3" s="152" t="str">
        <f t="shared" si="35"/>
        <v/>
      </c>
      <c r="CJQ3" s="152" t="str">
        <f t="shared" si="35"/>
        <v/>
      </c>
      <c r="CJR3" s="152" t="str">
        <f t="shared" si="35"/>
        <v/>
      </c>
      <c r="CJS3" s="152" t="str">
        <f t="shared" si="35"/>
        <v/>
      </c>
      <c r="CJT3" s="152" t="str">
        <f t="shared" si="35"/>
        <v/>
      </c>
      <c r="CJU3" s="152" t="str">
        <f t="shared" si="35"/>
        <v/>
      </c>
      <c r="CJV3" s="152" t="str">
        <f t="shared" si="35"/>
        <v/>
      </c>
      <c r="CJW3" s="152" t="str">
        <f t="shared" si="35"/>
        <v/>
      </c>
      <c r="CJX3" s="152" t="str">
        <f t="shared" si="35"/>
        <v/>
      </c>
      <c r="CJY3" s="152" t="str">
        <f t="shared" si="35"/>
        <v/>
      </c>
      <c r="CJZ3" s="152" t="str">
        <f t="shared" si="35"/>
        <v/>
      </c>
      <c r="CKA3" s="152" t="str">
        <f t="shared" si="35"/>
        <v/>
      </c>
      <c r="CKB3" s="152" t="str">
        <f t="shared" ref="CKB3:CMM3" si="36">SUBSTITUTE(CKB1,"-","")</f>
        <v/>
      </c>
      <c r="CKC3" s="152" t="str">
        <f t="shared" si="36"/>
        <v/>
      </c>
      <c r="CKD3" s="152" t="str">
        <f t="shared" si="36"/>
        <v/>
      </c>
      <c r="CKE3" s="152" t="str">
        <f t="shared" si="36"/>
        <v/>
      </c>
      <c r="CKF3" s="152" t="str">
        <f t="shared" si="36"/>
        <v/>
      </c>
      <c r="CKG3" s="152" t="str">
        <f t="shared" si="36"/>
        <v/>
      </c>
      <c r="CKH3" s="152" t="str">
        <f t="shared" si="36"/>
        <v/>
      </c>
      <c r="CKI3" s="152" t="str">
        <f t="shared" si="36"/>
        <v/>
      </c>
      <c r="CKJ3" s="152" t="str">
        <f t="shared" si="36"/>
        <v/>
      </c>
      <c r="CKK3" s="152" t="str">
        <f t="shared" si="36"/>
        <v/>
      </c>
      <c r="CKL3" s="152" t="str">
        <f t="shared" si="36"/>
        <v/>
      </c>
      <c r="CKM3" s="152" t="str">
        <f t="shared" si="36"/>
        <v/>
      </c>
      <c r="CKN3" s="152" t="str">
        <f t="shared" si="36"/>
        <v/>
      </c>
      <c r="CKO3" s="152" t="str">
        <f t="shared" si="36"/>
        <v/>
      </c>
      <c r="CKP3" s="152" t="str">
        <f t="shared" si="36"/>
        <v/>
      </c>
      <c r="CKQ3" s="152" t="str">
        <f t="shared" si="36"/>
        <v/>
      </c>
      <c r="CKR3" s="152" t="str">
        <f t="shared" si="36"/>
        <v/>
      </c>
      <c r="CKS3" s="152" t="str">
        <f t="shared" si="36"/>
        <v/>
      </c>
      <c r="CKT3" s="152" t="str">
        <f t="shared" si="36"/>
        <v/>
      </c>
      <c r="CKU3" s="152" t="str">
        <f t="shared" si="36"/>
        <v/>
      </c>
      <c r="CKV3" s="152" t="str">
        <f t="shared" si="36"/>
        <v/>
      </c>
      <c r="CKW3" s="152" t="str">
        <f t="shared" si="36"/>
        <v/>
      </c>
      <c r="CKX3" s="152" t="str">
        <f t="shared" si="36"/>
        <v/>
      </c>
      <c r="CKY3" s="152" t="str">
        <f t="shared" si="36"/>
        <v/>
      </c>
      <c r="CKZ3" s="152" t="str">
        <f t="shared" si="36"/>
        <v/>
      </c>
      <c r="CLA3" s="152" t="str">
        <f t="shared" si="36"/>
        <v/>
      </c>
      <c r="CLB3" s="152" t="str">
        <f t="shared" si="36"/>
        <v/>
      </c>
      <c r="CLC3" s="152" t="str">
        <f t="shared" si="36"/>
        <v/>
      </c>
      <c r="CLD3" s="152" t="str">
        <f t="shared" si="36"/>
        <v/>
      </c>
      <c r="CLE3" s="152" t="str">
        <f t="shared" si="36"/>
        <v/>
      </c>
      <c r="CLF3" s="152" t="str">
        <f t="shared" si="36"/>
        <v/>
      </c>
      <c r="CLG3" s="152" t="str">
        <f t="shared" si="36"/>
        <v/>
      </c>
      <c r="CLH3" s="152" t="str">
        <f t="shared" si="36"/>
        <v/>
      </c>
      <c r="CLI3" s="152" t="str">
        <f t="shared" si="36"/>
        <v/>
      </c>
      <c r="CLJ3" s="152" t="str">
        <f t="shared" si="36"/>
        <v/>
      </c>
      <c r="CLK3" s="152" t="str">
        <f t="shared" si="36"/>
        <v/>
      </c>
      <c r="CLL3" s="152" t="str">
        <f t="shared" si="36"/>
        <v/>
      </c>
      <c r="CLM3" s="152" t="str">
        <f t="shared" si="36"/>
        <v/>
      </c>
      <c r="CLN3" s="152" t="str">
        <f t="shared" si="36"/>
        <v/>
      </c>
      <c r="CLO3" s="152" t="str">
        <f t="shared" si="36"/>
        <v/>
      </c>
      <c r="CLP3" s="152" t="str">
        <f t="shared" si="36"/>
        <v/>
      </c>
      <c r="CLQ3" s="152" t="str">
        <f t="shared" si="36"/>
        <v/>
      </c>
      <c r="CLR3" s="152" t="str">
        <f t="shared" si="36"/>
        <v/>
      </c>
      <c r="CLS3" s="152" t="str">
        <f t="shared" si="36"/>
        <v/>
      </c>
      <c r="CLT3" s="152" t="str">
        <f t="shared" si="36"/>
        <v/>
      </c>
      <c r="CLU3" s="152" t="str">
        <f t="shared" si="36"/>
        <v/>
      </c>
      <c r="CLV3" s="152" t="str">
        <f t="shared" si="36"/>
        <v/>
      </c>
      <c r="CLW3" s="152" t="str">
        <f t="shared" si="36"/>
        <v/>
      </c>
      <c r="CLX3" s="152" t="str">
        <f t="shared" si="36"/>
        <v/>
      </c>
      <c r="CLY3" s="152" t="str">
        <f t="shared" si="36"/>
        <v/>
      </c>
      <c r="CLZ3" s="152" t="str">
        <f t="shared" si="36"/>
        <v/>
      </c>
      <c r="CMA3" s="152" t="str">
        <f t="shared" si="36"/>
        <v/>
      </c>
      <c r="CMB3" s="152" t="str">
        <f t="shared" si="36"/>
        <v/>
      </c>
      <c r="CMC3" s="152" t="str">
        <f t="shared" si="36"/>
        <v/>
      </c>
      <c r="CMD3" s="152" t="str">
        <f t="shared" si="36"/>
        <v/>
      </c>
      <c r="CME3" s="152" t="str">
        <f t="shared" si="36"/>
        <v/>
      </c>
      <c r="CMF3" s="152" t="str">
        <f t="shared" si="36"/>
        <v/>
      </c>
      <c r="CMG3" s="152" t="str">
        <f t="shared" si="36"/>
        <v/>
      </c>
      <c r="CMH3" s="152" t="str">
        <f t="shared" si="36"/>
        <v/>
      </c>
      <c r="CMI3" s="152" t="str">
        <f t="shared" si="36"/>
        <v/>
      </c>
      <c r="CMJ3" s="152" t="str">
        <f t="shared" si="36"/>
        <v/>
      </c>
      <c r="CMK3" s="152" t="str">
        <f t="shared" si="36"/>
        <v/>
      </c>
      <c r="CML3" s="152" t="str">
        <f t="shared" si="36"/>
        <v/>
      </c>
      <c r="CMM3" s="152" t="str">
        <f t="shared" si="36"/>
        <v/>
      </c>
      <c r="CMN3" s="152" t="str">
        <f t="shared" ref="CMN3:COY3" si="37">SUBSTITUTE(CMN1,"-","")</f>
        <v/>
      </c>
      <c r="CMO3" s="152" t="str">
        <f t="shared" si="37"/>
        <v/>
      </c>
      <c r="CMP3" s="152" t="str">
        <f t="shared" si="37"/>
        <v/>
      </c>
      <c r="CMQ3" s="152" t="str">
        <f t="shared" si="37"/>
        <v/>
      </c>
      <c r="CMR3" s="152" t="str">
        <f t="shared" si="37"/>
        <v/>
      </c>
      <c r="CMS3" s="152" t="str">
        <f t="shared" si="37"/>
        <v/>
      </c>
      <c r="CMT3" s="152" t="str">
        <f t="shared" si="37"/>
        <v/>
      </c>
      <c r="CMU3" s="152" t="str">
        <f t="shared" si="37"/>
        <v/>
      </c>
      <c r="CMV3" s="152" t="str">
        <f t="shared" si="37"/>
        <v/>
      </c>
      <c r="CMW3" s="152" t="str">
        <f t="shared" si="37"/>
        <v/>
      </c>
      <c r="CMX3" s="152" t="str">
        <f t="shared" si="37"/>
        <v/>
      </c>
      <c r="CMY3" s="152" t="str">
        <f t="shared" si="37"/>
        <v/>
      </c>
      <c r="CMZ3" s="152" t="str">
        <f t="shared" si="37"/>
        <v/>
      </c>
      <c r="CNA3" s="152" t="str">
        <f t="shared" si="37"/>
        <v/>
      </c>
      <c r="CNB3" s="152" t="str">
        <f t="shared" si="37"/>
        <v/>
      </c>
      <c r="CNC3" s="152" t="str">
        <f t="shared" si="37"/>
        <v/>
      </c>
      <c r="CND3" s="152" t="str">
        <f t="shared" si="37"/>
        <v/>
      </c>
      <c r="CNE3" s="152" t="str">
        <f t="shared" si="37"/>
        <v/>
      </c>
      <c r="CNF3" s="152" t="str">
        <f t="shared" si="37"/>
        <v/>
      </c>
      <c r="CNG3" s="152" t="str">
        <f t="shared" si="37"/>
        <v/>
      </c>
      <c r="CNH3" s="152" t="str">
        <f t="shared" si="37"/>
        <v/>
      </c>
      <c r="CNI3" s="152" t="str">
        <f t="shared" si="37"/>
        <v/>
      </c>
      <c r="CNJ3" s="152" t="str">
        <f t="shared" si="37"/>
        <v/>
      </c>
      <c r="CNK3" s="152" t="str">
        <f t="shared" si="37"/>
        <v/>
      </c>
      <c r="CNL3" s="152" t="str">
        <f t="shared" si="37"/>
        <v/>
      </c>
      <c r="CNM3" s="152" t="str">
        <f t="shared" si="37"/>
        <v/>
      </c>
      <c r="CNN3" s="152" t="str">
        <f t="shared" si="37"/>
        <v/>
      </c>
      <c r="CNO3" s="152" t="str">
        <f t="shared" si="37"/>
        <v/>
      </c>
      <c r="CNP3" s="152" t="str">
        <f t="shared" si="37"/>
        <v/>
      </c>
      <c r="CNQ3" s="152" t="str">
        <f t="shared" si="37"/>
        <v/>
      </c>
      <c r="CNR3" s="152" t="str">
        <f t="shared" si="37"/>
        <v/>
      </c>
      <c r="CNS3" s="152" t="str">
        <f t="shared" si="37"/>
        <v/>
      </c>
      <c r="CNT3" s="152" t="str">
        <f t="shared" si="37"/>
        <v/>
      </c>
      <c r="CNU3" s="152" t="str">
        <f t="shared" si="37"/>
        <v/>
      </c>
      <c r="CNV3" s="152" t="str">
        <f t="shared" si="37"/>
        <v/>
      </c>
      <c r="CNW3" s="152" t="str">
        <f t="shared" si="37"/>
        <v/>
      </c>
      <c r="CNX3" s="152" t="str">
        <f t="shared" si="37"/>
        <v/>
      </c>
      <c r="CNY3" s="152" t="str">
        <f t="shared" si="37"/>
        <v/>
      </c>
      <c r="CNZ3" s="152" t="str">
        <f t="shared" si="37"/>
        <v/>
      </c>
      <c r="COA3" s="152" t="str">
        <f t="shared" si="37"/>
        <v/>
      </c>
      <c r="COB3" s="152" t="str">
        <f t="shared" si="37"/>
        <v/>
      </c>
      <c r="COC3" s="152" t="str">
        <f t="shared" si="37"/>
        <v/>
      </c>
      <c r="COD3" s="152" t="str">
        <f t="shared" si="37"/>
        <v/>
      </c>
      <c r="COE3" s="152" t="str">
        <f t="shared" si="37"/>
        <v/>
      </c>
      <c r="COF3" s="152" t="str">
        <f t="shared" si="37"/>
        <v/>
      </c>
      <c r="COG3" s="152" t="str">
        <f t="shared" si="37"/>
        <v/>
      </c>
      <c r="COH3" s="152" t="str">
        <f t="shared" si="37"/>
        <v/>
      </c>
      <c r="COI3" s="152" t="str">
        <f t="shared" si="37"/>
        <v/>
      </c>
      <c r="COJ3" s="152" t="str">
        <f t="shared" si="37"/>
        <v/>
      </c>
      <c r="COK3" s="152" t="str">
        <f t="shared" si="37"/>
        <v/>
      </c>
      <c r="COL3" s="152" t="str">
        <f t="shared" si="37"/>
        <v/>
      </c>
      <c r="COM3" s="152" t="str">
        <f t="shared" si="37"/>
        <v/>
      </c>
      <c r="CON3" s="152" t="str">
        <f t="shared" si="37"/>
        <v/>
      </c>
      <c r="COO3" s="152" t="str">
        <f t="shared" si="37"/>
        <v/>
      </c>
      <c r="COP3" s="152" t="str">
        <f t="shared" si="37"/>
        <v/>
      </c>
      <c r="COQ3" s="152" t="str">
        <f t="shared" si="37"/>
        <v/>
      </c>
      <c r="COR3" s="152" t="str">
        <f t="shared" si="37"/>
        <v/>
      </c>
      <c r="COS3" s="152" t="str">
        <f t="shared" si="37"/>
        <v/>
      </c>
      <c r="COT3" s="152" t="str">
        <f t="shared" si="37"/>
        <v/>
      </c>
      <c r="COU3" s="152" t="str">
        <f t="shared" si="37"/>
        <v/>
      </c>
      <c r="COV3" s="152" t="str">
        <f t="shared" si="37"/>
        <v/>
      </c>
      <c r="COW3" s="152" t="str">
        <f t="shared" si="37"/>
        <v/>
      </c>
      <c r="COX3" s="152" t="str">
        <f t="shared" si="37"/>
        <v/>
      </c>
      <c r="COY3" s="152" t="str">
        <f t="shared" si="37"/>
        <v/>
      </c>
      <c r="COZ3" s="152" t="str">
        <f t="shared" ref="COZ3:CRK3" si="38">SUBSTITUTE(COZ1,"-","")</f>
        <v/>
      </c>
      <c r="CPA3" s="152" t="str">
        <f t="shared" si="38"/>
        <v/>
      </c>
      <c r="CPB3" s="152" t="str">
        <f t="shared" si="38"/>
        <v/>
      </c>
      <c r="CPC3" s="152" t="str">
        <f t="shared" si="38"/>
        <v/>
      </c>
      <c r="CPD3" s="152" t="str">
        <f t="shared" si="38"/>
        <v/>
      </c>
      <c r="CPE3" s="152" t="str">
        <f t="shared" si="38"/>
        <v/>
      </c>
      <c r="CPF3" s="152" t="str">
        <f t="shared" si="38"/>
        <v/>
      </c>
      <c r="CPG3" s="152" t="str">
        <f t="shared" si="38"/>
        <v/>
      </c>
      <c r="CPH3" s="152" t="str">
        <f t="shared" si="38"/>
        <v/>
      </c>
      <c r="CPI3" s="152" t="str">
        <f t="shared" si="38"/>
        <v/>
      </c>
      <c r="CPJ3" s="152" t="str">
        <f t="shared" si="38"/>
        <v/>
      </c>
      <c r="CPK3" s="152" t="str">
        <f t="shared" si="38"/>
        <v/>
      </c>
      <c r="CPL3" s="152" t="str">
        <f t="shared" si="38"/>
        <v/>
      </c>
      <c r="CPM3" s="152" t="str">
        <f t="shared" si="38"/>
        <v/>
      </c>
      <c r="CPN3" s="152" t="str">
        <f t="shared" si="38"/>
        <v/>
      </c>
      <c r="CPO3" s="152" t="str">
        <f t="shared" si="38"/>
        <v/>
      </c>
      <c r="CPP3" s="152" t="str">
        <f t="shared" si="38"/>
        <v/>
      </c>
      <c r="CPQ3" s="152" t="str">
        <f t="shared" si="38"/>
        <v/>
      </c>
      <c r="CPR3" s="152" t="str">
        <f t="shared" si="38"/>
        <v/>
      </c>
      <c r="CPS3" s="152" t="str">
        <f t="shared" si="38"/>
        <v/>
      </c>
      <c r="CPT3" s="152" t="str">
        <f t="shared" si="38"/>
        <v/>
      </c>
      <c r="CPU3" s="152" t="str">
        <f t="shared" si="38"/>
        <v/>
      </c>
      <c r="CPV3" s="152" t="str">
        <f t="shared" si="38"/>
        <v/>
      </c>
      <c r="CPW3" s="152" t="str">
        <f t="shared" si="38"/>
        <v/>
      </c>
      <c r="CPX3" s="152" t="str">
        <f t="shared" si="38"/>
        <v/>
      </c>
      <c r="CPY3" s="152" t="str">
        <f t="shared" si="38"/>
        <v/>
      </c>
      <c r="CPZ3" s="152" t="str">
        <f t="shared" si="38"/>
        <v/>
      </c>
      <c r="CQA3" s="152" t="str">
        <f t="shared" si="38"/>
        <v/>
      </c>
      <c r="CQB3" s="152" t="str">
        <f t="shared" si="38"/>
        <v/>
      </c>
      <c r="CQC3" s="152" t="str">
        <f t="shared" si="38"/>
        <v/>
      </c>
      <c r="CQD3" s="152" t="str">
        <f t="shared" si="38"/>
        <v/>
      </c>
      <c r="CQE3" s="152" t="str">
        <f t="shared" si="38"/>
        <v/>
      </c>
      <c r="CQF3" s="152" t="str">
        <f t="shared" si="38"/>
        <v/>
      </c>
      <c r="CQG3" s="152" t="str">
        <f t="shared" si="38"/>
        <v/>
      </c>
      <c r="CQH3" s="152" t="str">
        <f t="shared" si="38"/>
        <v/>
      </c>
      <c r="CQI3" s="152" t="str">
        <f t="shared" si="38"/>
        <v/>
      </c>
      <c r="CQJ3" s="152" t="str">
        <f t="shared" si="38"/>
        <v/>
      </c>
      <c r="CQK3" s="152" t="str">
        <f t="shared" si="38"/>
        <v/>
      </c>
      <c r="CQL3" s="152" t="str">
        <f t="shared" si="38"/>
        <v/>
      </c>
      <c r="CQM3" s="152" t="str">
        <f t="shared" si="38"/>
        <v/>
      </c>
      <c r="CQN3" s="152" t="str">
        <f t="shared" si="38"/>
        <v/>
      </c>
      <c r="CQO3" s="152" t="str">
        <f t="shared" si="38"/>
        <v/>
      </c>
      <c r="CQP3" s="152" t="str">
        <f t="shared" si="38"/>
        <v/>
      </c>
      <c r="CQQ3" s="152" t="str">
        <f t="shared" si="38"/>
        <v/>
      </c>
      <c r="CQR3" s="152" t="str">
        <f t="shared" si="38"/>
        <v/>
      </c>
      <c r="CQS3" s="152" t="str">
        <f t="shared" si="38"/>
        <v/>
      </c>
      <c r="CQT3" s="152" t="str">
        <f t="shared" si="38"/>
        <v/>
      </c>
      <c r="CQU3" s="152" t="str">
        <f t="shared" si="38"/>
        <v/>
      </c>
      <c r="CQV3" s="152" t="str">
        <f t="shared" si="38"/>
        <v/>
      </c>
      <c r="CQW3" s="152" t="str">
        <f t="shared" si="38"/>
        <v/>
      </c>
      <c r="CQX3" s="152" t="str">
        <f t="shared" si="38"/>
        <v/>
      </c>
      <c r="CQY3" s="152" t="str">
        <f t="shared" si="38"/>
        <v/>
      </c>
      <c r="CQZ3" s="152" t="str">
        <f t="shared" si="38"/>
        <v/>
      </c>
      <c r="CRA3" s="152" t="str">
        <f t="shared" si="38"/>
        <v/>
      </c>
      <c r="CRB3" s="152" t="str">
        <f t="shared" si="38"/>
        <v/>
      </c>
      <c r="CRC3" s="152" t="str">
        <f t="shared" si="38"/>
        <v/>
      </c>
      <c r="CRD3" s="152" t="str">
        <f t="shared" si="38"/>
        <v/>
      </c>
      <c r="CRE3" s="152" t="str">
        <f t="shared" si="38"/>
        <v/>
      </c>
      <c r="CRF3" s="152" t="str">
        <f t="shared" si="38"/>
        <v/>
      </c>
      <c r="CRG3" s="152" t="str">
        <f t="shared" si="38"/>
        <v/>
      </c>
      <c r="CRH3" s="152" t="str">
        <f t="shared" si="38"/>
        <v/>
      </c>
      <c r="CRI3" s="152" t="str">
        <f t="shared" si="38"/>
        <v/>
      </c>
      <c r="CRJ3" s="152" t="str">
        <f t="shared" si="38"/>
        <v/>
      </c>
      <c r="CRK3" s="152" t="str">
        <f t="shared" si="38"/>
        <v/>
      </c>
      <c r="CRL3" s="152" t="str">
        <f t="shared" ref="CRL3:CTW3" si="39">SUBSTITUTE(CRL1,"-","")</f>
        <v/>
      </c>
      <c r="CRM3" s="152" t="str">
        <f t="shared" si="39"/>
        <v/>
      </c>
      <c r="CRN3" s="152" t="str">
        <f t="shared" si="39"/>
        <v/>
      </c>
      <c r="CRO3" s="152" t="str">
        <f t="shared" si="39"/>
        <v/>
      </c>
      <c r="CRP3" s="152" t="str">
        <f t="shared" si="39"/>
        <v/>
      </c>
      <c r="CRQ3" s="152" t="str">
        <f t="shared" si="39"/>
        <v/>
      </c>
      <c r="CRR3" s="152" t="str">
        <f t="shared" si="39"/>
        <v/>
      </c>
      <c r="CRS3" s="152" t="str">
        <f t="shared" si="39"/>
        <v/>
      </c>
      <c r="CRT3" s="152" t="str">
        <f t="shared" si="39"/>
        <v/>
      </c>
      <c r="CRU3" s="152" t="str">
        <f t="shared" si="39"/>
        <v/>
      </c>
      <c r="CRV3" s="152" t="str">
        <f t="shared" si="39"/>
        <v/>
      </c>
      <c r="CRW3" s="152" t="str">
        <f t="shared" si="39"/>
        <v/>
      </c>
      <c r="CRX3" s="152" t="str">
        <f t="shared" si="39"/>
        <v/>
      </c>
      <c r="CRY3" s="152" t="str">
        <f t="shared" si="39"/>
        <v/>
      </c>
      <c r="CRZ3" s="152" t="str">
        <f t="shared" si="39"/>
        <v/>
      </c>
      <c r="CSA3" s="152" t="str">
        <f t="shared" si="39"/>
        <v/>
      </c>
      <c r="CSB3" s="152" t="str">
        <f t="shared" si="39"/>
        <v/>
      </c>
      <c r="CSC3" s="152" t="str">
        <f t="shared" si="39"/>
        <v/>
      </c>
      <c r="CSD3" s="152" t="str">
        <f t="shared" si="39"/>
        <v/>
      </c>
      <c r="CSE3" s="152" t="str">
        <f t="shared" si="39"/>
        <v/>
      </c>
      <c r="CSF3" s="152" t="str">
        <f t="shared" si="39"/>
        <v/>
      </c>
      <c r="CSG3" s="152" t="str">
        <f t="shared" si="39"/>
        <v/>
      </c>
      <c r="CSH3" s="152" t="str">
        <f t="shared" si="39"/>
        <v/>
      </c>
      <c r="CSI3" s="152" t="str">
        <f t="shared" si="39"/>
        <v/>
      </c>
      <c r="CSJ3" s="152" t="str">
        <f t="shared" si="39"/>
        <v/>
      </c>
      <c r="CSK3" s="152" t="str">
        <f t="shared" si="39"/>
        <v/>
      </c>
      <c r="CSL3" s="152" t="str">
        <f t="shared" si="39"/>
        <v/>
      </c>
      <c r="CSM3" s="152" t="str">
        <f t="shared" si="39"/>
        <v/>
      </c>
      <c r="CSN3" s="152" t="str">
        <f t="shared" si="39"/>
        <v/>
      </c>
      <c r="CSO3" s="152" t="str">
        <f t="shared" si="39"/>
        <v/>
      </c>
      <c r="CSP3" s="152" t="str">
        <f t="shared" si="39"/>
        <v/>
      </c>
      <c r="CSQ3" s="152" t="str">
        <f t="shared" si="39"/>
        <v/>
      </c>
      <c r="CSR3" s="152" t="str">
        <f t="shared" si="39"/>
        <v/>
      </c>
      <c r="CSS3" s="152" t="str">
        <f t="shared" si="39"/>
        <v/>
      </c>
      <c r="CST3" s="152" t="str">
        <f t="shared" si="39"/>
        <v/>
      </c>
      <c r="CSU3" s="152" t="str">
        <f t="shared" si="39"/>
        <v/>
      </c>
      <c r="CSV3" s="152" t="str">
        <f t="shared" si="39"/>
        <v/>
      </c>
      <c r="CSW3" s="152" t="str">
        <f t="shared" si="39"/>
        <v/>
      </c>
      <c r="CSX3" s="152" t="str">
        <f t="shared" si="39"/>
        <v/>
      </c>
      <c r="CSY3" s="152" t="str">
        <f t="shared" si="39"/>
        <v/>
      </c>
      <c r="CSZ3" s="152" t="str">
        <f t="shared" si="39"/>
        <v/>
      </c>
      <c r="CTA3" s="152" t="str">
        <f t="shared" si="39"/>
        <v/>
      </c>
      <c r="CTB3" s="152" t="str">
        <f t="shared" si="39"/>
        <v/>
      </c>
      <c r="CTC3" s="152" t="str">
        <f t="shared" si="39"/>
        <v/>
      </c>
      <c r="CTD3" s="152" t="str">
        <f t="shared" si="39"/>
        <v/>
      </c>
      <c r="CTE3" s="152" t="str">
        <f t="shared" si="39"/>
        <v/>
      </c>
      <c r="CTF3" s="152" t="str">
        <f t="shared" si="39"/>
        <v/>
      </c>
      <c r="CTG3" s="152" t="str">
        <f t="shared" si="39"/>
        <v/>
      </c>
      <c r="CTH3" s="152" t="str">
        <f t="shared" si="39"/>
        <v/>
      </c>
      <c r="CTI3" s="152" t="str">
        <f t="shared" si="39"/>
        <v/>
      </c>
      <c r="CTJ3" s="152" t="str">
        <f t="shared" si="39"/>
        <v/>
      </c>
      <c r="CTK3" s="152" t="str">
        <f t="shared" si="39"/>
        <v/>
      </c>
      <c r="CTL3" s="152" t="str">
        <f t="shared" si="39"/>
        <v/>
      </c>
      <c r="CTM3" s="152" t="str">
        <f t="shared" si="39"/>
        <v/>
      </c>
      <c r="CTN3" s="152" t="str">
        <f t="shared" si="39"/>
        <v/>
      </c>
      <c r="CTO3" s="152" t="str">
        <f t="shared" si="39"/>
        <v/>
      </c>
      <c r="CTP3" s="152" t="str">
        <f t="shared" si="39"/>
        <v/>
      </c>
      <c r="CTQ3" s="152" t="str">
        <f t="shared" si="39"/>
        <v/>
      </c>
      <c r="CTR3" s="152" t="str">
        <f t="shared" si="39"/>
        <v/>
      </c>
      <c r="CTS3" s="152" t="str">
        <f t="shared" si="39"/>
        <v/>
      </c>
      <c r="CTT3" s="152" t="str">
        <f t="shared" si="39"/>
        <v/>
      </c>
      <c r="CTU3" s="152" t="str">
        <f t="shared" si="39"/>
        <v/>
      </c>
      <c r="CTV3" s="152" t="str">
        <f t="shared" si="39"/>
        <v/>
      </c>
      <c r="CTW3" s="152" t="str">
        <f t="shared" si="39"/>
        <v/>
      </c>
      <c r="CTX3" s="152" t="str">
        <f t="shared" ref="CTX3:CWI3" si="40">SUBSTITUTE(CTX1,"-","")</f>
        <v/>
      </c>
      <c r="CTY3" s="152" t="str">
        <f t="shared" si="40"/>
        <v/>
      </c>
      <c r="CTZ3" s="152" t="str">
        <f t="shared" si="40"/>
        <v/>
      </c>
      <c r="CUA3" s="152" t="str">
        <f t="shared" si="40"/>
        <v/>
      </c>
      <c r="CUB3" s="152" t="str">
        <f t="shared" si="40"/>
        <v/>
      </c>
      <c r="CUC3" s="152" t="str">
        <f t="shared" si="40"/>
        <v/>
      </c>
      <c r="CUD3" s="152" t="str">
        <f t="shared" si="40"/>
        <v/>
      </c>
      <c r="CUE3" s="152" t="str">
        <f t="shared" si="40"/>
        <v/>
      </c>
      <c r="CUF3" s="152" t="str">
        <f t="shared" si="40"/>
        <v/>
      </c>
      <c r="CUG3" s="152" t="str">
        <f t="shared" si="40"/>
        <v/>
      </c>
      <c r="CUH3" s="152" t="str">
        <f t="shared" si="40"/>
        <v/>
      </c>
      <c r="CUI3" s="152" t="str">
        <f t="shared" si="40"/>
        <v/>
      </c>
      <c r="CUJ3" s="152" t="str">
        <f t="shared" si="40"/>
        <v/>
      </c>
      <c r="CUK3" s="152" t="str">
        <f t="shared" si="40"/>
        <v/>
      </c>
      <c r="CUL3" s="152" t="str">
        <f t="shared" si="40"/>
        <v/>
      </c>
      <c r="CUM3" s="152" t="str">
        <f t="shared" si="40"/>
        <v/>
      </c>
      <c r="CUN3" s="152" t="str">
        <f t="shared" si="40"/>
        <v/>
      </c>
      <c r="CUO3" s="152" t="str">
        <f t="shared" si="40"/>
        <v/>
      </c>
      <c r="CUP3" s="152" t="str">
        <f t="shared" si="40"/>
        <v/>
      </c>
      <c r="CUQ3" s="152" t="str">
        <f t="shared" si="40"/>
        <v/>
      </c>
      <c r="CUR3" s="152" t="str">
        <f t="shared" si="40"/>
        <v/>
      </c>
      <c r="CUS3" s="152" t="str">
        <f t="shared" si="40"/>
        <v/>
      </c>
      <c r="CUT3" s="152" t="str">
        <f t="shared" si="40"/>
        <v/>
      </c>
      <c r="CUU3" s="152" t="str">
        <f t="shared" si="40"/>
        <v/>
      </c>
      <c r="CUV3" s="152" t="str">
        <f t="shared" si="40"/>
        <v/>
      </c>
      <c r="CUW3" s="152" t="str">
        <f t="shared" si="40"/>
        <v/>
      </c>
      <c r="CUX3" s="152" t="str">
        <f t="shared" si="40"/>
        <v/>
      </c>
      <c r="CUY3" s="152" t="str">
        <f t="shared" si="40"/>
        <v/>
      </c>
      <c r="CUZ3" s="152" t="str">
        <f t="shared" si="40"/>
        <v/>
      </c>
      <c r="CVA3" s="152" t="str">
        <f t="shared" si="40"/>
        <v/>
      </c>
      <c r="CVB3" s="152" t="str">
        <f t="shared" si="40"/>
        <v/>
      </c>
      <c r="CVC3" s="152" t="str">
        <f t="shared" si="40"/>
        <v/>
      </c>
      <c r="CVD3" s="152" t="str">
        <f t="shared" si="40"/>
        <v/>
      </c>
      <c r="CVE3" s="152" t="str">
        <f t="shared" si="40"/>
        <v/>
      </c>
      <c r="CVF3" s="152" t="str">
        <f t="shared" si="40"/>
        <v/>
      </c>
      <c r="CVG3" s="152" t="str">
        <f t="shared" si="40"/>
        <v/>
      </c>
      <c r="CVH3" s="152" t="str">
        <f t="shared" si="40"/>
        <v/>
      </c>
      <c r="CVI3" s="152" t="str">
        <f t="shared" si="40"/>
        <v/>
      </c>
      <c r="CVJ3" s="152" t="str">
        <f t="shared" si="40"/>
        <v/>
      </c>
      <c r="CVK3" s="152" t="str">
        <f t="shared" si="40"/>
        <v/>
      </c>
      <c r="CVL3" s="152" t="str">
        <f t="shared" si="40"/>
        <v/>
      </c>
      <c r="CVM3" s="152" t="str">
        <f t="shared" si="40"/>
        <v/>
      </c>
      <c r="CVN3" s="152" t="str">
        <f t="shared" si="40"/>
        <v/>
      </c>
      <c r="CVO3" s="152" t="str">
        <f t="shared" si="40"/>
        <v/>
      </c>
      <c r="CVP3" s="152" t="str">
        <f t="shared" si="40"/>
        <v/>
      </c>
      <c r="CVQ3" s="152" t="str">
        <f t="shared" si="40"/>
        <v/>
      </c>
      <c r="CVR3" s="152" t="str">
        <f t="shared" si="40"/>
        <v/>
      </c>
      <c r="CVS3" s="152" t="str">
        <f t="shared" si="40"/>
        <v/>
      </c>
      <c r="CVT3" s="152" t="str">
        <f t="shared" si="40"/>
        <v/>
      </c>
      <c r="CVU3" s="152" t="str">
        <f t="shared" si="40"/>
        <v/>
      </c>
      <c r="CVV3" s="152" t="str">
        <f t="shared" si="40"/>
        <v/>
      </c>
      <c r="CVW3" s="152" t="str">
        <f t="shared" si="40"/>
        <v/>
      </c>
      <c r="CVX3" s="152" t="str">
        <f t="shared" si="40"/>
        <v/>
      </c>
      <c r="CVY3" s="152" t="str">
        <f t="shared" si="40"/>
        <v/>
      </c>
      <c r="CVZ3" s="152" t="str">
        <f t="shared" si="40"/>
        <v/>
      </c>
      <c r="CWA3" s="152" t="str">
        <f t="shared" si="40"/>
        <v/>
      </c>
      <c r="CWB3" s="152" t="str">
        <f t="shared" si="40"/>
        <v/>
      </c>
      <c r="CWC3" s="152" t="str">
        <f t="shared" si="40"/>
        <v/>
      </c>
      <c r="CWD3" s="152" t="str">
        <f t="shared" si="40"/>
        <v/>
      </c>
      <c r="CWE3" s="152" t="str">
        <f t="shared" si="40"/>
        <v/>
      </c>
      <c r="CWF3" s="152" t="str">
        <f t="shared" si="40"/>
        <v/>
      </c>
      <c r="CWG3" s="152" t="str">
        <f t="shared" si="40"/>
        <v/>
      </c>
      <c r="CWH3" s="152" t="str">
        <f t="shared" si="40"/>
        <v/>
      </c>
      <c r="CWI3" s="152" t="str">
        <f t="shared" si="40"/>
        <v/>
      </c>
      <c r="CWJ3" s="152" t="str">
        <f t="shared" ref="CWJ3:CYU3" si="41">SUBSTITUTE(CWJ1,"-","")</f>
        <v/>
      </c>
      <c r="CWK3" s="152" t="str">
        <f t="shared" si="41"/>
        <v/>
      </c>
      <c r="CWL3" s="152" t="str">
        <f t="shared" si="41"/>
        <v/>
      </c>
      <c r="CWM3" s="152" t="str">
        <f t="shared" si="41"/>
        <v/>
      </c>
      <c r="CWN3" s="152" t="str">
        <f t="shared" si="41"/>
        <v/>
      </c>
      <c r="CWO3" s="152" t="str">
        <f t="shared" si="41"/>
        <v/>
      </c>
      <c r="CWP3" s="152" t="str">
        <f t="shared" si="41"/>
        <v/>
      </c>
      <c r="CWQ3" s="152" t="str">
        <f t="shared" si="41"/>
        <v/>
      </c>
      <c r="CWR3" s="152" t="str">
        <f t="shared" si="41"/>
        <v/>
      </c>
      <c r="CWS3" s="152" t="str">
        <f t="shared" si="41"/>
        <v/>
      </c>
      <c r="CWT3" s="152" t="str">
        <f t="shared" si="41"/>
        <v/>
      </c>
      <c r="CWU3" s="152" t="str">
        <f t="shared" si="41"/>
        <v/>
      </c>
      <c r="CWV3" s="152" t="str">
        <f t="shared" si="41"/>
        <v/>
      </c>
      <c r="CWW3" s="152" t="str">
        <f t="shared" si="41"/>
        <v/>
      </c>
      <c r="CWX3" s="152" t="str">
        <f t="shared" si="41"/>
        <v/>
      </c>
      <c r="CWY3" s="152" t="str">
        <f t="shared" si="41"/>
        <v/>
      </c>
      <c r="CWZ3" s="152" t="str">
        <f t="shared" si="41"/>
        <v/>
      </c>
      <c r="CXA3" s="152" t="str">
        <f t="shared" si="41"/>
        <v/>
      </c>
      <c r="CXB3" s="152" t="str">
        <f t="shared" si="41"/>
        <v/>
      </c>
      <c r="CXC3" s="152" t="str">
        <f t="shared" si="41"/>
        <v/>
      </c>
      <c r="CXD3" s="152" t="str">
        <f t="shared" si="41"/>
        <v/>
      </c>
      <c r="CXE3" s="152" t="str">
        <f t="shared" si="41"/>
        <v/>
      </c>
      <c r="CXF3" s="152" t="str">
        <f t="shared" si="41"/>
        <v/>
      </c>
      <c r="CXG3" s="152" t="str">
        <f t="shared" si="41"/>
        <v/>
      </c>
      <c r="CXH3" s="152" t="str">
        <f t="shared" si="41"/>
        <v/>
      </c>
      <c r="CXI3" s="152" t="str">
        <f t="shared" si="41"/>
        <v/>
      </c>
      <c r="CXJ3" s="152" t="str">
        <f t="shared" si="41"/>
        <v/>
      </c>
      <c r="CXK3" s="152" t="str">
        <f t="shared" si="41"/>
        <v/>
      </c>
      <c r="CXL3" s="152" t="str">
        <f t="shared" si="41"/>
        <v/>
      </c>
      <c r="CXM3" s="152" t="str">
        <f t="shared" si="41"/>
        <v/>
      </c>
      <c r="CXN3" s="152" t="str">
        <f t="shared" si="41"/>
        <v/>
      </c>
      <c r="CXO3" s="152" t="str">
        <f t="shared" si="41"/>
        <v/>
      </c>
      <c r="CXP3" s="152" t="str">
        <f t="shared" si="41"/>
        <v/>
      </c>
      <c r="CXQ3" s="152" t="str">
        <f t="shared" si="41"/>
        <v/>
      </c>
      <c r="CXR3" s="152" t="str">
        <f t="shared" si="41"/>
        <v/>
      </c>
      <c r="CXS3" s="152" t="str">
        <f t="shared" si="41"/>
        <v/>
      </c>
      <c r="CXT3" s="152" t="str">
        <f t="shared" si="41"/>
        <v/>
      </c>
      <c r="CXU3" s="152" t="str">
        <f t="shared" si="41"/>
        <v/>
      </c>
      <c r="CXV3" s="152" t="str">
        <f t="shared" si="41"/>
        <v/>
      </c>
      <c r="CXW3" s="152" t="str">
        <f t="shared" si="41"/>
        <v/>
      </c>
      <c r="CXX3" s="152" t="str">
        <f t="shared" si="41"/>
        <v/>
      </c>
      <c r="CXY3" s="152" t="str">
        <f t="shared" si="41"/>
        <v/>
      </c>
      <c r="CXZ3" s="152" t="str">
        <f t="shared" si="41"/>
        <v/>
      </c>
      <c r="CYA3" s="152" t="str">
        <f t="shared" si="41"/>
        <v/>
      </c>
      <c r="CYB3" s="152" t="str">
        <f t="shared" si="41"/>
        <v/>
      </c>
      <c r="CYC3" s="152" t="str">
        <f t="shared" si="41"/>
        <v/>
      </c>
      <c r="CYD3" s="152" t="str">
        <f t="shared" si="41"/>
        <v/>
      </c>
      <c r="CYE3" s="152" t="str">
        <f t="shared" si="41"/>
        <v/>
      </c>
      <c r="CYF3" s="152" t="str">
        <f t="shared" si="41"/>
        <v/>
      </c>
      <c r="CYG3" s="152" t="str">
        <f t="shared" si="41"/>
        <v/>
      </c>
      <c r="CYH3" s="152" t="str">
        <f t="shared" si="41"/>
        <v/>
      </c>
      <c r="CYI3" s="152" t="str">
        <f t="shared" si="41"/>
        <v/>
      </c>
      <c r="CYJ3" s="152" t="str">
        <f t="shared" si="41"/>
        <v/>
      </c>
      <c r="CYK3" s="152" t="str">
        <f t="shared" si="41"/>
        <v/>
      </c>
      <c r="CYL3" s="152" t="str">
        <f t="shared" si="41"/>
        <v/>
      </c>
      <c r="CYM3" s="152" t="str">
        <f t="shared" si="41"/>
        <v/>
      </c>
      <c r="CYN3" s="152" t="str">
        <f t="shared" si="41"/>
        <v/>
      </c>
      <c r="CYO3" s="152" t="str">
        <f t="shared" si="41"/>
        <v/>
      </c>
      <c r="CYP3" s="152" t="str">
        <f t="shared" si="41"/>
        <v/>
      </c>
      <c r="CYQ3" s="152" t="str">
        <f t="shared" si="41"/>
        <v/>
      </c>
      <c r="CYR3" s="152" t="str">
        <f t="shared" si="41"/>
        <v/>
      </c>
      <c r="CYS3" s="152" t="str">
        <f t="shared" si="41"/>
        <v/>
      </c>
      <c r="CYT3" s="152" t="str">
        <f t="shared" si="41"/>
        <v/>
      </c>
      <c r="CYU3" s="152" t="str">
        <f t="shared" si="41"/>
        <v/>
      </c>
      <c r="CYV3" s="152" t="str">
        <f t="shared" ref="CYV3:DBG3" si="42">SUBSTITUTE(CYV1,"-","")</f>
        <v/>
      </c>
      <c r="CYW3" s="152" t="str">
        <f t="shared" si="42"/>
        <v/>
      </c>
      <c r="CYX3" s="152" t="str">
        <f t="shared" si="42"/>
        <v/>
      </c>
      <c r="CYY3" s="152" t="str">
        <f t="shared" si="42"/>
        <v/>
      </c>
      <c r="CYZ3" s="152" t="str">
        <f t="shared" si="42"/>
        <v/>
      </c>
      <c r="CZA3" s="152" t="str">
        <f t="shared" si="42"/>
        <v/>
      </c>
      <c r="CZB3" s="152" t="str">
        <f t="shared" si="42"/>
        <v/>
      </c>
      <c r="CZC3" s="152" t="str">
        <f t="shared" si="42"/>
        <v/>
      </c>
      <c r="CZD3" s="152" t="str">
        <f t="shared" si="42"/>
        <v/>
      </c>
      <c r="CZE3" s="152" t="str">
        <f t="shared" si="42"/>
        <v/>
      </c>
      <c r="CZF3" s="152" t="str">
        <f t="shared" si="42"/>
        <v/>
      </c>
      <c r="CZG3" s="152" t="str">
        <f t="shared" si="42"/>
        <v/>
      </c>
      <c r="CZH3" s="152" t="str">
        <f t="shared" si="42"/>
        <v/>
      </c>
      <c r="CZI3" s="152" t="str">
        <f t="shared" si="42"/>
        <v/>
      </c>
      <c r="CZJ3" s="152" t="str">
        <f t="shared" si="42"/>
        <v/>
      </c>
      <c r="CZK3" s="152" t="str">
        <f t="shared" si="42"/>
        <v/>
      </c>
      <c r="CZL3" s="152" t="str">
        <f t="shared" si="42"/>
        <v/>
      </c>
      <c r="CZM3" s="152" t="str">
        <f t="shared" si="42"/>
        <v/>
      </c>
      <c r="CZN3" s="152" t="str">
        <f t="shared" si="42"/>
        <v/>
      </c>
      <c r="CZO3" s="152" t="str">
        <f t="shared" si="42"/>
        <v/>
      </c>
      <c r="CZP3" s="152" t="str">
        <f t="shared" si="42"/>
        <v/>
      </c>
      <c r="CZQ3" s="152" t="str">
        <f t="shared" si="42"/>
        <v/>
      </c>
      <c r="CZR3" s="152" t="str">
        <f t="shared" si="42"/>
        <v/>
      </c>
      <c r="CZS3" s="152" t="str">
        <f t="shared" si="42"/>
        <v/>
      </c>
      <c r="CZT3" s="152" t="str">
        <f t="shared" si="42"/>
        <v/>
      </c>
      <c r="CZU3" s="152" t="str">
        <f t="shared" si="42"/>
        <v/>
      </c>
      <c r="CZV3" s="152" t="str">
        <f t="shared" si="42"/>
        <v/>
      </c>
      <c r="CZW3" s="152" t="str">
        <f t="shared" si="42"/>
        <v/>
      </c>
      <c r="CZX3" s="152" t="str">
        <f t="shared" si="42"/>
        <v/>
      </c>
      <c r="CZY3" s="152" t="str">
        <f t="shared" si="42"/>
        <v/>
      </c>
      <c r="CZZ3" s="152" t="str">
        <f t="shared" si="42"/>
        <v/>
      </c>
      <c r="DAA3" s="152" t="str">
        <f t="shared" si="42"/>
        <v/>
      </c>
      <c r="DAB3" s="152" t="str">
        <f t="shared" si="42"/>
        <v/>
      </c>
      <c r="DAC3" s="152" t="str">
        <f t="shared" si="42"/>
        <v/>
      </c>
      <c r="DAD3" s="152" t="str">
        <f t="shared" si="42"/>
        <v/>
      </c>
      <c r="DAE3" s="152" t="str">
        <f t="shared" si="42"/>
        <v/>
      </c>
      <c r="DAF3" s="152" t="str">
        <f t="shared" si="42"/>
        <v/>
      </c>
      <c r="DAG3" s="152" t="str">
        <f t="shared" si="42"/>
        <v/>
      </c>
      <c r="DAH3" s="152" t="str">
        <f t="shared" si="42"/>
        <v/>
      </c>
      <c r="DAI3" s="152" t="str">
        <f t="shared" si="42"/>
        <v/>
      </c>
      <c r="DAJ3" s="152" t="str">
        <f t="shared" si="42"/>
        <v/>
      </c>
      <c r="DAK3" s="152" t="str">
        <f t="shared" si="42"/>
        <v/>
      </c>
      <c r="DAL3" s="152" t="str">
        <f t="shared" si="42"/>
        <v/>
      </c>
      <c r="DAM3" s="152" t="str">
        <f t="shared" si="42"/>
        <v/>
      </c>
      <c r="DAN3" s="152" t="str">
        <f t="shared" si="42"/>
        <v/>
      </c>
      <c r="DAO3" s="152" t="str">
        <f t="shared" si="42"/>
        <v/>
      </c>
      <c r="DAP3" s="152" t="str">
        <f t="shared" si="42"/>
        <v/>
      </c>
      <c r="DAQ3" s="152" t="str">
        <f t="shared" si="42"/>
        <v/>
      </c>
      <c r="DAR3" s="152" t="str">
        <f t="shared" si="42"/>
        <v/>
      </c>
      <c r="DAS3" s="152" t="str">
        <f t="shared" si="42"/>
        <v/>
      </c>
      <c r="DAT3" s="152" t="str">
        <f t="shared" si="42"/>
        <v/>
      </c>
      <c r="DAU3" s="152" t="str">
        <f t="shared" si="42"/>
        <v/>
      </c>
      <c r="DAV3" s="152" t="str">
        <f t="shared" si="42"/>
        <v/>
      </c>
      <c r="DAW3" s="152" t="str">
        <f t="shared" si="42"/>
        <v/>
      </c>
      <c r="DAX3" s="152" t="str">
        <f t="shared" si="42"/>
        <v/>
      </c>
      <c r="DAY3" s="152" t="str">
        <f t="shared" si="42"/>
        <v/>
      </c>
      <c r="DAZ3" s="152" t="str">
        <f t="shared" si="42"/>
        <v/>
      </c>
      <c r="DBA3" s="152" t="str">
        <f t="shared" si="42"/>
        <v/>
      </c>
      <c r="DBB3" s="152" t="str">
        <f t="shared" si="42"/>
        <v/>
      </c>
      <c r="DBC3" s="152" t="str">
        <f t="shared" si="42"/>
        <v/>
      </c>
      <c r="DBD3" s="152" t="str">
        <f t="shared" si="42"/>
        <v/>
      </c>
      <c r="DBE3" s="152" t="str">
        <f t="shared" si="42"/>
        <v/>
      </c>
      <c r="DBF3" s="152" t="str">
        <f t="shared" si="42"/>
        <v/>
      </c>
      <c r="DBG3" s="152" t="str">
        <f t="shared" si="42"/>
        <v/>
      </c>
      <c r="DBH3" s="152" t="str">
        <f t="shared" ref="DBH3:DDS3" si="43">SUBSTITUTE(DBH1,"-","")</f>
        <v/>
      </c>
      <c r="DBI3" s="152" t="str">
        <f t="shared" si="43"/>
        <v/>
      </c>
      <c r="DBJ3" s="152" t="str">
        <f t="shared" si="43"/>
        <v/>
      </c>
      <c r="DBK3" s="152" t="str">
        <f t="shared" si="43"/>
        <v/>
      </c>
      <c r="DBL3" s="152" t="str">
        <f t="shared" si="43"/>
        <v/>
      </c>
      <c r="DBM3" s="152" t="str">
        <f t="shared" si="43"/>
        <v/>
      </c>
      <c r="DBN3" s="152" t="str">
        <f t="shared" si="43"/>
        <v/>
      </c>
      <c r="DBO3" s="152" t="str">
        <f t="shared" si="43"/>
        <v/>
      </c>
      <c r="DBP3" s="152" t="str">
        <f t="shared" si="43"/>
        <v/>
      </c>
      <c r="DBQ3" s="152" t="str">
        <f t="shared" si="43"/>
        <v/>
      </c>
      <c r="DBR3" s="152" t="str">
        <f t="shared" si="43"/>
        <v/>
      </c>
      <c r="DBS3" s="152" t="str">
        <f t="shared" si="43"/>
        <v/>
      </c>
      <c r="DBT3" s="152" t="str">
        <f t="shared" si="43"/>
        <v/>
      </c>
      <c r="DBU3" s="152" t="str">
        <f t="shared" si="43"/>
        <v/>
      </c>
      <c r="DBV3" s="152" t="str">
        <f t="shared" si="43"/>
        <v/>
      </c>
      <c r="DBW3" s="152" t="str">
        <f t="shared" si="43"/>
        <v/>
      </c>
      <c r="DBX3" s="152" t="str">
        <f t="shared" si="43"/>
        <v/>
      </c>
      <c r="DBY3" s="152" t="str">
        <f t="shared" si="43"/>
        <v/>
      </c>
      <c r="DBZ3" s="152" t="str">
        <f t="shared" si="43"/>
        <v/>
      </c>
      <c r="DCA3" s="152" t="str">
        <f t="shared" si="43"/>
        <v/>
      </c>
      <c r="DCB3" s="152" t="str">
        <f t="shared" si="43"/>
        <v/>
      </c>
      <c r="DCC3" s="152" t="str">
        <f t="shared" si="43"/>
        <v/>
      </c>
      <c r="DCD3" s="152" t="str">
        <f t="shared" si="43"/>
        <v/>
      </c>
      <c r="DCE3" s="152" t="str">
        <f t="shared" si="43"/>
        <v/>
      </c>
      <c r="DCF3" s="152" t="str">
        <f t="shared" si="43"/>
        <v/>
      </c>
      <c r="DCG3" s="152" t="str">
        <f t="shared" si="43"/>
        <v/>
      </c>
      <c r="DCH3" s="152" t="str">
        <f t="shared" si="43"/>
        <v/>
      </c>
      <c r="DCI3" s="152" t="str">
        <f t="shared" si="43"/>
        <v/>
      </c>
      <c r="DCJ3" s="152" t="str">
        <f t="shared" si="43"/>
        <v/>
      </c>
      <c r="DCK3" s="152" t="str">
        <f t="shared" si="43"/>
        <v/>
      </c>
      <c r="DCL3" s="152" t="str">
        <f t="shared" si="43"/>
        <v/>
      </c>
      <c r="DCM3" s="152" t="str">
        <f t="shared" si="43"/>
        <v/>
      </c>
      <c r="DCN3" s="152" t="str">
        <f t="shared" si="43"/>
        <v/>
      </c>
      <c r="DCO3" s="152" t="str">
        <f t="shared" si="43"/>
        <v/>
      </c>
      <c r="DCP3" s="152" t="str">
        <f t="shared" si="43"/>
        <v/>
      </c>
      <c r="DCQ3" s="152" t="str">
        <f t="shared" si="43"/>
        <v/>
      </c>
      <c r="DCR3" s="152" t="str">
        <f t="shared" si="43"/>
        <v/>
      </c>
      <c r="DCS3" s="152" t="str">
        <f t="shared" si="43"/>
        <v/>
      </c>
      <c r="DCT3" s="152" t="str">
        <f t="shared" si="43"/>
        <v/>
      </c>
      <c r="DCU3" s="152" t="str">
        <f t="shared" si="43"/>
        <v/>
      </c>
      <c r="DCV3" s="152" t="str">
        <f t="shared" si="43"/>
        <v/>
      </c>
      <c r="DCW3" s="152" t="str">
        <f t="shared" si="43"/>
        <v/>
      </c>
      <c r="DCX3" s="152" t="str">
        <f t="shared" si="43"/>
        <v/>
      </c>
      <c r="DCY3" s="152" t="str">
        <f t="shared" si="43"/>
        <v/>
      </c>
      <c r="DCZ3" s="152" t="str">
        <f t="shared" si="43"/>
        <v/>
      </c>
      <c r="DDA3" s="152" t="str">
        <f t="shared" si="43"/>
        <v/>
      </c>
      <c r="DDB3" s="152" t="str">
        <f t="shared" si="43"/>
        <v/>
      </c>
      <c r="DDC3" s="152" t="str">
        <f t="shared" si="43"/>
        <v/>
      </c>
      <c r="DDD3" s="152" t="str">
        <f t="shared" si="43"/>
        <v/>
      </c>
      <c r="DDE3" s="152" t="str">
        <f t="shared" si="43"/>
        <v/>
      </c>
      <c r="DDF3" s="152" t="str">
        <f t="shared" si="43"/>
        <v/>
      </c>
      <c r="DDG3" s="152" t="str">
        <f t="shared" si="43"/>
        <v/>
      </c>
      <c r="DDH3" s="152" t="str">
        <f t="shared" si="43"/>
        <v/>
      </c>
      <c r="DDI3" s="152" t="str">
        <f t="shared" si="43"/>
        <v/>
      </c>
      <c r="DDJ3" s="152" t="str">
        <f t="shared" si="43"/>
        <v/>
      </c>
      <c r="DDK3" s="152" t="str">
        <f t="shared" si="43"/>
        <v/>
      </c>
      <c r="DDL3" s="152" t="str">
        <f t="shared" si="43"/>
        <v/>
      </c>
      <c r="DDM3" s="152" t="str">
        <f t="shared" si="43"/>
        <v/>
      </c>
      <c r="DDN3" s="152" t="str">
        <f t="shared" si="43"/>
        <v/>
      </c>
      <c r="DDO3" s="152" t="str">
        <f t="shared" si="43"/>
        <v/>
      </c>
      <c r="DDP3" s="152" t="str">
        <f t="shared" si="43"/>
        <v/>
      </c>
      <c r="DDQ3" s="152" t="str">
        <f t="shared" si="43"/>
        <v/>
      </c>
      <c r="DDR3" s="152" t="str">
        <f t="shared" si="43"/>
        <v/>
      </c>
      <c r="DDS3" s="152" t="str">
        <f t="shared" si="43"/>
        <v/>
      </c>
      <c r="DDT3" s="152" t="str">
        <f t="shared" ref="DDT3:DGE3" si="44">SUBSTITUTE(DDT1,"-","")</f>
        <v/>
      </c>
      <c r="DDU3" s="152" t="str">
        <f t="shared" si="44"/>
        <v/>
      </c>
      <c r="DDV3" s="152" t="str">
        <f t="shared" si="44"/>
        <v/>
      </c>
      <c r="DDW3" s="152" t="str">
        <f t="shared" si="44"/>
        <v/>
      </c>
      <c r="DDX3" s="152" t="str">
        <f t="shared" si="44"/>
        <v/>
      </c>
      <c r="DDY3" s="152" t="str">
        <f t="shared" si="44"/>
        <v/>
      </c>
      <c r="DDZ3" s="152" t="str">
        <f t="shared" si="44"/>
        <v/>
      </c>
      <c r="DEA3" s="152" t="str">
        <f t="shared" si="44"/>
        <v/>
      </c>
      <c r="DEB3" s="152" t="str">
        <f t="shared" si="44"/>
        <v/>
      </c>
      <c r="DEC3" s="152" t="str">
        <f t="shared" si="44"/>
        <v/>
      </c>
      <c r="DED3" s="152" t="str">
        <f t="shared" si="44"/>
        <v/>
      </c>
      <c r="DEE3" s="152" t="str">
        <f t="shared" si="44"/>
        <v/>
      </c>
      <c r="DEF3" s="152" t="str">
        <f t="shared" si="44"/>
        <v/>
      </c>
      <c r="DEG3" s="152" t="str">
        <f t="shared" si="44"/>
        <v/>
      </c>
      <c r="DEH3" s="152" t="str">
        <f t="shared" si="44"/>
        <v/>
      </c>
      <c r="DEI3" s="152" t="str">
        <f t="shared" si="44"/>
        <v/>
      </c>
      <c r="DEJ3" s="152" t="str">
        <f t="shared" si="44"/>
        <v/>
      </c>
      <c r="DEK3" s="152" t="str">
        <f t="shared" si="44"/>
        <v/>
      </c>
      <c r="DEL3" s="152" t="str">
        <f t="shared" si="44"/>
        <v/>
      </c>
      <c r="DEM3" s="152" t="str">
        <f t="shared" si="44"/>
        <v/>
      </c>
      <c r="DEN3" s="152" t="str">
        <f t="shared" si="44"/>
        <v/>
      </c>
      <c r="DEO3" s="152" t="str">
        <f t="shared" si="44"/>
        <v/>
      </c>
      <c r="DEP3" s="152" t="str">
        <f t="shared" si="44"/>
        <v/>
      </c>
      <c r="DEQ3" s="152" t="str">
        <f t="shared" si="44"/>
        <v/>
      </c>
      <c r="DER3" s="152" t="str">
        <f t="shared" si="44"/>
        <v/>
      </c>
      <c r="DES3" s="152" t="str">
        <f t="shared" si="44"/>
        <v/>
      </c>
      <c r="DET3" s="152" t="str">
        <f t="shared" si="44"/>
        <v/>
      </c>
      <c r="DEU3" s="152" t="str">
        <f t="shared" si="44"/>
        <v/>
      </c>
      <c r="DEV3" s="152" t="str">
        <f t="shared" si="44"/>
        <v/>
      </c>
      <c r="DEW3" s="152" t="str">
        <f t="shared" si="44"/>
        <v/>
      </c>
      <c r="DEX3" s="152" t="str">
        <f t="shared" si="44"/>
        <v/>
      </c>
      <c r="DEY3" s="152" t="str">
        <f t="shared" si="44"/>
        <v/>
      </c>
      <c r="DEZ3" s="152" t="str">
        <f t="shared" si="44"/>
        <v/>
      </c>
      <c r="DFA3" s="152" t="str">
        <f t="shared" si="44"/>
        <v/>
      </c>
      <c r="DFB3" s="152" t="str">
        <f t="shared" si="44"/>
        <v/>
      </c>
      <c r="DFC3" s="152" t="str">
        <f t="shared" si="44"/>
        <v/>
      </c>
      <c r="DFD3" s="152" t="str">
        <f t="shared" si="44"/>
        <v/>
      </c>
      <c r="DFE3" s="152" t="str">
        <f t="shared" si="44"/>
        <v/>
      </c>
      <c r="DFF3" s="152" t="str">
        <f t="shared" si="44"/>
        <v/>
      </c>
      <c r="DFG3" s="152" t="str">
        <f t="shared" si="44"/>
        <v/>
      </c>
      <c r="DFH3" s="152" t="str">
        <f t="shared" si="44"/>
        <v/>
      </c>
      <c r="DFI3" s="152" t="str">
        <f t="shared" si="44"/>
        <v/>
      </c>
      <c r="DFJ3" s="152" t="str">
        <f t="shared" si="44"/>
        <v/>
      </c>
      <c r="DFK3" s="152" t="str">
        <f t="shared" si="44"/>
        <v/>
      </c>
      <c r="DFL3" s="152" t="str">
        <f t="shared" si="44"/>
        <v/>
      </c>
      <c r="DFM3" s="152" t="str">
        <f t="shared" si="44"/>
        <v/>
      </c>
      <c r="DFN3" s="152" t="str">
        <f t="shared" si="44"/>
        <v/>
      </c>
      <c r="DFO3" s="152" t="str">
        <f t="shared" si="44"/>
        <v/>
      </c>
      <c r="DFP3" s="152" t="str">
        <f t="shared" si="44"/>
        <v/>
      </c>
      <c r="DFQ3" s="152" t="str">
        <f t="shared" si="44"/>
        <v/>
      </c>
      <c r="DFR3" s="152" t="str">
        <f t="shared" si="44"/>
        <v/>
      </c>
      <c r="DFS3" s="152" t="str">
        <f t="shared" si="44"/>
        <v/>
      </c>
      <c r="DFT3" s="152" t="str">
        <f t="shared" si="44"/>
        <v/>
      </c>
      <c r="DFU3" s="152" t="str">
        <f t="shared" si="44"/>
        <v/>
      </c>
      <c r="DFV3" s="152" t="str">
        <f t="shared" si="44"/>
        <v/>
      </c>
      <c r="DFW3" s="152" t="str">
        <f t="shared" si="44"/>
        <v/>
      </c>
      <c r="DFX3" s="152" t="str">
        <f t="shared" si="44"/>
        <v/>
      </c>
      <c r="DFY3" s="152" t="str">
        <f t="shared" si="44"/>
        <v/>
      </c>
      <c r="DFZ3" s="152" t="str">
        <f t="shared" si="44"/>
        <v/>
      </c>
      <c r="DGA3" s="152" t="str">
        <f t="shared" si="44"/>
        <v/>
      </c>
      <c r="DGB3" s="152" t="str">
        <f t="shared" si="44"/>
        <v/>
      </c>
      <c r="DGC3" s="152" t="str">
        <f t="shared" si="44"/>
        <v/>
      </c>
      <c r="DGD3" s="152" t="str">
        <f t="shared" si="44"/>
        <v/>
      </c>
      <c r="DGE3" s="152" t="str">
        <f t="shared" si="44"/>
        <v/>
      </c>
      <c r="DGF3" s="152" t="str">
        <f t="shared" ref="DGF3:DIQ3" si="45">SUBSTITUTE(DGF1,"-","")</f>
        <v/>
      </c>
      <c r="DGG3" s="152" t="str">
        <f t="shared" si="45"/>
        <v/>
      </c>
      <c r="DGH3" s="152" t="str">
        <f t="shared" si="45"/>
        <v/>
      </c>
      <c r="DGI3" s="152" t="str">
        <f t="shared" si="45"/>
        <v/>
      </c>
      <c r="DGJ3" s="152" t="str">
        <f t="shared" si="45"/>
        <v/>
      </c>
      <c r="DGK3" s="152" t="str">
        <f t="shared" si="45"/>
        <v/>
      </c>
      <c r="DGL3" s="152" t="str">
        <f t="shared" si="45"/>
        <v/>
      </c>
      <c r="DGM3" s="152" t="str">
        <f t="shared" si="45"/>
        <v/>
      </c>
      <c r="DGN3" s="152" t="str">
        <f t="shared" si="45"/>
        <v/>
      </c>
      <c r="DGO3" s="152" t="str">
        <f t="shared" si="45"/>
        <v/>
      </c>
      <c r="DGP3" s="152" t="str">
        <f t="shared" si="45"/>
        <v/>
      </c>
      <c r="DGQ3" s="152" t="str">
        <f t="shared" si="45"/>
        <v/>
      </c>
      <c r="DGR3" s="152" t="str">
        <f t="shared" si="45"/>
        <v/>
      </c>
      <c r="DGS3" s="152" t="str">
        <f t="shared" si="45"/>
        <v/>
      </c>
      <c r="DGT3" s="152" t="str">
        <f t="shared" si="45"/>
        <v/>
      </c>
      <c r="DGU3" s="152" t="str">
        <f t="shared" si="45"/>
        <v/>
      </c>
      <c r="DGV3" s="152" t="str">
        <f t="shared" si="45"/>
        <v/>
      </c>
      <c r="DGW3" s="152" t="str">
        <f t="shared" si="45"/>
        <v/>
      </c>
      <c r="DGX3" s="152" t="str">
        <f t="shared" si="45"/>
        <v/>
      </c>
      <c r="DGY3" s="152" t="str">
        <f t="shared" si="45"/>
        <v/>
      </c>
      <c r="DGZ3" s="152" t="str">
        <f t="shared" si="45"/>
        <v/>
      </c>
      <c r="DHA3" s="152" t="str">
        <f t="shared" si="45"/>
        <v/>
      </c>
      <c r="DHB3" s="152" t="str">
        <f t="shared" si="45"/>
        <v/>
      </c>
      <c r="DHC3" s="152" t="str">
        <f t="shared" si="45"/>
        <v/>
      </c>
      <c r="DHD3" s="152" t="str">
        <f t="shared" si="45"/>
        <v/>
      </c>
      <c r="DHE3" s="152" t="str">
        <f t="shared" si="45"/>
        <v/>
      </c>
      <c r="DHF3" s="152" t="str">
        <f t="shared" si="45"/>
        <v/>
      </c>
      <c r="DHG3" s="152" t="str">
        <f t="shared" si="45"/>
        <v/>
      </c>
      <c r="DHH3" s="152" t="str">
        <f t="shared" si="45"/>
        <v/>
      </c>
      <c r="DHI3" s="152" t="str">
        <f t="shared" si="45"/>
        <v/>
      </c>
      <c r="DHJ3" s="152" t="str">
        <f t="shared" si="45"/>
        <v/>
      </c>
      <c r="DHK3" s="152" t="str">
        <f t="shared" si="45"/>
        <v/>
      </c>
      <c r="DHL3" s="152" t="str">
        <f t="shared" si="45"/>
        <v/>
      </c>
      <c r="DHM3" s="152" t="str">
        <f t="shared" si="45"/>
        <v/>
      </c>
      <c r="DHN3" s="152" t="str">
        <f t="shared" si="45"/>
        <v/>
      </c>
      <c r="DHO3" s="152" t="str">
        <f t="shared" si="45"/>
        <v/>
      </c>
      <c r="DHP3" s="152" t="str">
        <f t="shared" si="45"/>
        <v/>
      </c>
      <c r="DHQ3" s="152" t="str">
        <f t="shared" si="45"/>
        <v/>
      </c>
      <c r="DHR3" s="152" t="str">
        <f t="shared" si="45"/>
        <v/>
      </c>
      <c r="DHS3" s="152" t="str">
        <f t="shared" si="45"/>
        <v/>
      </c>
      <c r="DHT3" s="152" t="str">
        <f t="shared" si="45"/>
        <v/>
      </c>
      <c r="DHU3" s="152" t="str">
        <f t="shared" si="45"/>
        <v/>
      </c>
      <c r="DHV3" s="152" t="str">
        <f t="shared" si="45"/>
        <v/>
      </c>
      <c r="DHW3" s="152" t="str">
        <f t="shared" si="45"/>
        <v/>
      </c>
      <c r="DHX3" s="152" t="str">
        <f t="shared" si="45"/>
        <v/>
      </c>
      <c r="DHY3" s="152" t="str">
        <f t="shared" si="45"/>
        <v/>
      </c>
      <c r="DHZ3" s="152" t="str">
        <f t="shared" si="45"/>
        <v/>
      </c>
      <c r="DIA3" s="152" t="str">
        <f t="shared" si="45"/>
        <v/>
      </c>
      <c r="DIB3" s="152" t="str">
        <f t="shared" si="45"/>
        <v/>
      </c>
      <c r="DIC3" s="152" t="str">
        <f t="shared" si="45"/>
        <v/>
      </c>
      <c r="DID3" s="152" t="str">
        <f t="shared" si="45"/>
        <v/>
      </c>
      <c r="DIE3" s="152" t="str">
        <f t="shared" si="45"/>
        <v/>
      </c>
      <c r="DIF3" s="152" t="str">
        <f t="shared" si="45"/>
        <v/>
      </c>
      <c r="DIG3" s="152" t="str">
        <f t="shared" si="45"/>
        <v/>
      </c>
      <c r="DIH3" s="152" t="str">
        <f t="shared" si="45"/>
        <v/>
      </c>
      <c r="DII3" s="152" t="str">
        <f t="shared" si="45"/>
        <v/>
      </c>
      <c r="DIJ3" s="152" t="str">
        <f t="shared" si="45"/>
        <v/>
      </c>
      <c r="DIK3" s="152" t="str">
        <f t="shared" si="45"/>
        <v/>
      </c>
      <c r="DIL3" s="152" t="str">
        <f t="shared" si="45"/>
        <v/>
      </c>
      <c r="DIM3" s="152" t="str">
        <f t="shared" si="45"/>
        <v/>
      </c>
      <c r="DIN3" s="152" t="str">
        <f t="shared" si="45"/>
        <v/>
      </c>
      <c r="DIO3" s="152" t="str">
        <f t="shared" si="45"/>
        <v/>
      </c>
      <c r="DIP3" s="152" t="str">
        <f t="shared" si="45"/>
        <v/>
      </c>
      <c r="DIQ3" s="152" t="str">
        <f t="shared" si="45"/>
        <v/>
      </c>
      <c r="DIR3" s="152" t="str">
        <f t="shared" ref="DIR3:DLC3" si="46">SUBSTITUTE(DIR1,"-","")</f>
        <v/>
      </c>
      <c r="DIS3" s="152" t="str">
        <f t="shared" si="46"/>
        <v/>
      </c>
      <c r="DIT3" s="152" t="str">
        <f t="shared" si="46"/>
        <v/>
      </c>
      <c r="DIU3" s="152" t="str">
        <f t="shared" si="46"/>
        <v/>
      </c>
      <c r="DIV3" s="152" t="str">
        <f t="shared" si="46"/>
        <v/>
      </c>
      <c r="DIW3" s="152" t="str">
        <f t="shared" si="46"/>
        <v/>
      </c>
      <c r="DIX3" s="152" t="str">
        <f t="shared" si="46"/>
        <v/>
      </c>
      <c r="DIY3" s="152" t="str">
        <f t="shared" si="46"/>
        <v/>
      </c>
      <c r="DIZ3" s="152" t="str">
        <f t="shared" si="46"/>
        <v/>
      </c>
      <c r="DJA3" s="152" t="str">
        <f t="shared" si="46"/>
        <v/>
      </c>
      <c r="DJB3" s="152" t="str">
        <f t="shared" si="46"/>
        <v/>
      </c>
      <c r="DJC3" s="152" t="str">
        <f t="shared" si="46"/>
        <v/>
      </c>
      <c r="DJD3" s="152" t="str">
        <f t="shared" si="46"/>
        <v/>
      </c>
      <c r="DJE3" s="152" t="str">
        <f t="shared" si="46"/>
        <v/>
      </c>
      <c r="DJF3" s="152" t="str">
        <f t="shared" si="46"/>
        <v/>
      </c>
      <c r="DJG3" s="152" t="str">
        <f t="shared" si="46"/>
        <v/>
      </c>
      <c r="DJH3" s="152" t="str">
        <f t="shared" si="46"/>
        <v/>
      </c>
      <c r="DJI3" s="152" t="str">
        <f t="shared" si="46"/>
        <v/>
      </c>
      <c r="DJJ3" s="152" t="str">
        <f t="shared" si="46"/>
        <v/>
      </c>
      <c r="DJK3" s="152" t="str">
        <f t="shared" si="46"/>
        <v/>
      </c>
      <c r="DJL3" s="152" t="str">
        <f t="shared" si="46"/>
        <v/>
      </c>
      <c r="DJM3" s="152" t="str">
        <f t="shared" si="46"/>
        <v/>
      </c>
      <c r="DJN3" s="152" t="str">
        <f t="shared" si="46"/>
        <v/>
      </c>
      <c r="DJO3" s="152" t="str">
        <f t="shared" si="46"/>
        <v/>
      </c>
      <c r="DJP3" s="152" t="str">
        <f t="shared" si="46"/>
        <v/>
      </c>
      <c r="DJQ3" s="152" t="str">
        <f t="shared" si="46"/>
        <v/>
      </c>
      <c r="DJR3" s="152" t="str">
        <f t="shared" si="46"/>
        <v/>
      </c>
      <c r="DJS3" s="152" t="str">
        <f t="shared" si="46"/>
        <v/>
      </c>
      <c r="DJT3" s="152" t="str">
        <f t="shared" si="46"/>
        <v/>
      </c>
      <c r="DJU3" s="152" t="str">
        <f t="shared" si="46"/>
        <v/>
      </c>
      <c r="DJV3" s="152" t="str">
        <f t="shared" si="46"/>
        <v/>
      </c>
      <c r="DJW3" s="152" t="str">
        <f t="shared" si="46"/>
        <v/>
      </c>
      <c r="DJX3" s="152" t="str">
        <f t="shared" si="46"/>
        <v/>
      </c>
      <c r="DJY3" s="152" t="str">
        <f t="shared" si="46"/>
        <v/>
      </c>
      <c r="DJZ3" s="152" t="str">
        <f t="shared" si="46"/>
        <v/>
      </c>
      <c r="DKA3" s="152" t="str">
        <f t="shared" si="46"/>
        <v/>
      </c>
      <c r="DKB3" s="152" t="str">
        <f t="shared" si="46"/>
        <v/>
      </c>
      <c r="DKC3" s="152" t="str">
        <f t="shared" si="46"/>
        <v/>
      </c>
      <c r="DKD3" s="152" t="str">
        <f t="shared" si="46"/>
        <v/>
      </c>
      <c r="DKE3" s="152" t="str">
        <f t="shared" si="46"/>
        <v/>
      </c>
      <c r="DKF3" s="152" t="str">
        <f t="shared" si="46"/>
        <v/>
      </c>
      <c r="DKG3" s="152" t="str">
        <f t="shared" si="46"/>
        <v/>
      </c>
      <c r="DKH3" s="152" t="str">
        <f t="shared" si="46"/>
        <v/>
      </c>
      <c r="DKI3" s="152" t="str">
        <f t="shared" si="46"/>
        <v/>
      </c>
      <c r="DKJ3" s="152" t="str">
        <f t="shared" si="46"/>
        <v/>
      </c>
      <c r="DKK3" s="152" t="str">
        <f t="shared" si="46"/>
        <v/>
      </c>
      <c r="DKL3" s="152" t="str">
        <f t="shared" si="46"/>
        <v/>
      </c>
      <c r="DKM3" s="152" t="str">
        <f t="shared" si="46"/>
        <v/>
      </c>
      <c r="DKN3" s="152" t="str">
        <f t="shared" si="46"/>
        <v/>
      </c>
      <c r="DKO3" s="152" t="str">
        <f t="shared" si="46"/>
        <v/>
      </c>
      <c r="DKP3" s="152" t="str">
        <f t="shared" si="46"/>
        <v/>
      </c>
      <c r="DKQ3" s="152" t="str">
        <f t="shared" si="46"/>
        <v/>
      </c>
      <c r="DKR3" s="152" t="str">
        <f t="shared" si="46"/>
        <v/>
      </c>
      <c r="DKS3" s="152" t="str">
        <f t="shared" si="46"/>
        <v/>
      </c>
      <c r="DKT3" s="152" t="str">
        <f t="shared" si="46"/>
        <v/>
      </c>
      <c r="DKU3" s="152" t="str">
        <f t="shared" si="46"/>
        <v/>
      </c>
      <c r="DKV3" s="152" t="str">
        <f t="shared" si="46"/>
        <v/>
      </c>
      <c r="DKW3" s="152" t="str">
        <f t="shared" si="46"/>
        <v/>
      </c>
      <c r="DKX3" s="152" t="str">
        <f t="shared" si="46"/>
        <v/>
      </c>
      <c r="DKY3" s="152" t="str">
        <f t="shared" si="46"/>
        <v/>
      </c>
      <c r="DKZ3" s="152" t="str">
        <f t="shared" si="46"/>
        <v/>
      </c>
      <c r="DLA3" s="152" t="str">
        <f t="shared" si="46"/>
        <v/>
      </c>
      <c r="DLB3" s="152" t="str">
        <f t="shared" si="46"/>
        <v/>
      </c>
      <c r="DLC3" s="152" t="str">
        <f t="shared" si="46"/>
        <v/>
      </c>
      <c r="DLD3" s="152" t="str">
        <f t="shared" ref="DLD3:DNO3" si="47">SUBSTITUTE(DLD1,"-","")</f>
        <v/>
      </c>
      <c r="DLE3" s="152" t="str">
        <f t="shared" si="47"/>
        <v/>
      </c>
      <c r="DLF3" s="152" t="str">
        <f t="shared" si="47"/>
        <v/>
      </c>
      <c r="DLG3" s="152" t="str">
        <f t="shared" si="47"/>
        <v/>
      </c>
      <c r="DLH3" s="152" t="str">
        <f t="shared" si="47"/>
        <v/>
      </c>
      <c r="DLI3" s="152" t="str">
        <f t="shared" si="47"/>
        <v/>
      </c>
      <c r="DLJ3" s="152" t="str">
        <f t="shared" si="47"/>
        <v/>
      </c>
      <c r="DLK3" s="152" t="str">
        <f t="shared" si="47"/>
        <v/>
      </c>
      <c r="DLL3" s="152" t="str">
        <f t="shared" si="47"/>
        <v/>
      </c>
      <c r="DLM3" s="152" t="str">
        <f t="shared" si="47"/>
        <v/>
      </c>
      <c r="DLN3" s="152" t="str">
        <f t="shared" si="47"/>
        <v/>
      </c>
      <c r="DLO3" s="152" t="str">
        <f t="shared" si="47"/>
        <v/>
      </c>
      <c r="DLP3" s="152" t="str">
        <f t="shared" si="47"/>
        <v/>
      </c>
      <c r="DLQ3" s="152" t="str">
        <f t="shared" si="47"/>
        <v/>
      </c>
      <c r="DLR3" s="152" t="str">
        <f t="shared" si="47"/>
        <v/>
      </c>
      <c r="DLS3" s="152" t="str">
        <f t="shared" si="47"/>
        <v/>
      </c>
      <c r="DLT3" s="152" t="str">
        <f t="shared" si="47"/>
        <v/>
      </c>
      <c r="DLU3" s="152" t="str">
        <f t="shared" si="47"/>
        <v/>
      </c>
      <c r="DLV3" s="152" t="str">
        <f t="shared" si="47"/>
        <v/>
      </c>
      <c r="DLW3" s="152" t="str">
        <f t="shared" si="47"/>
        <v/>
      </c>
      <c r="DLX3" s="152" t="str">
        <f t="shared" si="47"/>
        <v/>
      </c>
      <c r="DLY3" s="152" t="str">
        <f t="shared" si="47"/>
        <v/>
      </c>
      <c r="DLZ3" s="152" t="str">
        <f t="shared" si="47"/>
        <v/>
      </c>
      <c r="DMA3" s="152" t="str">
        <f t="shared" si="47"/>
        <v/>
      </c>
      <c r="DMB3" s="152" t="str">
        <f t="shared" si="47"/>
        <v/>
      </c>
      <c r="DMC3" s="152" t="str">
        <f t="shared" si="47"/>
        <v/>
      </c>
      <c r="DMD3" s="152" t="str">
        <f t="shared" si="47"/>
        <v/>
      </c>
      <c r="DME3" s="152" t="str">
        <f t="shared" si="47"/>
        <v/>
      </c>
      <c r="DMF3" s="152" t="str">
        <f t="shared" si="47"/>
        <v/>
      </c>
      <c r="DMG3" s="152" t="str">
        <f t="shared" si="47"/>
        <v/>
      </c>
      <c r="DMH3" s="152" t="str">
        <f t="shared" si="47"/>
        <v/>
      </c>
      <c r="DMI3" s="152" t="str">
        <f t="shared" si="47"/>
        <v/>
      </c>
      <c r="DMJ3" s="152" t="str">
        <f t="shared" si="47"/>
        <v/>
      </c>
      <c r="DMK3" s="152" t="str">
        <f t="shared" si="47"/>
        <v/>
      </c>
      <c r="DML3" s="152" t="str">
        <f t="shared" si="47"/>
        <v/>
      </c>
      <c r="DMM3" s="152" t="str">
        <f t="shared" si="47"/>
        <v/>
      </c>
      <c r="DMN3" s="152" t="str">
        <f t="shared" si="47"/>
        <v/>
      </c>
      <c r="DMO3" s="152" t="str">
        <f t="shared" si="47"/>
        <v/>
      </c>
      <c r="DMP3" s="152" t="str">
        <f t="shared" si="47"/>
        <v/>
      </c>
      <c r="DMQ3" s="152" t="str">
        <f t="shared" si="47"/>
        <v/>
      </c>
      <c r="DMR3" s="152" t="str">
        <f t="shared" si="47"/>
        <v/>
      </c>
      <c r="DMS3" s="152" t="str">
        <f t="shared" si="47"/>
        <v/>
      </c>
      <c r="DMT3" s="152" t="str">
        <f t="shared" si="47"/>
        <v/>
      </c>
      <c r="DMU3" s="152" t="str">
        <f t="shared" si="47"/>
        <v/>
      </c>
      <c r="DMV3" s="152" t="str">
        <f t="shared" si="47"/>
        <v/>
      </c>
      <c r="DMW3" s="152" t="str">
        <f t="shared" si="47"/>
        <v/>
      </c>
      <c r="DMX3" s="152" t="str">
        <f t="shared" si="47"/>
        <v/>
      </c>
      <c r="DMY3" s="152" t="str">
        <f t="shared" si="47"/>
        <v/>
      </c>
      <c r="DMZ3" s="152" t="str">
        <f t="shared" si="47"/>
        <v/>
      </c>
      <c r="DNA3" s="152" t="str">
        <f t="shared" si="47"/>
        <v/>
      </c>
      <c r="DNB3" s="152" t="str">
        <f t="shared" si="47"/>
        <v/>
      </c>
      <c r="DNC3" s="152" t="str">
        <f t="shared" si="47"/>
        <v/>
      </c>
      <c r="DND3" s="152" t="str">
        <f t="shared" si="47"/>
        <v/>
      </c>
      <c r="DNE3" s="152" t="str">
        <f t="shared" si="47"/>
        <v/>
      </c>
      <c r="DNF3" s="152" t="str">
        <f t="shared" si="47"/>
        <v/>
      </c>
      <c r="DNG3" s="152" t="str">
        <f t="shared" si="47"/>
        <v/>
      </c>
      <c r="DNH3" s="152" t="str">
        <f t="shared" si="47"/>
        <v/>
      </c>
      <c r="DNI3" s="152" t="str">
        <f t="shared" si="47"/>
        <v/>
      </c>
      <c r="DNJ3" s="152" t="str">
        <f t="shared" si="47"/>
        <v/>
      </c>
      <c r="DNK3" s="152" t="str">
        <f t="shared" si="47"/>
        <v/>
      </c>
      <c r="DNL3" s="152" t="str">
        <f t="shared" si="47"/>
        <v/>
      </c>
      <c r="DNM3" s="152" t="str">
        <f t="shared" si="47"/>
        <v/>
      </c>
      <c r="DNN3" s="152" t="str">
        <f t="shared" si="47"/>
        <v/>
      </c>
      <c r="DNO3" s="152" t="str">
        <f t="shared" si="47"/>
        <v/>
      </c>
      <c r="DNP3" s="152" t="str">
        <f t="shared" ref="DNP3:DQA3" si="48">SUBSTITUTE(DNP1,"-","")</f>
        <v/>
      </c>
      <c r="DNQ3" s="152" t="str">
        <f t="shared" si="48"/>
        <v/>
      </c>
      <c r="DNR3" s="152" t="str">
        <f t="shared" si="48"/>
        <v/>
      </c>
      <c r="DNS3" s="152" t="str">
        <f t="shared" si="48"/>
        <v/>
      </c>
      <c r="DNT3" s="152" t="str">
        <f t="shared" si="48"/>
        <v/>
      </c>
      <c r="DNU3" s="152" t="str">
        <f t="shared" si="48"/>
        <v/>
      </c>
      <c r="DNV3" s="152" t="str">
        <f t="shared" si="48"/>
        <v/>
      </c>
      <c r="DNW3" s="152" t="str">
        <f t="shared" si="48"/>
        <v/>
      </c>
      <c r="DNX3" s="152" t="str">
        <f t="shared" si="48"/>
        <v/>
      </c>
      <c r="DNY3" s="152" t="str">
        <f t="shared" si="48"/>
        <v/>
      </c>
      <c r="DNZ3" s="152" t="str">
        <f t="shared" si="48"/>
        <v/>
      </c>
      <c r="DOA3" s="152" t="str">
        <f t="shared" si="48"/>
        <v/>
      </c>
      <c r="DOB3" s="152" t="str">
        <f t="shared" si="48"/>
        <v/>
      </c>
      <c r="DOC3" s="152" t="str">
        <f t="shared" si="48"/>
        <v/>
      </c>
      <c r="DOD3" s="152" t="str">
        <f t="shared" si="48"/>
        <v/>
      </c>
      <c r="DOE3" s="152" t="str">
        <f t="shared" si="48"/>
        <v/>
      </c>
      <c r="DOF3" s="152" t="str">
        <f t="shared" si="48"/>
        <v/>
      </c>
      <c r="DOG3" s="152" t="str">
        <f t="shared" si="48"/>
        <v/>
      </c>
      <c r="DOH3" s="152" t="str">
        <f t="shared" si="48"/>
        <v/>
      </c>
      <c r="DOI3" s="152" t="str">
        <f t="shared" si="48"/>
        <v/>
      </c>
      <c r="DOJ3" s="152" t="str">
        <f t="shared" si="48"/>
        <v/>
      </c>
      <c r="DOK3" s="152" t="str">
        <f t="shared" si="48"/>
        <v/>
      </c>
      <c r="DOL3" s="152" t="str">
        <f t="shared" si="48"/>
        <v/>
      </c>
      <c r="DOM3" s="152" t="str">
        <f t="shared" si="48"/>
        <v/>
      </c>
      <c r="DON3" s="152" t="str">
        <f t="shared" si="48"/>
        <v/>
      </c>
      <c r="DOO3" s="152" t="str">
        <f t="shared" si="48"/>
        <v/>
      </c>
      <c r="DOP3" s="152" t="str">
        <f t="shared" si="48"/>
        <v/>
      </c>
      <c r="DOQ3" s="152" t="str">
        <f t="shared" si="48"/>
        <v/>
      </c>
      <c r="DOR3" s="152" t="str">
        <f t="shared" si="48"/>
        <v/>
      </c>
      <c r="DOS3" s="152" t="str">
        <f t="shared" si="48"/>
        <v/>
      </c>
      <c r="DOT3" s="152" t="str">
        <f t="shared" si="48"/>
        <v/>
      </c>
      <c r="DOU3" s="152" t="str">
        <f t="shared" si="48"/>
        <v/>
      </c>
      <c r="DOV3" s="152" t="str">
        <f t="shared" si="48"/>
        <v/>
      </c>
      <c r="DOW3" s="152" t="str">
        <f t="shared" si="48"/>
        <v/>
      </c>
      <c r="DOX3" s="152" t="str">
        <f t="shared" si="48"/>
        <v/>
      </c>
      <c r="DOY3" s="152" t="str">
        <f t="shared" si="48"/>
        <v/>
      </c>
      <c r="DOZ3" s="152" t="str">
        <f t="shared" si="48"/>
        <v/>
      </c>
      <c r="DPA3" s="152" t="str">
        <f t="shared" si="48"/>
        <v/>
      </c>
      <c r="DPB3" s="152" t="str">
        <f t="shared" si="48"/>
        <v/>
      </c>
      <c r="DPC3" s="152" t="str">
        <f t="shared" si="48"/>
        <v/>
      </c>
      <c r="DPD3" s="152" t="str">
        <f t="shared" si="48"/>
        <v/>
      </c>
      <c r="DPE3" s="152" t="str">
        <f t="shared" si="48"/>
        <v/>
      </c>
      <c r="DPF3" s="152" t="str">
        <f t="shared" si="48"/>
        <v/>
      </c>
      <c r="DPG3" s="152" t="str">
        <f t="shared" si="48"/>
        <v/>
      </c>
      <c r="DPH3" s="152" t="str">
        <f t="shared" si="48"/>
        <v/>
      </c>
      <c r="DPI3" s="152" t="str">
        <f t="shared" si="48"/>
        <v/>
      </c>
      <c r="DPJ3" s="152" t="str">
        <f t="shared" si="48"/>
        <v/>
      </c>
      <c r="DPK3" s="152" t="str">
        <f t="shared" si="48"/>
        <v/>
      </c>
      <c r="DPL3" s="152" t="str">
        <f t="shared" si="48"/>
        <v/>
      </c>
      <c r="DPM3" s="152" t="str">
        <f t="shared" si="48"/>
        <v/>
      </c>
      <c r="DPN3" s="152" t="str">
        <f t="shared" si="48"/>
        <v/>
      </c>
      <c r="DPO3" s="152" t="str">
        <f t="shared" si="48"/>
        <v/>
      </c>
      <c r="DPP3" s="152" t="str">
        <f t="shared" si="48"/>
        <v/>
      </c>
      <c r="DPQ3" s="152" t="str">
        <f t="shared" si="48"/>
        <v/>
      </c>
      <c r="DPR3" s="152" t="str">
        <f t="shared" si="48"/>
        <v/>
      </c>
      <c r="DPS3" s="152" t="str">
        <f t="shared" si="48"/>
        <v/>
      </c>
      <c r="DPT3" s="152" t="str">
        <f t="shared" si="48"/>
        <v/>
      </c>
      <c r="DPU3" s="152" t="str">
        <f t="shared" si="48"/>
        <v/>
      </c>
      <c r="DPV3" s="152" t="str">
        <f t="shared" si="48"/>
        <v/>
      </c>
      <c r="DPW3" s="152" t="str">
        <f t="shared" si="48"/>
        <v/>
      </c>
      <c r="DPX3" s="152" t="str">
        <f t="shared" si="48"/>
        <v/>
      </c>
      <c r="DPY3" s="152" t="str">
        <f t="shared" si="48"/>
        <v/>
      </c>
      <c r="DPZ3" s="152" t="str">
        <f t="shared" si="48"/>
        <v/>
      </c>
      <c r="DQA3" s="152" t="str">
        <f t="shared" si="48"/>
        <v/>
      </c>
      <c r="DQB3" s="152" t="str">
        <f t="shared" ref="DQB3:DSM3" si="49">SUBSTITUTE(DQB1,"-","")</f>
        <v/>
      </c>
      <c r="DQC3" s="152" t="str">
        <f t="shared" si="49"/>
        <v/>
      </c>
      <c r="DQD3" s="152" t="str">
        <f t="shared" si="49"/>
        <v/>
      </c>
      <c r="DQE3" s="152" t="str">
        <f t="shared" si="49"/>
        <v/>
      </c>
      <c r="DQF3" s="152" t="str">
        <f t="shared" si="49"/>
        <v/>
      </c>
      <c r="DQG3" s="152" t="str">
        <f t="shared" si="49"/>
        <v/>
      </c>
      <c r="DQH3" s="152" t="str">
        <f t="shared" si="49"/>
        <v/>
      </c>
      <c r="DQI3" s="152" t="str">
        <f t="shared" si="49"/>
        <v/>
      </c>
      <c r="DQJ3" s="152" t="str">
        <f t="shared" si="49"/>
        <v/>
      </c>
      <c r="DQK3" s="152" t="str">
        <f t="shared" si="49"/>
        <v/>
      </c>
      <c r="DQL3" s="152" t="str">
        <f t="shared" si="49"/>
        <v/>
      </c>
      <c r="DQM3" s="152" t="str">
        <f t="shared" si="49"/>
        <v/>
      </c>
      <c r="DQN3" s="152" t="str">
        <f t="shared" si="49"/>
        <v/>
      </c>
      <c r="DQO3" s="152" t="str">
        <f t="shared" si="49"/>
        <v/>
      </c>
      <c r="DQP3" s="152" t="str">
        <f t="shared" si="49"/>
        <v/>
      </c>
      <c r="DQQ3" s="152" t="str">
        <f t="shared" si="49"/>
        <v/>
      </c>
      <c r="DQR3" s="152" t="str">
        <f t="shared" si="49"/>
        <v/>
      </c>
      <c r="DQS3" s="152" t="str">
        <f t="shared" si="49"/>
        <v/>
      </c>
      <c r="DQT3" s="152" t="str">
        <f t="shared" si="49"/>
        <v/>
      </c>
      <c r="DQU3" s="152" t="str">
        <f t="shared" si="49"/>
        <v/>
      </c>
      <c r="DQV3" s="152" t="str">
        <f t="shared" si="49"/>
        <v/>
      </c>
      <c r="DQW3" s="152" t="str">
        <f t="shared" si="49"/>
        <v/>
      </c>
      <c r="DQX3" s="152" t="str">
        <f t="shared" si="49"/>
        <v/>
      </c>
      <c r="DQY3" s="152" t="str">
        <f t="shared" si="49"/>
        <v/>
      </c>
      <c r="DQZ3" s="152" t="str">
        <f t="shared" si="49"/>
        <v/>
      </c>
      <c r="DRA3" s="152" t="str">
        <f t="shared" si="49"/>
        <v/>
      </c>
      <c r="DRB3" s="152" t="str">
        <f t="shared" si="49"/>
        <v/>
      </c>
      <c r="DRC3" s="152" t="str">
        <f t="shared" si="49"/>
        <v/>
      </c>
      <c r="DRD3" s="152" t="str">
        <f t="shared" si="49"/>
        <v/>
      </c>
      <c r="DRE3" s="152" t="str">
        <f t="shared" si="49"/>
        <v/>
      </c>
      <c r="DRF3" s="152" t="str">
        <f t="shared" si="49"/>
        <v/>
      </c>
      <c r="DRG3" s="152" t="str">
        <f t="shared" si="49"/>
        <v/>
      </c>
      <c r="DRH3" s="152" t="str">
        <f t="shared" si="49"/>
        <v/>
      </c>
      <c r="DRI3" s="152" t="str">
        <f t="shared" si="49"/>
        <v/>
      </c>
      <c r="DRJ3" s="152" t="str">
        <f t="shared" si="49"/>
        <v/>
      </c>
      <c r="DRK3" s="152" t="str">
        <f t="shared" si="49"/>
        <v/>
      </c>
      <c r="DRL3" s="152" t="str">
        <f t="shared" si="49"/>
        <v/>
      </c>
      <c r="DRM3" s="152" t="str">
        <f t="shared" si="49"/>
        <v/>
      </c>
      <c r="DRN3" s="152" t="str">
        <f t="shared" si="49"/>
        <v/>
      </c>
      <c r="DRO3" s="152" t="str">
        <f t="shared" si="49"/>
        <v/>
      </c>
      <c r="DRP3" s="152" t="str">
        <f t="shared" si="49"/>
        <v/>
      </c>
      <c r="DRQ3" s="152" t="str">
        <f t="shared" si="49"/>
        <v/>
      </c>
      <c r="DRR3" s="152" t="str">
        <f t="shared" si="49"/>
        <v/>
      </c>
      <c r="DRS3" s="152" t="str">
        <f t="shared" si="49"/>
        <v/>
      </c>
      <c r="DRT3" s="152" t="str">
        <f t="shared" si="49"/>
        <v/>
      </c>
      <c r="DRU3" s="152" t="str">
        <f t="shared" si="49"/>
        <v/>
      </c>
      <c r="DRV3" s="152" t="str">
        <f t="shared" si="49"/>
        <v/>
      </c>
      <c r="DRW3" s="152" t="str">
        <f t="shared" si="49"/>
        <v/>
      </c>
      <c r="DRX3" s="152" t="str">
        <f t="shared" si="49"/>
        <v/>
      </c>
      <c r="DRY3" s="152" t="str">
        <f t="shared" si="49"/>
        <v/>
      </c>
      <c r="DRZ3" s="152" t="str">
        <f t="shared" si="49"/>
        <v/>
      </c>
      <c r="DSA3" s="152" t="str">
        <f t="shared" si="49"/>
        <v/>
      </c>
      <c r="DSB3" s="152" t="str">
        <f t="shared" si="49"/>
        <v/>
      </c>
      <c r="DSC3" s="152" t="str">
        <f t="shared" si="49"/>
        <v/>
      </c>
      <c r="DSD3" s="152" t="str">
        <f t="shared" si="49"/>
        <v/>
      </c>
      <c r="DSE3" s="152" t="str">
        <f t="shared" si="49"/>
        <v/>
      </c>
      <c r="DSF3" s="152" t="str">
        <f t="shared" si="49"/>
        <v/>
      </c>
      <c r="DSG3" s="152" t="str">
        <f t="shared" si="49"/>
        <v/>
      </c>
      <c r="DSH3" s="152" t="str">
        <f t="shared" si="49"/>
        <v/>
      </c>
      <c r="DSI3" s="152" t="str">
        <f t="shared" si="49"/>
        <v/>
      </c>
      <c r="DSJ3" s="152" t="str">
        <f t="shared" si="49"/>
        <v/>
      </c>
      <c r="DSK3" s="152" t="str">
        <f t="shared" si="49"/>
        <v/>
      </c>
      <c r="DSL3" s="152" t="str">
        <f t="shared" si="49"/>
        <v/>
      </c>
      <c r="DSM3" s="152" t="str">
        <f t="shared" si="49"/>
        <v/>
      </c>
      <c r="DSN3" s="152" t="str">
        <f t="shared" ref="DSN3:DUY3" si="50">SUBSTITUTE(DSN1,"-","")</f>
        <v/>
      </c>
      <c r="DSO3" s="152" t="str">
        <f t="shared" si="50"/>
        <v/>
      </c>
      <c r="DSP3" s="152" t="str">
        <f t="shared" si="50"/>
        <v/>
      </c>
      <c r="DSQ3" s="152" t="str">
        <f t="shared" si="50"/>
        <v/>
      </c>
      <c r="DSR3" s="152" t="str">
        <f t="shared" si="50"/>
        <v/>
      </c>
      <c r="DSS3" s="152" t="str">
        <f t="shared" si="50"/>
        <v/>
      </c>
      <c r="DST3" s="152" t="str">
        <f t="shared" si="50"/>
        <v/>
      </c>
      <c r="DSU3" s="152" t="str">
        <f t="shared" si="50"/>
        <v/>
      </c>
      <c r="DSV3" s="152" t="str">
        <f t="shared" si="50"/>
        <v/>
      </c>
      <c r="DSW3" s="152" t="str">
        <f t="shared" si="50"/>
        <v/>
      </c>
      <c r="DSX3" s="152" t="str">
        <f t="shared" si="50"/>
        <v/>
      </c>
      <c r="DSY3" s="152" t="str">
        <f t="shared" si="50"/>
        <v/>
      </c>
      <c r="DSZ3" s="152" t="str">
        <f t="shared" si="50"/>
        <v/>
      </c>
      <c r="DTA3" s="152" t="str">
        <f t="shared" si="50"/>
        <v/>
      </c>
      <c r="DTB3" s="152" t="str">
        <f t="shared" si="50"/>
        <v/>
      </c>
      <c r="DTC3" s="152" t="str">
        <f t="shared" si="50"/>
        <v/>
      </c>
      <c r="DTD3" s="152" t="str">
        <f t="shared" si="50"/>
        <v/>
      </c>
      <c r="DTE3" s="152" t="str">
        <f t="shared" si="50"/>
        <v/>
      </c>
      <c r="DTF3" s="152" t="str">
        <f t="shared" si="50"/>
        <v/>
      </c>
      <c r="DTG3" s="152" t="str">
        <f t="shared" si="50"/>
        <v/>
      </c>
      <c r="DTH3" s="152" t="str">
        <f t="shared" si="50"/>
        <v/>
      </c>
      <c r="DTI3" s="152" t="str">
        <f t="shared" si="50"/>
        <v/>
      </c>
      <c r="DTJ3" s="152" t="str">
        <f t="shared" si="50"/>
        <v/>
      </c>
      <c r="DTK3" s="152" t="str">
        <f t="shared" si="50"/>
        <v/>
      </c>
      <c r="DTL3" s="152" t="str">
        <f t="shared" si="50"/>
        <v/>
      </c>
      <c r="DTM3" s="152" t="str">
        <f t="shared" si="50"/>
        <v/>
      </c>
      <c r="DTN3" s="152" t="str">
        <f t="shared" si="50"/>
        <v/>
      </c>
      <c r="DTO3" s="152" t="str">
        <f t="shared" si="50"/>
        <v/>
      </c>
      <c r="DTP3" s="152" t="str">
        <f t="shared" si="50"/>
        <v/>
      </c>
      <c r="DTQ3" s="152" t="str">
        <f t="shared" si="50"/>
        <v/>
      </c>
      <c r="DTR3" s="152" t="str">
        <f t="shared" si="50"/>
        <v/>
      </c>
      <c r="DTS3" s="152" t="str">
        <f t="shared" si="50"/>
        <v/>
      </c>
      <c r="DTT3" s="152" t="str">
        <f t="shared" si="50"/>
        <v/>
      </c>
      <c r="DTU3" s="152" t="str">
        <f t="shared" si="50"/>
        <v/>
      </c>
      <c r="DTV3" s="152" t="str">
        <f t="shared" si="50"/>
        <v/>
      </c>
      <c r="DTW3" s="152" t="str">
        <f t="shared" si="50"/>
        <v/>
      </c>
      <c r="DTX3" s="152" t="str">
        <f t="shared" si="50"/>
        <v/>
      </c>
      <c r="DTY3" s="152" t="str">
        <f t="shared" si="50"/>
        <v/>
      </c>
      <c r="DTZ3" s="152" t="str">
        <f t="shared" si="50"/>
        <v/>
      </c>
      <c r="DUA3" s="152" t="str">
        <f t="shared" si="50"/>
        <v/>
      </c>
      <c r="DUB3" s="152" t="str">
        <f t="shared" si="50"/>
        <v/>
      </c>
      <c r="DUC3" s="152" t="str">
        <f t="shared" si="50"/>
        <v/>
      </c>
      <c r="DUD3" s="152" t="str">
        <f t="shared" si="50"/>
        <v/>
      </c>
      <c r="DUE3" s="152" t="str">
        <f t="shared" si="50"/>
        <v/>
      </c>
      <c r="DUF3" s="152" t="str">
        <f t="shared" si="50"/>
        <v/>
      </c>
      <c r="DUG3" s="152" t="str">
        <f t="shared" si="50"/>
        <v/>
      </c>
      <c r="DUH3" s="152" t="str">
        <f t="shared" si="50"/>
        <v/>
      </c>
      <c r="DUI3" s="152" t="str">
        <f t="shared" si="50"/>
        <v/>
      </c>
      <c r="DUJ3" s="152" t="str">
        <f t="shared" si="50"/>
        <v/>
      </c>
      <c r="DUK3" s="152" t="str">
        <f t="shared" si="50"/>
        <v/>
      </c>
      <c r="DUL3" s="152" t="str">
        <f t="shared" si="50"/>
        <v/>
      </c>
      <c r="DUM3" s="152" t="str">
        <f t="shared" si="50"/>
        <v/>
      </c>
      <c r="DUN3" s="152" t="str">
        <f t="shared" si="50"/>
        <v/>
      </c>
      <c r="DUO3" s="152" t="str">
        <f t="shared" si="50"/>
        <v/>
      </c>
      <c r="DUP3" s="152" t="str">
        <f t="shared" si="50"/>
        <v/>
      </c>
      <c r="DUQ3" s="152" t="str">
        <f t="shared" si="50"/>
        <v/>
      </c>
      <c r="DUR3" s="152" t="str">
        <f t="shared" si="50"/>
        <v/>
      </c>
      <c r="DUS3" s="152" t="str">
        <f t="shared" si="50"/>
        <v/>
      </c>
      <c r="DUT3" s="152" t="str">
        <f t="shared" si="50"/>
        <v/>
      </c>
      <c r="DUU3" s="152" t="str">
        <f t="shared" si="50"/>
        <v/>
      </c>
      <c r="DUV3" s="152" t="str">
        <f t="shared" si="50"/>
        <v/>
      </c>
      <c r="DUW3" s="152" t="str">
        <f t="shared" si="50"/>
        <v/>
      </c>
      <c r="DUX3" s="152" t="str">
        <f t="shared" si="50"/>
        <v/>
      </c>
      <c r="DUY3" s="152" t="str">
        <f t="shared" si="50"/>
        <v/>
      </c>
      <c r="DUZ3" s="152" t="str">
        <f t="shared" ref="DUZ3:DXK3" si="51">SUBSTITUTE(DUZ1,"-","")</f>
        <v/>
      </c>
      <c r="DVA3" s="152" t="str">
        <f t="shared" si="51"/>
        <v/>
      </c>
      <c r="DVB3" s="152" t="str">
        <f t="shared" si="51"/>
        <v/>
      </c>
      <c r="DVC3" s="152" t="str">
        <f t="shared" si="51"/>
        <v/>
      </c>
      <c r="DVD3" s="152" t="str">
        <f t="shared" si="51"/>
        <v/>
      </c>
      <c r="DVE3" s="152" t="str">
        <f t="shared" si="51"/>
        <v/>
      </c>
      <c r="DVF3" s="152" t="str">
        <f t="shared" si="51"/>
        <v/>
      </c>
      <c r="DVG3" s="152" t="str">
        <f t="shared" si="51"/>
        <v/>
      </c>
      <c r="DVH3" s="152" t="str">
        <f t="shared" si="51"/>
        <v/>
      </c>
      <c r="DVI3" s="152" t="str">
        <f t="shared" si="51"/>
        <v/>
      </c>
      <c r="DVJ3" s="152" t="str">
        <f t="shared" si="51"/>
        <v/>
      </c>
      <c r="DVK3" s="152" t="str">
        <f t="shared" si="51"/>
        <v/>
      </c>
      <c r="DVL3" s="152" t="str">
        <f t="shared" si="51"/>
        <v/>
      </c>
      <c r="DVM3" s="152" t="str">
        <f t="shared" si="51"/>
        <v/>
      </c>
      <c r="DVN3" s="152" t="str">
        <f t="shared" si="51"/>
        <v/>
      </c>
      <c r="DVO3" s="152" t="str">
        <f t="shared" si="51"/>
        <v/>
      </c>
      <c r="DVP3" s="152" t="str">
        <f t="shared" si="51"/>
        <v/>
      </c>
      <c r="DVQ3" s="152" t="str">
        <f t="shared" si="51"/>
        <v/>
      </c>
      <c r="DVR3" s="152" t="str">
        <f t="shared" si="51"/>
        <v/>
      </c>
      <c r="DVS3" s="152" t="str">
        <f t="shared" si="51"/>
        <v/>
      </c>
      <c r="DVT3" s="152" t="str">
        <f t="shared" si="51"/>
        <v/>
      </c>
      <c r="DVU3" s="152" t="str">
        <f t="shared" si="51"/>
        <v/>
      </c>
      <c r="DVV3" s="152" t="str">
        <f t="shared" si="51"/>
        <v/>
      </c>
      <c r="DVW3" s="152" t="str">
        <f t="shared" si="51"/>
        <v/>
      </c>
      <c r="DVX3" s="152" t="str">
        <f t="shared" si="51"/>
        <v/>
      </c>
      <c r="DVY3" s="152" t="str">
        <f t="shared" si="51"/>
        <v/>
      </c>
      <c r="DVZ3" s="152" t="str">
        <f t="shared" si="51"/>
        <v/>
      </c>
      <c r="DWA3" s="152" t="str">
        <f t="shared" si="51"/>
        <v/>
      </c>
      <c r="DWB3" s="152" t="str">
        <f t="shared" si="51"/>
        <v/>
      </c>
      <c r="DWC3" s="152" t="str">
        <f t="shared" si="51"/>
        <v/>
      </c>
      <c r="DWD3" s="152" t="str">
        <f t="shared" si="51"/>
        <v/>
      </c>
      <c r="DWE3" s="152" t="str">
        <f t="shared" si="51"/>
        <v/>
      </c>
      <c r="DWF3" s="152" t="str">
        <f t="shared" si="51"/>
        <v/>
      </c>
      <c r="DWG3" s="152" t="str">
        <f t="shared" si="51"/>
        <v/>
      </c>
      <c r="DWH3" s="152" t="str">
        <f t="shared" si="51"/>
        <v/>
      </c>
      <c r="DWI3" s="152" t="str">
        <f t="shared" si="51"/>
        <v/>
      </c>
      <c r="DWJ3" s="152" t="str">
        <f t="shared" si="51"/>
        <v/>
      </c>
      <c r="DWK3" s="152" t="str">
        <f t="shared" si="51"/>
        <v/>
      </c>
      <c r="DWL3" s="152" t="str">
        <f t="shared" si="51"/>
        <v/>
      </c>
      <c r="DWM3" s="152" t="str">
        <f t="shared" si="51"/>
        <v/>
      </c>
      <c r="DWN3" s="152" t="str">
        <f t="shared" si="51"/>
        <v/>
      </c>
      <c r="DWO3" s="152" t="str">
        <f t="shared" si="51"/>
        <v/>
      </c>
      <c r="DWP3" s="152" t="str">
        <f t="shared" si="51"/>
        <v/>
      </c>
      <c r="DWQ3" s="152" t="str">
        <f t="shared" si="51"/>
        <v/>
      </c>
      <c r="DWR3" s="152" t="str">
        <f t="shared" si="51"/>
        <v/>
      </c>
      <c r="DWS3" s="152" t="str">
        <f t="shared" si="51"/>
        <v/>
      </c>
      <c r="DWT3" s="152" t="str">
        <f t="shared" si="51"/>
        <v/>
      </c>
      <c r="DWU3" s="152" t="str">
        <f t="shared" si="51"/>
        <v/>
      </c>
      <c r="DWV3" s="152" t="str">
        <f t="shared" si="51"/>
        <v/>
      </c>
      <c r="DWW3" s="152" t="str">
        <f t="shared" si="51"/>
        <v/>
      </c>
      <c r="DWX3" s="152" t="str">
        <f t="shared" si="51"/>
        <v/>
      </c>
      <c r="DWY3" s="152" t="str">
        <f t="shared" si="51"/>
        <v/>
      </c>
      <c r="DWZ3" s="152" t="str">
        <f t="shared" si="51"/>
        <v/>
      </c>
      <c r="DXA3" s="152" t="str">
        <f t="shared" si="51"/>
        <v/>
      </c>
      <c r="DXB3" s="152" t="str">
        <f t="shared" si="51"/>
        <v/>
      </c>
      <c r="DXC3" s="152" t="str">
        <f t="shared" si="51"/>
        <v/>
      </c>
      <c r="DXD3" s="152" t="str">
        <f t="shared" si="51"/>
        <v/>
      </c>
      <c r="DXE3" s="152" t="str">
        <f t="shared" si="51"/>
        <v/>
      </c>
      <c r="DXF3" s="152" t="str">
        <f t="shared" si="51"/>
        <v/>
      </c>
      <c r="DXG3" s="152" t="str">
        <f t="shared" si="51"/>
        <v/>
      </c>
      <c r="DXH3" s="152" t="str">
        <f t="shared" si="51"/>
        <v/>
      </c>
      <c r="DXI3" s="152" t="str">
        <f t="shared" si="51"/>
        <v/>
      </c>
      <c r="DXJ3" s="152" t="str">
        <f t="shared" si="51"/>
        <v/>
      </c>
      <c r="DXK3" s="152" t="str">
        <f t="shared" si="51"/>
        <v/>
      </c>
      <c r="DXL3" s="152" t="str">
        <f t="shared" ref="DXL3:DZW3" si="52">SUBSTITUTE(DXL1,"-","")</f>
        <v/>
      </c>
      <c r="DXM3" s="152" t="str">
        <f t="shared" si="52"/>
        <v/>
      </c>
      <c r="DXN3" s="152" t="str">
        <f t="shared" si="52"/>
        <v/>
      </c>
      <c r="DXO3" s="152" t="str">
        <f t="shared" si="52"/>
        <v/>
      </c>
      <c r="DXP3" s="152" t="str">
        <f t="shared" si="52"/>
        <v/>
      </c>
      <c r="DXQ3" s="152" t="str">
        <f t="shared" si="52"/>
        <v/>
      </c>
      <c r="DXR3" s="152" t="str">
        <f t="shared" si="52"/>
        <v/>
      </c>
      <c r="DXS3" s="152" t="str">
        <f t="shared" si="52"/>
        <v/>
      </c>
      <c r="DXT3" s="152" t="str">
        <f t="shared" si="52"/>
        <v/>
      </c>
      <c r="DXU3" s="152" t="str">
        <f t="shared" si="52"/>
        <v/>
      </c>
      <c r="DXV3" s="152" t="str">
        <f t="shared" si="52"/>
        <v/>
      </c>
      <c r="DXW3" s="152" t="str">
        <f t="shared" si="52"/>
        <v/>
      </c>
      <c r="DXX3" s="152" t="str">
        <f t="shared" si="52"/>
        <v/>
      </c>
      <c r="DXY3" s="152" t="str">
        <f t="shared" si="52"/>
        <v/>
      </c>
      <c r="DXZ3" s="152" t="str">
        <f t="shared" si="52"/>
        <v/>
      </c>
      <c r="DYA3" s="152" t="str">
        <f t="shared" si="52"/>
        <v/>
      </c>
      <c r="DYB3" s="152" t="str">
        <f t="shared" si="52"/>
        <v/>
      </c>
      <c r="DYC3" s="152" t="str">
        <f t="shared" si="52"/>
        <v/>
      </c>
      <c r="DYD3" s="152" t="str">
        <f t="shared" si="52"/>
        <v/>
      </c>
      <c r="DYE3" s="152" t="str">
        <f t="shared" si="52"/>
        <v/>
      </c>
      <c r="DYF3" s="152" t="str">
        <f t="shared" si="52"/>
        <v/>
      </c>
      <c r="DYG3" s="152" t="str">
        <f t="shared" si="52"/>
        <v/>
      </c>
      <c r="DYH3" s="152" t="str">
        <f t="shared" si="52"/>
        <v/>
      </c>
      <c r="DYI3" s="152" t="str">
        <f t="shared" si="52"/>
        <v/>
      </c>
      <c r="DYJ3" s="152" t="str">
        <f t="shared" si="52"/>
        <v/>
      </c>
      <c r="DYK3" s="152" t="str">
        <f t="shared" si="52"/>
        <v/>
      </c>
      <c r="DYL3" s="152" t="str">
        <f t="shared" si="52"/>
        <v/>
      </c>
      <c r="DYM3" s="152" t="str">
        <f t="shared" si="52"/>
        <v/>
      </c>
      <c r="DYN3" s="152" t="str">
        <f t="shared" si="52"/>
        <v/>
      </c>
      <c r="DYO3" s="152" t="str">
        <f t="shared" si="52"/>
        <v/>
      </c>
      <c r="DYP3" s="152" t="str">
        <f t="shared" si="52"/>
        <v/>
      </c>
      <c r="DYQ3" s="152" t="str">
        <f t="shared" si="52"/>
        <v/>
      </c>
      <c r="DYR3" s="152" t="str">
        <f t="shared" si="52"/>
        <v/>
      </c>
      <c r="DYS3" s="152" t="str">
        <f t="shared" si="52"/>
        <v/>
      </c>
      <c r="DYT3" s="152" t="str">
        <f t="shared" si="52"/>
        <v/>
      </c>
      <c r="DYU3" s="152" t="str">
        <f t="shared" si="52"/>
        <v/>
      </c>
      <c r="DYV3" s="152" t="str">
        <f t="shared" si="52"/>
        <v/>
      </c>
      <c r="DYW3" s="152" t="str">
        <f t="shared" si="52"/>
        <v/>
      </c>
      <c r="DYX3" s="152" t="str">
        <f t="shared" si="52"/>
        <v/>
      </c>
      <c r="DYY3" s="152" t="str">
        <f t="shared" si="52"/>
        <v/>
      </c>
      <c r="DYZ3" s="152" t="str">
        <f t="shared" si="52"/>
        <v/>
      </c>
      <c r="DZA3" s="152" t="str">
        <f t="shared" si="52"/>
        <v/>
      </c>
      <c r="DZB3" s="152" t="str">
        <f t="shared" si="52"/>
        <v/>
      </c>
      <c r="DZC3" s="152" t="str">
        <f t="shared" si="52"/>
        <v/>
      </c>
      <c r="DZD3" s="152" t="str">
        <f t="shared" si="52"/>
        <v/>
      </c>
      <c r="DZE3" s="152" t="str">
        <f t="shared" si="52"/>
        <v/>
      </c>
      <c r="DZF3" s="152" t="str">
        <f t="shared" si="52"/>
        <v/>
      </c>
      <c r="DZG3" s="152" t="str">
        <f t="shared" si="52"/>
        <v/>
      </c>
      <c r="DZH3" s="152" t="str">
        <f t="shared" si="52"/>
        <v/>
      </c>
      <c r="DZI3" s="152" t="str">
        <f t="shared" si="52"/>
        <v/>
      </c>
      <c r="DZJ3" s="152" t="str">
        <f t="shared" si="52"/>
        <v/>
      </c>
      <c r="DZK3" s="152" t="str">
        <f t="shared" si="52"/>
        <v/>
      </c>
      <c r="DZL3" s="152" t="str">
        <f t="shared" si="52"/>
        <v/>
      </c>
      <c r="DZM3" s="152" t="str">
        <f t="shared" si="52"/>
        <v/>
      </c>
      <c r="DZN3" s="152" t="str">
        <f t="shared" si="52"/>
        <v/>
      </c>
      <c r="DZO3" s="152" t="str">
        <f t="shared" si="52"/>
        <v/>
      </c>
      <c r="DZP3" s="152" t="str">
        <f t="shared" si="52"/>
        <v/>
      </c>
      <c r="DZQ3" s="152" t="str">
        <f t="shared" si="52"/>
        <v/>
      </c>
      <c r="DZR3" s="152" t="str">
        <f t="shared" si="52"/>
        <v/>
      </c>
      <c r="DZS3" s="152" t="str">
        <f t="shared" si="52"/>
        <v/>
      </c>
      <c r="DZT3" s="152" t="str">
        <f t="shared" si="52"/>
        <v/>
      </c>
      <c r="DZU3" s="152" t="str">
        <f t="shared" si="52"/>
        <v/>
      </c>
      <c r="DZV3" s="152" t="str">
        <f t="shared" si="52"/>
        <v/>
      </c>
      <c r="DZW3" s="152" t="str">
        <f t="shared" si="52"/>
        <v/>
      </c>
      <c r="DZX3" s="152" t="str">
        <f t="shared" ref="DZX3:ECI3" si="53">SUBSTITUTE(DZX1,"-","")</f>
        <v/>
      </c>
      <c r="DZY3" s="152" t="str">
        <f t="shared" si="53"/>
        <v/>
      </c>
      <c r="DZZ3" s="152" t="str">
        <f t="shared" si="53"/>
        <v/>
      </c>
      <c r="EAA3" s="152" t="str">
        <f t="shared" si="53"/>
        <v/>
      </c>
      <c r="EAB3" s="152" t="str">
        <f t="shared" si="53"/>
        <v/>
      </c>
      <c r="EAC3" s="152" t="str">
        <f t="shared" si="53"/>
        <v/>
      </c>
      <c r="EAD3" s="152" t="str">
        <f t="shared" si="53"/>
        <v/>
      </c>
      <c r="EAE3" s="152" t="str">
        <f t="shared" si="53"/>
        <v/>
      </c>
      <c r="EAF3" s="152" t="str">
        <f t="shared" si="53"/>
        <v/>
      </c>
      <c r="EAG3" s="152" t="str">
        <f t="shared" si="53"/>
        <v/>
      </c>
      <c r="EAH3" s="152" t="str">
        <f t="shared" si="53"/>
        <v/>
      </c>
      <c r="EAI3" s="152" t="str">
        <f t="shared" si="53"/>
        <v/>
      </c>
      <c r="EAJ3" s="152" t="str">
        <f t="shared" si="53"/>
        <v/>
      </c>
      <c r="EAK3" s="152" t="str">
        <f t="shared" si="53"/>
        <v/>
      </c>
      <c r="EAL3" s="152" t="str">
        <f t="shared" si="53"/>
        <v/>
      </c>
      <c r="EAM3" s="152" t="str">
        <f t="shared" si="53"/>
        <v/>
      </c>
      <c r="EAN3" s="152" t="str">
        <f t="shared" si="53"/>
        <v/>
      </c>
      <c r="EAO3" s="152" t="str">
        <f t="shared" si="53"/>
        <v/>
      </c>
      <c r="EAP3" s="152" t="str">
        <f t="shared" si="53"/>
        <v/>
      </c>
      <c r="EAQ3" s="152" t="str">
        <f t="shared" si="53"/>
        <v/>
      </c>
      <c r="EAR3" s="152" t="str">
        <f t="shared" si="53"/>
        <v/>
      </c>
      <c r="EAS3" s="152" t="str">
        <f t="shared" si="53"/>
        <v/>
      </c>
      <c r="EAT3" s="152" t="str">
        <f t="shared" si="53"/>
        <v/>
      </c>
      <c r="EAU3" s="152" t="str">
        <f t="shared" si="53"/>
        <v/>
      </c>
      <c r="EAV3" s="152" t="str">
        <f t="shared" si="53"/>
        <v/>
      </c>
      <c r="EAW3" s="152" t="str">
        <f t="shared" si="53"/>
        <v/>
      </c>
      <c r="EAX3" s="152" t="str">
        <f t="shared" si="53"/>
        <v/>
      </c>
      <c r="EAY3" s="152" t="str">
        <f t="shared" si="53"/>
        <v/>
      </c>
      <c r="EAZ3" s="152" t="str">
        <f t="shared" si="53"/>
        <v/>
      </c>
      <c r="EBA3" s="152" t="str">
        <f t="shared" si="53"/>
        <v/>
      </c>
      <c r="EBB3" s="152" t="str">
        <f t="shared" si="53"/>
        <v/>
      </c>
      <c r="EBC3" s="152" t="str">
        <f t="shared" si="53"/>
        <v/>
      </c>
      <c r="EBD3" s="152" t="str">
        <f t="shared" si="53"/>
        <v/>
      </c>
      <c r="EBE3" s="152" t="str">
        <f t="shared" si="53"/>
        <v/>
      </c>
      <c r="EBF3" s="152" t="str">
        <f t="shared" si="53"/>
        <v/>
      </c>
      <c r="EBG3" s="152" t="str">
        <f t="shared" si="53"/>
        <v/>
      </c>
      <c r="EBH3" s="152" t="str">
        <f t="shared" si="53"/>
        <v/>
      </c>
      <c r="EBI3" s="152" t="str">
        <f t="shared" si="53"/>
        <v/>
      </c>
      <c r="EBJ3" s="152" t="str">
        <f t="shared" si="53"/>
        <v/>
      </c>
      <c r="EBK3" s="152" t="str">
        <f t="shared" si="53"/>
        <v/>
      </c>
      <c r="EBL3" s="152" t="str">
        <f t="shared" si="53"/>
        <v/>
      </c>
      <c r="EBM3" s="152" t="str">
        <f t="shared" si="53"/>
        <v/>
      </c>
      <c r="EBN3" s="152" t="str">
        <f t="shared" si="53"/>
        <v/>
      </c>
      <c r="EBO3" s="152" t="str">
        <f t="shared" si="53"/>
        <v/>
      </c>
      <c r="EBP3" s="152" t="str">
        <f t="shared" si="53"/>
        <v/>
      </c>
      <c r="EBQ3" s="152" t="str">
        <f t="shared" si="53"/>
        <v/>
      </c>
      <c r="EBR3" s="152" t="str">
        <f t="shared" si="53"/>
        <v/>
      </c>
      <c r="EBS3" s="152" t="str">
        <f t="shared" si="53"/>
        <v/>
      </c>
      <c r="EBT3" s="152" t="str">
        <f t="shared" si="53"/>
        <v/>
      </c>
      <c r="EBU3" s="152" t="str">
        <f t="shared" si="53"/>
        <v/>
      </c>
      <c r="EBV3" s="152" t="str">
        <f t="shared" si="53"/>
        <v/>
      </c>
      <c r="EBW3" s="152" t="str">
        <f t="shared" si="53"/>
        <v/>
      </c>
      <c r="EBX3" s="152" t="str">
        <f t="shared" si="53"/>
        <v/>
      </c>
      <c r="EBY3" s="152" t="str">
        <f t="shared" si="53"/>
        <v/>
      </c>
      <c r="EBZ3" s="152" t="str">
        <f t="shared" si="53"/>
        <v/>
      </c>
      <c r="ECA3" s="152" t="str">
        <f t="shared" si="53"/>
        <v/>
      </c>
      <c r="ECB3" s="152" t="str">
        <f t="shared" si="53"/>
        <v/>
      </c>
      <c r="ECC3" s="152" t="str">
        <f t="shared" si="53"/>
        <v/>
      </c>
      <c r="ECD3" s="152" t="str">
        <f t="shared" si="53"/>
        <v/>
      </c>
      <c r="ECE3" s="152" t="str">
        <f t="shared" si="53"/>
        <v/>
      </c>
      <c r="ECF3" s="152" t="str">
        <f t="shared" si="53"/>
        <v/>
      </c>
      <c r="ECG3" s="152" t="str">
        <f t="shared" si="53"/>
        <v/>
      </c>
      <c r="ECH3" s="152" t="str">
        <f t="shared" si="53"/>
        <v/>
      </c>
      <c r="ECI3" s="152" t="str">
        <f t="shared" si="53"/>
        <v/>
      </c>
      <c r="ECJ3" s="152" t="str">
        <f t="shared" ref="ECJ3:EEU3" si="54">SUBSTITUTE(ECJ1,"-","")</f>
        <v/>
      </c>
      <c r="ECK3" s="152" t="str">
        <f t="shared" si="54"/>
        <v/>
      </c>
      <c r="ECL3" s="152" t="str">
        <f t="shared" si="54"/>
        <v/>
      </c>
      <c r="ECM3" s="152" t="str">
        <f t="shared" si="54"/>
        <v/>
      </c>
      <c r="ECN3" s="152" t="str">
        <f t="shared" si="54"/>
        <v/>
      </c>
      <c r="ECO3" s="152" t="str">
        <f t="shared" si="54"/>
        <v/>
      </c>
      <c r="ECP3" s="152" t="str">
        <f t="shared" si="54"/>
        <v/>
      </c>
      <c r="ECQ3" s="152" t="str">
        <f t="shared" si="54"/>
        <v/>
      </c>
      <c r="ECR3" s="152" t="str">
        <f t="shared" si="54"/>
        <v/>
      </c>
      <c r="ECS3" s="152" t="str">
        <f t="shared" si="54"/>
        <v/>
      </c>
      <c r="ECT3" s="152" t="str">
        <f t="shared" si="54"/>
        <v/>
      </c>
      <c r="ECU3" s="152" t="str">
        <f t="shared" si="54"/>
        <v/>
      </c>
      <c r="ECV3" s="152" t="str">
        <f t="shared" si="54"/>
        <v/>
      </c>
      <c r="ECW3" s="152" t="str">
        <f t="shared" si="54"/>
        <v/>
      </c>
      <c r="ECX3" s="152" t="str">
        <f t="shared" si="54"/>
        <v/>
      </c>
      <c r="ECY3" s="152" t="str">
        <f t="shared" si="54"/>
        <v/>
      </c>
      <c r="ECZ3" s="152" t="str">
        <f t="shared" si="54"/>
        <v/>
      </c>
      <c r="EDA3" s="152" t="str">
        <f t="shared" si="54"/>
        <v/>
      </c>
      <c r="EDB3" s="152" t="str">
        <f t="shared" si="54"/>
        <v/>
      </c>
      <c r="EDC3" s="152" t="str">
        <f t="shared" si="54"/>
        <v/>
      </c>
      <c r="EDD3" s="152" t="str">
        <f t="shared" si="54"/>
        <v/>
      </c>
      <c r="EDE3" s="152" t="str">
        <f t="shared" si="54"/>
        <v/>
      </c>
      <c r="EDF3" s="152" t="str">
        <f t="shared" si="54"/>
        <v/>
      </c>
      <c r="EDG3" s="152" t="str">
        <f t="shared" si="54"/>
        <v/>
      </c>
      <c r="EDH3" s="152" t="str">
        <f t="shared" si="54"/>
        <v/>
      </c>
      <c r="EDI3" s="152" t="str">
        <f t="shared" si="54"/>
        <v/>
      </c>
      <c r="EDJ3" s="152" t="str">
        <f t="shared" si="54"/>
        <v/>
      </c>
      <c r="EDK3" s="152" t="str">
        <f t="shared" si="54"/>
        <v/>
      </c>
      <c r="EDL3" s="152" t="str">
        <f t="shared" si="54"/>
        <v/>
      </c>
      <c r="EDM3" s="152" t="str">
        <f t="shared" si="54"/>
        <v/>
      </c>
      <c r="EDN3" s="152" t="str">
        <f t="shared" si="54"/>
        <v/>
      </c>
      <c r="EDO3" s="152" t="str">
        <f t="shared" si="54"/>
        <v/>
      </c>
      <c r="EDP3" s="152" t="str">
        <f t="shared" si="54"/>
        <v/>
      </c>
      <c r="EDQ3" s="152" t="str">
        <f t="shared" si="54"/>
        <v/>
      </c>
      <c r="EDR3" s="152" t="str">
        <f t="shared" si="54"/>
        <v/>
      </c>
      <c r="EDS3" s="152" t="str">
        <f t="shared" si="54"/>
        <v/>
      </c>
      <c r="EDT3" s="152" t="str">
        <f t="shared" si="54"/>
        <v/>
      </c>
      <c r="EDU3" s="152" t="str">
        <f t="shared" si="54"/>
        <v/>
      </c>
      <c r="EDV3" s="152" t="str">
        <f t="shared" si="54"/>
        <v/>
      </c>
      <c r="EDW3" s="152" t="str">
        <f t="shared" si="54"/>
        <v/>
      </c>
      <c r="EDX3" s="152" t="str">
        <f t="shared" si="54"/>
        <v/>
      </c>
      <c r="EDY3" s="152" t="str">
        <f t="shared" si="54"/>
        <v/>
      </c>
      <c r="EDZ3" s="152" t="str">
        <f t="shared" si="54"/>
        <v/>
      </c>
      <c r="EEA3" s="152" t="str">
        <f t="shared" si="54"/>
        <v/>
      </c>
      <c r="EEB3" s="152" t="str">
        <f t="shared" si="54"/>
        <v/>
      </c>
      <c r="EEC3" s="152" t="str">
        <f t="shared" si="54"/>
        <v/>
      </c>
      <c r="EED3" s="152" t="str">
        <f t="shared" si="54"/>
        <v/>
      </c>
      <c r="EEE3" s="152" t="str">
        <f t="shared" si="54"/>
        <v/>
      </c>
      <c r="EEF3" s="152" t="str">
        <f t="shared" si="54"/>
        <v/>
      </c>
      <c r="EEG3" s="152" t="str">
        <f t="shared" si="54"/>
        <v/>
      </c>
      <c r="EEH3" s="152" t="str">
        <f t="shared" si="54"/>
        <v/>
      </c>
      <c r="EEI3" s="152" t="str">
        <f t="shared" si="54"/>
        <v/>
      </c>
      <c r="EEJ3" s="152" t="str">
        <f t="shared" si="54"/>
        <v/>
      </c>
      <c r="EEK3" s="152" t="str">
        <f t="shared" si="54"/>
        <v/>
      </c>
      <c r="EEL3" s="152" t="str">
        <f t="shared" si="54"/>
        <v/>
      </c>
      <c r="EEM3" s="152" t="str">
        <f t="shared" si="54"/>
        <v/>
      </c>
      <c r="EEN3" s="152" t="str">
        <f t="shared" si="54"/>
        <v/>
      </c>
      <c r="EEO3" s="152" t="str">
        <f t="shared" si="54"/>
        <v/>
      </c>
      <c r="EEP3" s="152" t="str">
        <f t="shared" si="54"/>
        <v/>
      </c>
      <c r="EEQ3" s="152" t="str">
        <f t="shared" si="54"/>
        <v/>
      </c>
      <c r="EER3" s="152" t="str">
        <f t="shared" si="54"/>
        <v/>
      </c>
      <c r="EES3" s="152" t="str">
        <f t="shared" si="54"/>
        <v/>
      </c>
      <c r="EET3" s="152" t="str">
        <f t="shared" si="54"/>
        <v/>
      </c>
      <c r="EEU3" s="152" t="str">
        <f t="shared" si="54"/>
        <v/>
      </c>
      <c r="EEV3" s="152" t="str">
        <f t="shared" ref="EEV3:EHG3" si="55">SUBSTITUTE(EEV1,"-","")</f>
        <v/>
      </c>
      <c r="EEW3" s="152" t="str">
        <f t="shared" si="55"/>
        <v/>
      </c>
      <c r="EEX3" s="152" t="str">
        <f t="shared" si="55"/>
        <v/>
      </c>
      <c r="EEY3" s="152" t="str">
        <f t="shared" si="55"/>
        <v/>
      </c>
      <c r="EEZ3" s="152" t="str">
        <f t="shared" si="55"/>
        <v/>
      </c>
      <c r="EFA3" s="152" t="str">
        <f t="shared" si="55"/>
        <v/>
      </c>
      <c r="EFB3" s="152" t="str">
        <f t="shared" si="55"/>
        <v/>
      </c>
      <c r="EFC3" s="152" t="str">
        <f t="shared" si="55"/>
        <v/>
      </c>
      <c r="EFD3" s="152" t="str">
        <f t="shared" si="55"/>
        <v/>
      </c>
      <c r="EFE3" s="152" t="str">
        <f t="shared" si="55"/>
        <v/>
      </c>
      <c r="EFF3" s="152" t="str">
        <f t="shared" si="55"/>
        <v/>
      </c>
      <c r="EFG3" s="152" t="str">
        <f t="shared" si="55"/>
        <v/>
      </c>
      <c r="EFH3" s="152" t="str">
        <f t="shared" si="55"/>
        <v/>
      </c>
      <c r="EFI3" s="152" t="str">
        <f t="shared" si="55"/>
        <v/>
      </c>
      <c r="EFJ3" s="152" t="str">
        <f t="shared" si="55"/>
        <v/>
      </c>
      <c r="EFK3" s="152" t="str">
        <f t="shared" si="55"/>
        <v/>
      </c>
      <c r="EFL3" s="152" t="str">
        <f t="shared" si="55"/>
        <v/>
      </c>
      <c r="EFM3" s="152" t="str">
        <f t="shared" si="55"/>
        <v/>
      </c>
      <c r="EFN3" s="152" t="str">
        <f t="shared" si="55"/>
        <v/>
      </c>
      <c r="EFO3" s="152" t="str">
        <f t="shared" si="55"/>
        <v/>
      </c>
      <c r="EFP3" s="152" t="str">
        <f t="shared" si="55"/>
        <v/>
      </c>
      <c r="EFQ3" s="152" t="str">
        <f t="shared" si="55"/>
        <v/>
      </c>
      <c r="EFR3" s="152" t="str">
        <f t="shared" si="55"/>
        <v/>
      </c>
      <c r="EFS3" s="152" t="str">
        <f t="shared" si="55"/>
        <v/>
      </c>
      <c r="EFT3" s="152" t="str">
        <f t="shared" si="55"/>
        <v/>
      </c>
      <c r="EFU3" s="152" t="str">
        <f t="shared" si="55"/>
        <v/>
      </c>
      <c r="EFV3" s="152" t="str">
        <f t="shared" si="55"/>
        <v/>
      </c>
      <c r="EFW3" s="152" t="str">
        <f t="shared" si="55"/>
        <v/>
      </c>
      <c r="EFX3" s="152" t="str">
        <f t="shared" si="55"/>
        <v/>
      </c>
      <c r="EFY3" s="152" t="str">
        <f t="shared" si="55"/>
        <v/>
      </c>
      <c r="EFZ3" s="152" t="str">
        <f t="shared" si="55"/>
        <v/>
      </c>
      <c r="EGA3" s="152" t="str">
        <f t="shared" si="55"/>
        <v/>
      </c>
      <c r="EGB3" s="152" t="str">
        <f t="shared" si="55"/>
        <v/>
      </c>
      <c r="EGC3" s="152" t="str">
        <f t="shared" si="55"/>
        <v/>
      </c>
      <c r="EGD3" s="152" t="str">
        <f t="shared" si="55"/>
        <v/>
      </c>
      <c r="EGE3" s="152" t="str">
        <f t="shared" si="55"/>
        <v/>
      </c>
      <c r="EGF3" s="152" t="str">
        <f t="shared" si="55"/>
        <v/>
      </c>
      <c r="EGG3" s="152" t="str">
        <f t="shared" si="55"/>
        <v/>
      </c>
      <c r="EGH3" s="152" t="str">
        <f t="shared" si="55"/>
        <v/>
      </c>
      <c r="EGI3" s="152" t="str">
        <f t="shared" si="55"/>
        <v/>
      </c>
      <c r="EGJ3" s="152" t="str">
        <f t="shared" si="55"/>
        <v/>
      </c>
      <c r="EGK3" s="152" t="str">
        <f t="shared" si="55"/>
        <v/>
      </c>
      <c r="EGL3" s="152" t="str">
        <f t="shared" si="55"/>
        <v/>
      </c>
      <c r="EGM3" s="152" t="str">
        <f t="shared" si="55"/>
        <v/>
      </c>
      <c r="EGN3" s="152" t="str">
        <f t="shared" si="55"/>
        <v/>
      </c>
      <c r="EGO3" s="152" t="str">
        <f t="shared" si="55"/>
        <v/>
      </c>
      <c r="EGP3" s="152" t="str">
        <f t="shared" si="55"/>
        <v/>
      </c>
      <c r="EGQ3" s="152" t="str">
        <f t="shared" si="55"/>
        <v/>
      </c>
      <c r="EGR3" s="152" t="str">
        <f t="shared" si="55"/>
        <v/>
      </c>
      <c r="EGS3" s="152" t="str">
        <f t="shared" si="55"/>
        <v/>
      </c>
      <c r="EGT3" s="152" t="str">
        <f t="shared" si="55"/>
        <v/>
      </c>
      <c r="EGU3" s="152" t="str">
        <f t="shared" si="55"/>
        <v/>
      </c>
      <c r="EGV3" s="152" t="str">
        <f t="shared" si="55"/>
        <v/>
      </c>
      <c r="EGW3" s="152" t="str">
        <f t="shared" si="55"/>
        <v/>
      </c>
      <c r="EGX3" s="152" t="str">
        <f t="shared" si="55"/>
        <v/>
      </c>
      <c r="EGY3" s="152" t="str">
        <f t="shared" si="55"/>
        <v/>
      </c>
      <c r="EGZ3" s="152" t="str">
        <f t="shared" si="55"/>
        <v/>
      </c>
      <c r="EHA3" s="152" t="str">
        <f t="shared" si="55"/>
        <v/>
      </c>
      <c r="EHB3" s="152" t="str">
        <f t="shared" si="55"/>
        <v/>
      </c>
      <c r="EHC3" s="152" t="str">
        <f t="shared" si="55"/>
        <v/>
      </c>
      <c r="EHD3" s="152" t="str">
        <f t="shared" si="55"/>
        <v/>
      </c>
      <c r="EHE3" s="152" t="str">
        <f t="shared" si="55"/>
        <v/>
      </c>
      <c r="EHF3" s="152" t="str">
        <f t="shared" si="55"/>
        <v/>
      </c>
      <c r="EHG3" s="152" t="str">
        <f t="shared" si="55"/>
        <v/>
      </c>
      <c r="EHH3" s="152" t="str">
        <f t="shared" ref="EHH3:EJS3" si="56">SUBSTITUTE(EHH1,"-","")</f>
        <v/>
      </c>
      <c r="EHI3" s="152" t="str">
        <f t="shared" si="56"/>
        <v/>
      </c>
      <c r="EHJ3" s="152" t="str">
        <f t="shared" si="56"/>
        <v/>
      </c>
      <c r="EHK3" s="152" t="str">
        <f t="shared" si="56"/>
        <v/>
      </c>
      <c r="EHL3" s="152" t="str">
        <f t="shared" si="56"/>
        <v/>
      </c>
      <c r="EHM3" s="152" t="str">
        <f t="shared" si="56"/>
        <v/>
      </c>
      <c r="EHN3" s="152" t="str">
        <f t="shared" si="56"/>
        <v/>
      </c>
      <c r="EHO3" s="152" t="str">
        <f t="shared" si="56"/>
        <v/>
      </c>
      <c r="EHP3" s="152" t="str">
        <f t="shared" si="56"/>
        <v/>
      </c>
      <c r="EHQ3" s="152" t="str">
        <f t="shared" si="56"/>
        <v/>
      </c>
      <c r="EHR3" s="152" t="str">
        <f t="shared" si="56"/>
        <v/>
      </c>
      <c r="EHS3" s="152" t="str">
        <f t="shared" si="56"/>
        <v/>
      </c>
      <c r="EHT3" s="152" t="str">
        <f t="shared" si="56"/>
        <v/>
      </c>
      <c r="EHU3" s="152" t="str">
        <f t="shared" si="56"/>
        <v/>
      </c>
      <c r="EHV3" s="152" t="str">
        <f t="shared" si="56"/>
        <v/>
      </c>
      <c r="EHW3" s="152" t="str">
        <f t="shared" si="56"/>
        <v/>
      </c>
      <c r="EHX3" s="152" t="str">
        <f t="shared" si="56"/>
        <v/>
      </c>
      <c r="EHY3" s="152" t="str">
        <f t="shared" si="56"/>
        <v/>
      </c>
      <c r="EHZ3" s="152" t="str">
        <f t="shared" si="56"/>
        <v/>
      </c>
      <c r="EIA3" s="152" t="str">
        <f t="shared" si="56"/>
        <v/>
      </c>
      <c r="EIB3" s="152" t="str">
        <f t="shared" si="56"/>
        <v/>
      </c>
      <c r="EIC3" s="152" t="str">
        <f t="shared" si="56"/>
        <v/>
      </c>
      <c r="EID3" s="152" t="str">
        <f t="shared" si="56"/>
        <v/>
      </c>
      <c r="EIE3" s="152" t="str">
        <f t="shared" si="56"/>
        <v/>
      </c>
      <c r="EIF3" s="152" t="str">
        <f t="shared" si="56"/>
        <v/>
      </c>
      <c r="EIG3" s="152" t="str">
        <f t="shared" si="56"/>
        <v/>
      </c>
      <c r="EIH3" s="152" t="str">
        <f t="shared" si="56"/>
        <v/>
      </c>
      <c r="EII3" s="152" t="str">
        <f t="shared" si="56"/>
        <v/>
      </c>
      <c r="EIJ3" s="152" t="str">
        <f t="shared" si="56"/>
        <v/>
      </c>
      <c r="EIK3" s="152" t="str">
        <f t="shared" si="56"/>
        <v/>
      </c>
      <c r="EIL3" s="152" t="str">
        <f t="shared" si="56"/>
        <v/>
      </c>
      <c r="EIM3" s="152" t="str">
        <f t="shared" si="56"/>
        <v/>
      </c>
      <c r="EIN3" s="152" t="str">
        <f t="shared" si="56"/>
        <v/>
      </c>
      <c r="EIO3" s="152" t="str">
        <f t="shared" si="56"/>
        <v/>
      </c>
      <c r="EIP3" s="152" t="str">
        <f t="shared" si="56"/>
        <v/>
      </c>
      <c r="EIQ3" s="152" t="str">
        <f t="shared" si="56"/>
        <v/>
      </c>
      <c r="EIR3" s="152" t="str">
        <f t="shared" si="56"/>
        <v/>
      </c>
      <c r="EIS3" s="152" t="str">
        <f t="shared" si="56"/>
        <v/>
      </c>
      <c r="EIT3" s="152" t="str">
        <f t="shared" si="56"/>
        <v/>
      </c>
      <c r="EIU3" s="152" t="str">
        <f t="shared" si="56"/>
        <v/>
      </c>
      <c r="EIV3" s="152" t="str">
        <f t="shared" si="56"/>
        <v/>
      </c>
      <c r="EIW3" s="152" t="str">
        <f t="shared" si="56"/>
        <v/>
      </c>
      <c r="EIX3" s="152" t="str">
        <f t="shared" si="56"/>
        <v/>
      </c>
      <c r="EIY3" s="152" t="str">
        <f t="shared" si="56"/>
        <v/>
      </c>
      <c r="EIZ3" s="152" t="str">
        <f t="shared" si="56"/>
        <v/>
      </c>
      <c r="EJA3" s="152" t="str">
        <f t="shared" si="56"/>
        <v/>
      </c>
      <c r="EJB3" s="152" t="str">
        <f t="shared" si="56"/>
        <v/>
      </c>
      <c r="EJC3" s="152" t="str">
        <f t="shared" si="56"/>
        <v/>
      </c>
      <c r="EJD3" s="152" t="str">
        <f t="shared" si="56"/>
        <v/>
      </c>
      <c r="EJE3" s="152" t="str">
        <f t="shared" si="56"/>
        <v/>
      </c>
      <c r="EJF3" s="152" t="str">
        <f t="shared" si="56"/>
        <v/>
      </c>
      <c r="EJG3" s="152" t="str">
        <f t="shared" si="56"/>
        <v/>
      </c>
      <c r="EJH3" s="152" t="str">
        <f t="shared" si="56"/>
        <v/>
      </c>
      <c r="EJI3" s="152" t="str">
        <f t="shared" si="56"/>
        <v/>
      </c>
      <c r="EJJ3" s="152" t="str">
        <f t="shared" si="56"/>
        <v/>
      </c>
      <c r="EJK3" s="152" t="str">
        <f t="shared" si="56"/>
        <v/>
      </c>
      <c r="EJL3" s="152" t="str">
        <f t="shared" si="56"/>
        <v/>
      </c>
      <c r="EJM3" s="152" t="str">
        <f t="shared" si="56"/>
        <v/>
      </c>
      <c r="EJN3" s="152" t="str">
        <f t="shared" si="56"/>
        <v/>
      </c>
      <c r="EJO3" s="152" t="str">
        <f t="shared" si="56"/>
        <v/>
      </c>
      <c r="EJP3" s="152" t="str">
        <f t="shared" si="56"/>
        <v/>
      </c>
      <c r="EJQ3" s="152" t="str">
        <f t="shared" si="56"/>
        <v/>
      </c>
      <c r="EJR3" s="152" t="str">
        <f t="shared" si="56"/>
        <v/>
      </c>
      <c r="EJS3" s="152" t="str">
        <f t="shared" si="56"/>
        <v/>
      </c>
      <c r="EJT3" s="152" t="str">
        <f t="shared" ref="EJT3:EME3" si="57">SUBSTITUTE(EJT1,"-","")</f>
        <v/>
      </c>
      <c r="EJU3" s="152" t="str">
        <f t="shared" si="57"/>
        <v/>
      </c>
      <c r="EJV3" s="152" t="str">
        <f t="shared" si="57"/>
        <v/>
      </c>
      <c r="EJW3" s="152" t="str">
        <f t="shared" si="57"/>
        <v/>
      </c>
      <c r="EJX3" s="152" t="str">
        <f t="shared" si="57"/>
        <v/>
      </c>
      <c r="EJY3" s="152" t="str">
        <f t="shared" si="57"/>
        <v/>
      </c>
      <c r="EJZ3" s="152" t="str">
        <f t="shared" si="57"/>
        <v/>
      </c>
      <c r="EKA3" s="152" t="str">
        <f t="shared" si="57"/>
        <v/>
      </c>
      <c r="EKB3" s="152" t="str">
        <f t="shared" si="57"/>
        <v/>
      </c>
      <c r="EKC3" s="152" t="str">
        <f t="shared" si="57"/>
        <v/>
      </c>
      <c r="EKD3" s="152" t="str">
        <f t="shared" si="57"/>
        <v/>
      </c>
      <c r="EKE3" s="152" t="str">
        <f t="shared" si="57"/>
        <v/>
      </c>
      <c r="EKF3" s="152" t="str">
        <f t="shared" si="57"/>
        <v/>
      </c>
      <c r="EKG3" s="152" t="str">
        <f t="shared" si="57"/>
        <v/>
      </c>
      <c r="EKH3" s="152" t="str">
        <f t="shared" si="57"/>
        <v/>
      </c>
      <c r="EKI3" s="152" t="str">
        <f t="shared" si="57"/>
        <v/>
      </c>
      <c r="EKJ3" s="152" t="str">
        <f t="shared" si="57"/>
        <v/>
      </c>
      <c r="EKK3" s="152" t="str">
        <f t="shared" si="57"/>
        <v/>
      </c>
      <c r="EKL3" s="152" t="str">
        <f t="shared" si="57"/>
        <v/>
      </c>
      <c r="EKM3" s="152" t="str">
        <f t="shared" si="57"/>
        <v/>
      </c>
      <c r="EKN3" s="152" t="str">
        <f t="shared" si="57"/>
        <v/>
      </c>
      <c r="EKO3" s="152" t="str">
        <f t="shared" si="57"/>
        <v/>
      </c>
      <c r="EKP3" s="152" t="str">
        <f t="shared" si="57"/>
        <v/>
      </c>
      <c r="EKQ3" s="152" t="str">
        <f t="shared" si="57"/>
        <v/>
      </c>
      <c r="EKR3" s="152" t="str">
        <f t="shared" si="57"/>
        <v/>
      </c>
      <c r="EKS3" s="152" t="str">
        <f t="shared" si="57"/>
        <v/>
      </c>
      <c r="EKT3" s="152" t="str">
        <f t="shared" si="57"/>
        <v/>
      </c>
      <c r="EKU3" s="152" t="str">
        <f t="shared" si="57"/>
        <v/>
      </c>
      <c r="EKV3" s="152" t="str">
        <f t="shared" si="57"/>
        <v/>
      </c>
      <c r="EKW3" s="152" t="str">
        <f t="shared" si="57"/>
        <v/>
      </c>
      <c r="EKX3" s="152" t="str">
        <f t="shared" si="57"/>
        <v/>
      </c>
      <c r="EKY3" s="152" t="str">
        <f t="shared" si="57"/>
        <v/>
      </c>
      <c r="EKZ3" s="152" t="str">
        <f t="shared" si="57"/>
        <v/>
      </c>
      <c r="ELA3" s="152" t="str">
        <f t="shared" si="57"/>
        <v/>
      </c>
      <c r="ELB3" s="152" t="str">
        <f t="shared" si="57"/>
        <v/>
      </c>
      <c r="ELC3" s="152" t="str">
        <f t="shared" si="57"/>
        <v/>
      </c>
      <c r="ELD3" s="152" t="str">
        <f t="shared" si="57"/>
        <v/>
      </c>
      <c r="ELE3" s="152" t="str">
        <f t="shared" si="57"/>
        <v/>
      </c>
      <c r="ELF3" s="152" t="str">
        <f t="shared" si="57"/>
        <v/>
      </c>
      <c r="ELG3" s="152" t="str">
        <f t="shared" si="57"/>
        <v/>
      </c>
      <c r="ELH3" s="152" t="str">
        <f t="shared" si="57"/>
        <v/>
      </c>
      <c r="ELI3" s="152" t="str">
        <f t="shared" si="57"/>
        <v/>
      </c>
      <c r="ELJ3" s="152" t="str">
        <f t="shared" si="57"/>
        <v/>
      </c>
      <c r="ELK3" s="152" t="str">
        <f t="shared" si="57"/>
        <v/>
      </c>
      <c r="ELL3" s="152" t="str">
        <f t="shared" si="57"/>
        <v/>
      </c>
      <c r="ELM3" s="152" t="str">
        <f t="shared" si="57"/>
        <v/>
      </c>
      <c r="ELN3" s="152" t="str">
        <f t="shared" si="57"/>
        <v/>
      </c>
      <c r="ELO3" s="152" t="str">
        <f t="shared" si="57"/>
        <v/>
      </c>
      <c r="ELP3" s="152" t="str">
        <f t="shared" si="57"/>
        <v/>
      </c>
      <c r="ELQ3" s="152" t="str">
        <f t="shared" si="57"/>
        <v/>
      </c>
      <c r="ELR3" s="152" t="str">
        <f t="shared" si="57"/>
        <v/>
      </c>
      <c r="ELS3" s="152" t="str">
        <f t="shared" si="57"/>
        <v/>
      </c>
      <c r="ELT3" s="152" t="str">
        <f t="shared" si="57"/>
        <v/>
      </c>
      <c r="ELU3" s="152" t="str">
        <f t="shared" si="57"/>
        <v/>
      </c>
      <c r="ELV3" s="152" t="str">
        <f t="shared" si="57"/>
        <v/>
      </c>
      <c r="ELW3" s="152" t="str">
        <f t="shared" si="57"/>
        <v/>
      </c>
      <c r="ELX3" s="152" t="str">
        <f t="shared" si="57"/>
        <v/>
      </c>
      <c r="ELY3" s="152" t="str">
        <f t="shared" si="57"/>
        <v/>
      </c>
      <c r="ELZ3" s="152" t="str">
        <f t="shared" si="57"/>
        <v/>
      </c>
      <c r="EMA3" s="152" t="str">
        <f t="shared" si="57"/>
        <v/>
      </c>
      <c r="EMB3" s="152" t="str">
        <f t="shared" si="57"/>
        <v/>
      </c>
      <c r="EMC3" s="152" t="str">
        <f t="shared" si="57"/>
        <v/>
      </c>
      <c r="EMD3" s="152" t="str">
        <f t="shared" si="57"/>
        <v/>
      </c>
      <c r="EME3" s="152" t="str">
        <f t="shared" si="57"/>
        <v/>
      </c>
      <c r="EMF3" s="152" t="str">
        <f t="shared" ref="EMF3:EOQ3" si="58">SUBSTITUTE(EMF1,"-","")</f>
        <v/>
      </c>
      <c r="EMG3" s="152" t="str">
        <f t="shared" si="58"/>
        <v/>
      </c>
      <c r="EMH3" s="152" t="str">
        <f t="shared" si="58"/>
        <v/>
      </c>
      <c r="EMI3" s="152" t="str">
        <f t="shared" si="58"/>
        <v/>
      </c>
      <c r="EMJ3" s="152" t="str">
        <f t="shared" si="58"/>
        <v/>
      </c>
      <c r="EMK3" s="152" t="str">
        <f t="shared" si="58"/>
        <v/>
      </c>
      <c r="EML3" s="152" t="str">
        <f t="shared" si="58"/>
        <v/>
      </c>
      <c r="EMM3" s="152" t="str">
        <f t="shared" si="58"/>
        <v/>
      </c>
      <c r="EMN3" s="152" t="str">
        <f t="shared" si="58"/>
        <v/>
      </c>
      <c r="EMO3" s="152" t="str">
        <f t="shared" si="58"/>
        <v/>
      </c>
      <c r="EMP3" s="152" t="str">
        <f t="shared" si="58"/>
        <v/>
      </c>
      <c r="EMQ3" s="152" t="str">
        <f t="shared" si="58"/>
        <v/>
      </c>
      <c r="EMR3" s="152" t="str">
        <f t="shared" si="58"/>
        <v/>
      </c>
      <c r="EMS3" s="152" t="str">
        <f t="shared" si="58"/>
        <v/>
      </c>
      <c r="EMT3" s="152" t="str">
        <f t="shared" si="58"/>
        <v/>
      </c>
      <c r="EMU3" s="152" t="str">
        <f t="shared" si="58"/>
        <v/>
      </c>
      <c r="EMV3" s="152" t="str">
        <f t="shared" si="58"/>
        <v/>
      </c>
      <c r="EMW3" s="152" t="str">
        <f t="shared" si="58"/>
        <v/>
      </c>
      <c r="EMX3" s="152" t="str">
        <f t="shared" si="58"/>
        <v/>
      </c>
      <c r="EMY3" s="152" t="str">
        <f t="shared" si="58"/>
        <v/>
      </c>
      <c r="EMZ3" s="152" t="str">
        <f t="shared" si="58"/>
        <v/>
      </c>
      <c r="ENA3" s="152" t="str">
        <f t="shared" si="58"/>
        <v/>
      </c>
      <c r="ENB3" s="152" t="str">
        <f t="shared" si="58"/>
        <v/>
      </c>
      <c r="ENC3" s="152" t="str">
        <f t="shared" si="58"/>
        <v/>
      </c>
      <c r="END3" s="152" t="str">
        <f t="shared" si="58"/>
        <v/>
      </c>
      <c r="ENE3" s="152" t="str">
        <f t="shared" si="58"/>
        <v/>
      </c>
      <c r="ENF3" s="152" t="str">
        <f t="shared" si="58"/>
        <v/>
      </c>
      <c r="ENG3" s="152" t="str">
        <f t="shared" si="58"/>
        <v/>
      </c>
      <c r="ENH3" s="152" t="str">
        <f t="shared" si="58"/>
        <v/>
      </c>
      <c r="ENI3" s="152" t="str">
        <f t="shared" si="58"/>
        <v/>
      </c>
      <c r="ENJ3" s="152" t="str">
        <f t="shared" si="58"/>
        <v/>
      </c>
      <c r="ENK3" s="152" t="str">
        <f t="shared" si="58"/>
        <v/>
      </c>
      <c r="ENL3" s="152" t="str">
        <f t="shared" si="58"/>
        <v/>
      </c>
      <c r="ENM3" s="152" t="str">
        <f t="shared" si="58"/>
        <v/>
      </c>
      <c r="ENN3" s="152" t="str">
        <f t="shared" si="58"/>
        <v/>
      </c>
      <c r="ENO3" s="152" t="str">
        <f t="shared" si="58"/>
        <v/>
      </c>
      <c r="ENP3" s="152" t="str">
        <f t="shared" si="58"/>
        <v/>
      </c>
      <c r="ENQ3" s="152" t="str">
        <f t="shared" si="58"/>
        <v/>
      </c>
      <c r="ENR3" s="152" t="str">
        <f t="shared" si="58"/>
        <v/>
      </c>
      <c r="ENS3" s="152" t="str">
        <f t="shared" si="58"/>
        <v/>
      </c>
      <c r="ENT3" s="152" t="str">
        <f t="shared" si="58"/>
        <v/>
      </c>
      <c r="ENU3" s="152" t="str">
        <f t="shared" si="58"/>
        <v/>
      </c>
      <c r="ENV3" s="152" t="str">
        <f t="shared" si="58"/>
        <v/>
      </c>
      <c r="ENW3" s="152" t="str">
        <f t="shared" si="58"/>
        <v/>
      </c>
      <c r="ENX3" s="152" t="str">
        <f t="shared" si="58"/>
        <v/>
      </c>
      <c r="ENY3" s="152" t="str">
        <f t="shared" si="58"/>
        <v/>
      </c>
      <c r="ENZ3" s="152" t="str">
        <f t="shared" si="58"/>
        <v/>
      </c>
      <c r="EOA3" s="152" t="str">
        <f t="shared" si="58"/>
        <v/>
      </c>
      <c r="EOB3" s="152" t="str">
        <f t="shared" si="58"/>
        <v/>
      </c>
      <c r="EOC3" s="152" t="str">
        <f t="shared" si="58"/>
        <v/>
      </c>
      <c r="EOD3" s="152" t="str">
        <f t="shared" si="58"/>
        <v/>
      </c>
      <c r="EOE3" s="152" t="str">
        <f t="shared" si="58"/>
        <v/>
      </c>
      <c r="EOF3" s="152" t="str">
        <f t="shared" si="58"/>
        <v/>
      </c>
      <c r="EOG3" s="152" t="str">
        <f t="shared" si="58"/>
        <v/>
      </c>
      <c r="EOH3" s="152" t="str">
        <f t="shared" si="58"/>
        <v/>
      </c>
      <c r="EOI3" s="152" t="str">
        <f t="shared" si="58"/>
        <v/>
      </c>
      <c r="EOJ3" s="152" t="str">
        <f t="shared" si="58"/>
        <v/>
      </c>
      <c r="EOK3" s="152" t="str">
        <f t="shared" si="58"/>
        <v/>
      </c>
      <c r="EOL3" s="152" t="str">
        <f t="shared" si="58"/>
        <v/>
      </c>
      <c r="EOM3" s="152" t="str">
        <f t="shared" si="58"/>
        <v/>
      </c>
      <c r="EON3" s="152" t="str">
        <f t="shared" si="58"/>
        <v/>
      </c>
      <c r="EOO3" s="152" t="str">
        <f t="shared" si="58"/>
        <v/>
      </c>
      <c r="EOP3" s="152" t="str">
        <f t="shared" si="58"/>
        <v/>
      </c>
      <c r="EOQ3" s="152" t="str">
        <f t="shared" si="58"/>
        <v/>
      </c>
      <c r="EOR3" s="152" t="str">
        <f t="shared" ref="EOR3:ERC3" si="59">SUBSTITUTE(EOR1,"-","")</f>
        <v/>
      </c>
      <c r="EOS3" s="152" t="str">
        <f t="shared" si="59"/>
        <v/>
      </c>
      <c r="EOT3" s="152" t="str">
        <f t="shared" si="59"/>
        <v/>
      </c>
      <c r="EOU3" s="152" t="str">
        <f t="shared" si="59"/>
        <v/>
      </c>
      <c r="EOV3" s="152" t="str">
        <f t="shared" si="59"/>
        <v/>
      </c>
      <c r="EOW3" s="152" t="str">
        <f t="shared" si="59"/>
        <v/>
      </c>
      <c r="EOX3" s="152" t="str">
        <f t="shared" si="59"/>
        <v/>
      </c>
      <c r="EOY3" s="152" t="str">
        <f t="shared" si="59"/>
        <v/>
      </c>
      <c r="EOZ3" s="152" t="str">
        <f t="shared" si="59"/>
        <v/>
      </c>
      <c r="EPA3" s="152" t="str">
        <f t="shared" si="59"/>
        <v/>
      </c>
      <c r="EPB3" s="152" t="str">
        <f t="shared" si="59"/>
        <v/>
      </c>
      <c r="EPC3" s="152" t="str">
        <f t="shared" si="59"/>
        <v/>
      </c>
      <c r="EPD3" s="152" t="str">
        <f t="shared" si="59"/>
        <v/>
      </c>
      <c r="EPE3" s="152" t="str">
        <f t="shared" si="59"/>
        <v/>
      </c>
      <c r="EPF3" s="152" t="str">
        <f t="shared" si="59"/>
        <v/>
      </c>
      <c r="EPG3" s="152" t="str">
        <f t="shared" si="59"/>
        <v/>
      </c>
      <c r="EPH3" s="152" t="str">
        <f t="shared" si="59"/>
        <v/>
      </c>
      <c r="EPI3" s="152" t="str">
        <f t="shared" si="59"/>
        <v/>
      </c>
      <c r="EPJ3" s="152" t="str">
        <f t="shared" si="59"/>
        <v/>
      </c>
      <c r="EPK3" s="152" t="str">
        <f t="shared" si="59"/>
        <v/>
      </c>
      <c r="EPL3" s="152" t="str">
        <f t="shared" si="59"/>
        <v/>
      </c>
      <c r="EPM3" s="152" t="str">
        <f t="shared" si="59"/>
        <v/>
      </c>
      <c r="EPN3" s="152" t="str">
        <f t="shared" si="59"/>
        <v/>
      </c>
      <c r="EPO3" s="152" t="str">
        <f t="shared" si="59"/>
        <v/>
      </c>
      <c r="EPP3" s="152" t="str">
        <f t="shared" si="59"/>
        <v/>
      </c>
      <c r="EPQ3" s="152" t="str">
        <f t="shared" si="59"/>
        <v/>
      </c>
      <c r="EPR3" s="152" t="str">
        <f t="shared" si="59"/>
        <v/>
      </c>
      <c r="EPS3" s="152" t="str">
        <f t="shared" si="59"/>
        <v/>
      </c>
      <c r="EPT3" s="152" t="str">
        <f t="shared" si="59"/>
        <v/>
      </c>
      <c r="EPU3" s="152" t="str">
        <f t="shared" si="59"/>
        <v/>
      </c>
      <c r="EPV3" s="152" t="str">
        <f t="shared" si="59"/>
        <v/>
      </c>
      <c r="EPW3" s="152" t="str">
        <f t="shared" si="59"/>
        <v/>
      </c>
      <c r="EPX3" s="152" t="str">
        <f t="shared" si="59"/>
        <v/>
      </c>
      <c r="EPY3" s="152" t="str">
        <f t="shared" si="59"/>
        <v/>
      </c>
      <c r="EPZ3" s="152" t="str">
        <f t="shared" si="59"/>
        <v/>
      </c>
      <c r="EQA3" s="152" t="str">
        <f t="shared" si="59"/>
        <v/>
      </c>
      <c r="EQB3" s="152" t="str">
        <f t="shared" si="59"/>
        <v/>
      </c>
      <c r="EQC3" s="152" t="str">
        <f t="shared" si="59"/>
        <v/>
      </c>
      <c r="EQD3" s="152" t="str">
        <f t="shared" si="59"/>
        <v/>
      </c>
      <c r="EQE3" s="152" t="str">
        <f t="shared" si="59"/>
        <v/>
      </c>
      <c r="EQF3" s="152" t="str">
        <f t="shared" si="59"/>
        <v/>
      </c>
      <c r="EQG3" s="152" t="str">
        <f t="shared" si="59"/>
        <v/>
      </c>
      <c r="EQH3" s="152" t="str">
        <f t="shared" si="59"/>
        <v/>
      </c>
      <c r="EQI3" s="152" t="str">
        <f t="shared" si="59"/>
        <v/>
      </c>
      <c r="EQJ3" s="152" t="str">
        <f t="shared" si="59"/>
        <v/>
      </c>
      <c r="EQK3" s="152" t="str">
        <f t="shared" si="59"/>
        <v/>
      </c>
      <c r="EQL3" s="152" t="str">
        <f t="shared" si="59"/>
        <v/>
      </c>
      <c r="EQM3" s="152" t="str">
        <f t="shared" si="59"/>
        <v/>
      </c>
      <c r="EQN3" s="152" t="str">
        <f t="shared" si="59"/>
        <v/>
      </c>
      <c r="EQO3" s="152" t="str">
        <f t="shared" si="59"/>
        <v/>
      </c>
      <c r="EQP3" s="152" t="str">
        <f t="shared" si="59"/>
        <v/>
      </c>
      <c r="EQQ3" s="152" t="str">
        <f t="shared" si="59"/>
        <v/>
      </c>
      <c r="EQR3" s="152" t="str">
        <f t="shared" si="59"/>
        <v/>
      </c>
      <c r="EQS3" s="152" t="str">
        <f t="shared" si="59"/>
        <v/>
      </c>
      <c r="EQT3" s="152" t="str">
        <f t="shared" si="59"/>
        <v/>
      </c>
      <c r="EQU3" s="152" t="str">
        <f t="shared" si="59"/>
        <v/>
      </c>
      <c r="EQV3" s="152" t="str">
        <f t="shared" si="59"/>
        <v/>
      </c>
      <c r="EQW3" s="152" t="str">
        <f t="shared" si="59"/>
        <v/>
      </c>
      <c r="EQX3" s="152" t="str">
        <f t="shared" si="59"/>
        <v/>
      </c>
      <c r="EQY3" s="152" t="str">
        <f t="shared" si="59"/>
        <v/>
      </c>
      <c r="EQZ3" s="152" t="str">
        <f t="shared" si="59"/>
        <v/>
      </c>
      <c r="ERA3" s="152" t="str">
        <f t="shared" si="59"/>
        <v/>
      </c>
      <c r="ERB3" s="152" t="str">
        <f t="shared" si="59"/>
        <v/>
      </c>
      <c r="ERC3" s="152" t="str">
        <f t="shared" si="59"/>
        <v/>
      </c>
      <c r="ERD3" s="152" t="str">
        <f t="shared" ref="ERD3:ETO3" si="60">SUBSTITUTE(ERD1,"-","")</f>
        <v/>
      </c>
      <c r="ERE3" s="152" t="str">
        <f t="shared" si="60"/>
        <v/>
      </c>
      <c r="ERF3" s="152" t="str">
        <f t="shared" si="60"/>
        <v/>
      </c>
      <c r="ERG3" s="152" t="str">
        <f t="shared" si="60"/>
        <v/>
      </c>
      <c r="ERH3" s="152" t="str">
        <f t="shared" si="60"/>
        <v/>
      </c>
      <c r="ERI3" s="152" t="str">
        <f t="shared" si="60"/>
        <v/>
      </c>
      <c r="ERJ3" s="152" t="str">
        <f t="shared" si="60"/>
        <v/>
      </c>
      <c r="ERK3" s="152" t="str">
        <f t="shared" si="60"/>
        <v/>
      </c>
      <c r="ERL3" s="152" t="str">
        <f t="shared" si="60"/>
        <v/>
      </c>
      <c r="ERM3" s="152" t="str">
        <f t="shared" si="60"/>
        <v/>
      </c>
      <c r="ERN3" s="152" t="str">
        <f t="shared" si="60"/>
        <v/>
      </c>
      <c r="ERO3" s="152" t="str">
        <f t="shared" si="60"/>
        <v/>
      </c>
      <c r="ERP3" s="152" t="str">
        <f t="shared" si="60"/>
        <v/>
      </c>
      <c r="ERQ3" s="152" t="str">
        <f t="shared" si="60"/>
        <v/>
      </c>
      <c r="ERR3" s="152" t="str">
        <f t="shared" si="60"/>
        <v/>
      </c>
      <c r="ERS3" s="152" t="str">
        <f t="shared" si="60"/>
        <v/>
      </c>
      <c r="ERT3" s="152" t="str">
        <f t="shared" si="60"/>
        <v/>
      </c>
      <c r="ERU3" s="152" t="str">
        <f t="shared" si="60"/>
        <v/>
      </c>
      <c r="ERV3" s="152" t="str">
        <f t="shared" si="60"/>
        <v/>
      </c>
      <c r="ERW3" s="152" t="str">
        <f t="shared" si="60"/>
        <v/>
      </c>
      <c r="ERX3" s="152" t="str">
        <f t="shared" si="60"/>
        <v/>
      </c>
      <c r="ERY3" s="152" t="str">
        <f t="shared" si="60"/>
        <v/>
      </c>
      <c r="ERZ3" s="152" t="str">
        <f t="shared" si="60"/>
        <v/>
      </c>
      <c r="ESA3" s="152" t="str">
        <f t="shared" si="60"/>
        <v/>
      </c>
      <c r="ESB3" s="152" t="str">
        <f t="shared" si="60"/>
        <v/>
      </c>
      <c r="ESC3" s="152" t="str">
        <f t="shared" si="60"/>
        <v/>
      </c>
      <c r="ESD3" s="152" t="str">
        <f t="shared" si="60"/>
        <v/>
      </c>
      <c r="ESE3" s="152" t="str">
        <f t="shared" si="60"/>
        <v/>
      </c>
      <c r="ESF3" s="152" t="str">
        <f t="shared" si="60"/>
        <v/>
      </c>
      <c r="ESG3" s="152" t="str">
        <f t="shared" si="60"/>
        <v/>
      </c>
      <c r="ESH3" s="152" t="str">
        <f t="shared" si="60"/>
        <v/>
      </c>
      <c r="ESI3" s="152" t="str">
        <f t="shared" si="60"/>
        <v/>
      </c>
      <c r="ESJ3" s="152" t="str">
        <f t="shared" si="60"/>
        <v/>
      </c>
      <c r="ESK3" s="152" t="str">
        <f t="shared" si="60"/>
        <v/>
      </c>
      <c r="ESL3" s="152" t="str">
        <f t="shared" si="60"/>
        <v/>
      </c>
      <c r="ESM3" s="152" t="str">
        <f t="shared" si="60"/>
        <v/>
      </c>
      <c r="ESN3" s="152" t="str">
        <f t="shared" si="60"/>
        <v/>
      </c>
      <c r="ESO3" s="152" t="str">
        <f t="shared" si="60"/>
        <v/>
      </c>
      <c r="ESP3" s="152" t="str">
        <f t="shared" si="60"/>
        <v/>
      </c>
      <c r="ESQ3" s="152" t="str">
        <f t="shared" si="60"/>
        <v/>
      </c>
      <c r="ESR3" s="152" t="str">
        <f t="shared" si="60"/>
        <v/>
      </c>
      <c r="ESS3" s="152" t="str">
        <f t="shared" si="60"/>
        <v/>
      </c>
      <c r="EST3" s="152" t="str">
        <f t="shared" si="60"/>
        <v/>
      </c>
      <c r="ESU3" s="152" t="str">
        <f t="shared" si="60"/>
        <v/>
      </c>
      <c r="ESV3" s="152" t="str">
        <f t="shared" si="60"/>
        <v/>
      </c>
      <c r="ESW3" s="152" t="str">
        <f t="shared" si="60"/>
        <v/>
      </c>
      <c r="ESX3" s="152" t="str">
        <f t="shared" si="60"/>
        <v/>
      </c>
      <c r="ESY3" s="152" t="str">
        <f t="shared" si="60"/>
        <v/>
      </c>
      <c r="ESZ3" s="152" t="str">
        <f t="shared" si="60"/>
        <v/>
      </c>
      <c r="ETA3" s="152" t="str">
        <f t="shared" si="60"/>
        <v/>
      </c>
      <c r="ETB3" s="152" t="str">
        <f t="shared" si="60"/>
        <v/>
      </c>
      <c r="ETC3" s="152" t="str">
        <f t="shared" si="60"/>
        <v/>
      </c>
      <c r="ETD3" s="152" t="str">
        <f t="shared" si="60"/>
        <v/>
      </c>
      <c r="ETE3" s="152" t="str">
        <f t="shared" si="60"/>
        <v/>
      </c>
      <c r="ETF3" s="152" t="str">
        <f t="shared" si="60"/>
        <v/>
      </c>
      <c r="ETG3" s="152" t="str">
        <f t="shared" si="60"/>
        <v/>
      </c>
      <c r="ETH3" s="152" t="str">
        <f t="shared" si="60"/>
        <v/>
      </c>
      <c r="ETI3" s="152" t="str">
        <f t="shared" si="60"/>
        <v/>
      </c>
      <c r="ETJ3" s="152" t="str">
        <f t="shared" si="60"/>
        <v/>
      </c>
      <c r="ETK3" s="152" t="str">
        <f t="shared" si="60"/>
        <v/>
      </c>
      <c r="ETL3" s="152" t="str">
        <f t="shared" si="60"/>
        <v/>
      </c>
      <c r="ETM3" s="152" t="str">
        <f t="shared" si="60"/>
        <v/>
      </c>
      <c r="ETN3" s="152" t="str">
        <f t="shared" si="60"/>
        <v/>
      </c>
      <c r="ETO3" s="152" t="str">
        <f t="shared" si="60"/>
        <v/>
      </c>
      <c r="ETP3" s="152" t="str">
        <f t="shared" ref="ETP3:EWA3" si="61">SUBSTITUTE(ETP1,"-","")</f>
        <v/>
      </c>
      <c r="ETQ3" s="152" t="str">
        <f t="shared" si="61"/>
        <v/>
      </c>
      <c r="ETR3" s="152" t="str">
        <f t="shared" si="61"/>
        <v/>
      </c>
      <c r="ETS3" s="152" t="str">
        <f t="shared" si="61"/>
        <v/>
      </c>
      <c r="ETT3" s="152" t="str">
        <f t="shared" si="61"/>
        <v/>
      </c>
      <c r="ETU3" s="152" t="str">
        <f t="shared" si="61"/>
        <v/>
      </c>
      <c r="ETV3" s="152" t="str">
        <f t="shared" si="61"/>
        <v/>
      </c>
      <c r="ETW3" s="152" t="str">
        <f t="shared" si="61"/>
        <v/>
      </c>
      <c r="ETX3" s="152" t="str">
        <f t="shared" si="61"/>
        <v/>
      </c>
      <c r="ETY3" s="152" t="str">
        <f t="shared" si="61"/>
        <v/>
      </c>
      <c r="ETZ3" s="152" t="str">
        <f t="shared" si="61"/>
        <v/>
      </c>
      <c r="EUA3" s="152" t="str">
        <f t="shared" si="61"/>
        <v/>
      </c>
      <c r="EUB3" s="152" t="str">
        <f t="shared" si="61"/>
        <v/>
      </c>
      <c r="EUC3" s="152" t="str">
        <f t="shared" si="61"/>
        <v/>
      </c>
      <c r="EUD3" s="152" t="str">
        <f t="shared" si="61"/>
        <v/>
      </c>
      <c r="EUE3" s="152" t="str">
        <f t="shared" si="61"/>
        <v/>
      </c>
      <c r="EUF3" s="152" t="str">
        <f t="shared" si="61"/>
        <v/>
      </c>
      <c r="EUG3" s="152" t="str">
        <f t="shared" si="61"/>
        <v/>
      </c>
      <c r="EUH3" s="152" t="str">
        <f t="shared" si="61"/>
        <v/>
      </c>
      <c r="EUI3" s="152" t="str">
        <f t="shared" si="61"/>
        <v/>
      </c>
      <c r="EUJ3" s="152" t="str">
        <f t="shared" si="61"/>
        <v/>
      </c>
      <c r="EUK3" s="152" t="str">
        <f t="shared" si="61"/>
        <v/>
      </c>
      <c r="EUL3" s="152" t="str">
        <f t="shared" si="61"/>
        <v/>
      </c>
      <c r="EUM3" s="152" t="str">
        <f t="shared" si="61"/>
        <v/>
      </c>
      <c r="EUN3" s="152" t="str">
        <f t="shared" si="61"/>
        <v/>
      </c>
      <c r="EUO3" s="152" t="str">
        <f t="shared" si="61"/>
        <v/>
      </c>
      <c r="EUP3" s="152" t="str">
        <f t="shared" si="61"/>
        <v/>
      </c>
      <c r="EUQ3" s="152" t="str">
        <f t="shared" si="61"/>
        <v/>
      </c>
      <c r="EUR3" s="152" t="str">
        <f t="shared" si="61"/>
        <v/>
      </c>
      <c r="EUS3" s="152" t="str">
        <f t="shared" si="61"/>
        <v/>
      </c>
      <c r="EUT3" s="152" t="str">
        <f t="shared" si="61"/>
        <v/>
      </c>
      <c r="EUU3" s="152" t="str">
        <f t="shared" si="61"/>
        <v/>
      </c>
      <c r="EUV3" s="152" t="str">
        <f t="shared" si="61"/>
        <v/>
      </c>
      <c r="EUW3" s="152" t="str">
        <f t="shared" si="61"/>
        <v/>
      </c>
      <c r="EUX3" s="152" t="str">
        <f t="shared" si="61"/>
        <v/>
      </c>
      <c r="EUY3" s="152" t="str">
        <f t="shared" si="61"/>
        <v/>
      </c>
      <c r="EUZ3" s="152" t="str">
        <f t="shared" si="61"/>
        <v/>
      </c>
      <c r="EVA3" s="152" t="str">
        <f t="shared" si="61"/>
        <v/>
      </c>
      <c r="EVB3" s="152" t="str">
        <f t="shared" si="61"/>
        <v/>
      </c>
      <c r="EVC3" s="152" t="str">
        <f t="shared" si="61"/>
        <v/>
      </c>
      <c r="EVD3" s="152" t="str">
        <f t="shared" si="61"/>
        <v/>
      </c>
      <c r="EVE3" s="152" t="str">
        <f t="shared" si="61"/>
        <v/>
      </c>
      <c r="EVF3" s="152" t="str">
        <f t="shared" si="61"/>
        <v/>
      </c>
      <c r="EVG3" s="152" t="str">
        <f t="shared" si="61"/>
        <v/>
      </c>
      <c r="EVH3" s="152" t="str">
        <f t="shared" si="61"/>
        <v/>
      </c>
      <c r="EVI3" s="152" t="str">
        <f t="shared" si="61"/>
        <v/>
      </c>
      <c r="EVJ3" s="152" t="str">
        <f t="shared" si="61"/>
        <v/>
      </c>
      <c r="EVK3" s="152" t="str">
        <f t="shared" si="61"/>
        <v/>
      </c>
      <c r="EVL3" s="152" t="str">
        <f t="shared" si="61"/>
        <v/>
      </c>
      <c r="EVM3" s="152" t="str">
        <f t="shared" si="61"/>
        <v/>
      </c>
      <c r="EVN3" s="152" t="str">
        <f t="shared" si="61"/>
        <v/>
      </c>
      <c r="EVO3" s="152" t="str">
        <f t="shared" si="61"/>
        <v/>
      </c>
      <c r="EVP3" s="152" t="str">
        <f t="shared" si="61"/>
        <v/>
      </c>
      <c r="EVQ3" s="152" t="str">
        <f t="shared" si="61"/>
        <v/>
      </c>
      <c r="EVR3" s="152" t="str">
        <f t="shared" si="61"/>
        <v/>
      </c>
      <c r="EVS3" s="152" t="str">
        <f t="shared" si="61"/>
        <v/>
      </c>
      <c r="EVT3" s="152" t="str">
        <f t="shared" si="61"/>
        <v/>
      </c>
      <c r="EVU3" s="152" t="str">
        <f t="shared" si="61"/>
        <v/>
      </c>
      <c r="EVV3" s="152" t="str">
        <f t="shared" si="61"/>
        <v/>
      </c>
      <c r="EVW3" s="152" t="str">
        <f t="shared" si="61"/>
        <v/>
      </c>
      <c r="EVX3" s="152" t="str">
        <f t="shared" si="61"/>
        <v/>
      </c>
      <c r="EVY3" s="152" t="str">
        <f t="shared" si="61"/>
        <v/>
      </c>
      <c r="EVZ3" s="152" t="str">
        <f t="shared" si="61"/>
        <v/>
      </c>
      <c r="EWA3" s="152" t="str">
        <f t="shared" si="61"/>
        <v/>
      </c>
      <c r="EWB3" s="152" t="str">
        <f t="shared" ref="EWB3:EYM3" si="62">SUBSTITUTE(EWB1,"-","")</f>
        <v/>
      </c>
      <c r="EWC3" s="152" t="str">
        <f t="shared" si="62"/>
        <v/>
      </c>
      <c r="EWD3" s="152" t="str">
        <f t="shared" si="62"/>
        <v/>
      </c>
      <c r="EWE3" s="152" t="str">
        <f t="shared" si="62"/>
        <v/>
      </c>
      <c r="EWF3" s="152" t="str">
        <f t="shared" si="62"/>
        <v/>
      </c>
      <c r="EWG3" s="152" t="str">
        <f t="shared" si="62"/>
        <v/>
      </c>
      <c r="EWH3" s="152" t="str">
        <f t="shared" si="62"/>
        <v/>
      </c>
      <c r="EWI3" s="152" t="str">
        <f t="shared" si="62"/>
        <v/>
      </c>
      <c r="EWJ3" s="152" t="str">
        <f t="shared" si="62"/>
        <v/>
      </c>
      <c r="EWK3" s="152" t="str">
        <f t="shared" si="62"/>
        <v/>
      </c>
      <c r="EWL3" s="152" t="str">
        <f t="shared" si="62"/>
        <v/>
      </c>
      <c r="EWM3" s="152" t="str">
        <f t="shared" si="62"/>
        <v/>
      </c>
      <c r="EWN3" s="152" t="str">
        <f t="shared" si="62"/>
        <v/>
      </c>
      <c r="EWO3" s="152" t="str">
        <f t="shared" si="62"/>
        <v/>
      </c>
      <c r="EWP3" s="152" t="str">
        <f t="shared" si="62"/>
        <v/>
      </c>
      <c r="EWQ3" s="152" t="str">
        <f t="shared" si="62"/>
        <v/>
      </c>
      <c r="EWR3" s="152" t="str">
        <f t="shared" si="62"/>
        <v/>
      </c>
      <c r="EWS3" s="152" t="str">
        <f t="shared" si="62"/>
        <v/>
      </c>
      <c r="EWT3" s="152" t="str">
        <f t="shared" si="62"/>
        <v/>
      </c>
      <c r="EWU3" s="152" t="str">
        <f t="shared" si="62"/>
        <v/>
      </c>
      <c r="EWV3" s="152" t="str">
        <f t="shared" si="62"/>
        <v/>
      </c>
      <c r="EWW3" s="152" t="str">
        <f t="shared" si="62"/>
        <v/>
      </c>
      <c r="EWX3" s="152" t="str">
        <f t="shared" si="62"/>
        <v/>
      </c>
      <c r="EWY3" s="152" t="str">
        <f t="shared" si="62"/>
        <v/>
      </c>
      <c r="EWZ3" s="152" t="str">
        <f t="shared" si="62"/>
        <v/>
      </c>
      <c r="EXA3" s="152" t="str">
        <f t="shared" si="62"/>
        <v/>
      </c>
      <c r="EXB3" s="152" t="str">
        <f t="shared" si="62"/>
        <v/>
      </c>
      <c r="EXC3" s="152" t="str">
        <f t="shared" si="62"/>
        <v/>
      </c>
      <c r="EXD3" s="152" t="str">
        <f t="shared" si="62"/>
        <v/>
      </c>
      <c r="EXE3" s="152" t="str">
        <f t="shared" si="62"/>
        <v/>
      </c>
      <c r="EXF3" s="152" t="str">
        <f t="shared" si="62"/>
        <v/>
      </c>
      <c r="EXG3" s="152" t="str">
        <f t="shared" si="62"/>
        <v/>
      </c>
      <c r="EXH3" s="152" t="str">
        <f t="shared" si="62"/>
        <v/>
      </c>
      <c r="EXI3" s="152" t="str">
        <f t="shared" si="62"/>
        <v/>
      </c>
      <c r="EXJ3" s="152" t="str">
        <f t="shared" si="62"/>
        <v/>
      </c>
      <c r="EXK3" s="152" t="str">
        <f t="shared" si="62"/>
        <v/>
      </c>
      <c r="EXL3" s="152" t="str">
        <f t="shared" si="62"/>
        <v/>
      </c>
      <c r="EXM3" s="152" t="str">
        <f t="shared" si="62"/>
        <v/>
      </c>
      <c r="EXN3" s="152" t="str">
        <f t="shared" si="62"/>
        <v/>
      </c>
      <c r="EXO3" s="152" t="str">
        <f t="shared" si="62"/>
        <v/>
      </c>
      <c r="EXP3" s="152" t="str">
        <f t="shared" si="62"/>
        <v/>
      </c>
      <c r="EXQ3" s="152" t="str">
        <f t="shared" si="62"/>
        <v/>
      </c>
      <c r="EXR3" s="152" t="str">
        <f t="shared" si="62"/>
        <v/>
      </c>
      <c r="EXS3" s="152" t="str">
        <f t="shared" si="62"/>
        <v/>
      </c>
      <c r="EXT3" s="152" t="str">
        <f t="shared" si="62"/>
        <v/>
      </c>
      <c r="EXU3" s="152" t="str">
        <f t="shared" si="62"/>
        <v/>
      </c>
      <c r="EXV3" s="152" t="str">
        <f t="shared" si="62"/>
        <v/>
      </c>
      <c r="EXW3" s="152" t="str">
        <f t="shared" si="62"/>
        <v/>
      </c>
      <c r="EXX3" s="152" t="str">
        <f t="shared" si="62"/>
        <v/>
      </c>
      <c r="EXY3" s="152" t="str">
        <f t="shared" si="62"/>
        <v/>
      </c>
      <c r="EXZ3" s="152" t="str">
        <f t="shared" si="62"/>
        <v/>
      </c>
      <c r="EYA3" s="152" t="str">
        <f t="shared" si="62"/>
        <v/>
      </c>
      <c r="EYB3" s="152" t="str">
        <f t="shared" si="62"/>
        <v/>
      </c>
      <c r="EYC3" s="152" t="str">
        <f t="shared" si="62"/>
        <v/>
      </c>
      <c r="EYD3" s="152" t="str">
        <f t="shared" si="62"/>
        <v/>
      </c>
      <c r="EYE3" s="152" t="str">
        <f t="shared" si="62"/>
        <v/>
      </c>
      <c r="EYF3" s="152" t="str">
        <f t="shared" si="62"/>
        <v/>
      </c>
      <c r="EYG3" s="152" t="str">
        <f t="shared" si="62"/>
        <v/>
      </c>
      <c r="EYH3" s="152" t="str">
        <f t="shared" si="62"/>
        <v/>
      </c>
      <c r="EYI3" s="152" t="str">
        <f t="shared" si="62"/>
        <v/>
      </c>
      <c r="EYJ3" s="152" t="str">
        <f t="shared" si="62"/>
        <v/>
      </c>
      <c r="EYK3" s="152" t="str">
        <f t="shared" si="62"/>
        <v/>
      </c>
      <c r="EYL3" s="152" t="str">
        <f t="shared" si="62"/>
        <v/>
      </c>
      <c r="EYM3" s="152" t="str">
        <f t="shared" si="62"/>
        <v/>
      </c>
      <c r="EYN3" s="152" t="str">
        <f t="shared" ref="EYN3:FAY3" si="63">SUBSTITUTE(EYN1,"-","")</f>
        <v/>
      </c>
      <c r="EYO3" s="152" t="str">
        <f t="shared" si="63"/>
        <v/>
      </c>
      <c r="EYP3" s="152" t="str">
        <f t="shared" si="63"/>
        <v/>
      </c>
      <c r="EYQ3" s="152" t="str">
        <f t="shared" si="63"/>
        <v/>
      </c>
      <c r="EYR3" s="152" t="str">
        <f t="shared" si="63"/>
        <v/>
      </c>
      <c r="EYS3" s="152" t="str">
        <f t="shared" si="63"/>
        <v/>
      </c>
      <c r="EYT3" s="152" t="str">
        <f t="shared" si="63"/>
        <v/>
      </c>
      <c r="EYU3" s="152" t="str">
        <f t="shared" si="63"/>
        <v/>
      </c>
      <c r="EYV3" s="152" t="str">
        <f t="shared" si="63"/>
        <v/>
      </c>
      <c r="EYW3" s="152" t="str">
        <f t="shared" si="63"/>
        <v/>
      </c>
      <c r="EYX3" s="152" t="str">
        <f t="shared" si="63"/>
        <v/>
      </c>
      <c r="EYY3" s="152" t="str">
        <f t="shared" si="63"/>
        <v/>
      </c>
      <c r="EYZ3" s="152" t="str">
        <f t="shared" si="63"/>
        <v/>
      </c>
      <c r="EZA3" s="152" t="str">
        <f t="shared" si="63"/>
        <v/>
      </c>
      <c r="EZB3" s="152" t="str">
        <f t="shared" si="63"/>
        <v/>
      </c>
      <c r="EZC3" s="152" t="str">
        <f t="shared" si="63"/>
        <v/>
      </c>
      <c r="EZD3" s="152" t="str">
        <f t="shared" si="63"/>
        <v/>
      </c>
      <c r="EZE3" s="152" t="str">
        <f t="shared" si="63"/>
        <v/>
      </c>
      <c r="EZF3" s="152" t="str">
        <f t="shared" si="63"/>
        <v/>
      </c>
      <c r="EZG3" s="152" t="str">
        <f t="shared" si="63"/>
        <v/>
      </c>
      <c r="EZH3" s="152" t="str">
        <f t="shared" si="63"/>
        <v/>
      </c>
      <c r="EZI3" s="152" t="str">
        <f t="shared" si="63"/>
        <v/>
      </c>
      <c r="EZJ3" s="152" t="str">
        <f t="shared" si="63"/>
        <v/>
      </c>
      <c r="EZK3" s="152" t="str">
        <f t="shared" si="63"/>
        <v/>
      </c>
      <c r="EZL3" s="152" t="str">
        <f t="shared" si="63"/>
        <v/>
      </c>
      <c r="EZM3" s="152" t="str">
        <f t="shared" si="63"/>
        <v/>
      </c>
      <c r="EZN3" s="152" t="str">
        <f t="shared" si="63"/>
        <v/>
      </c>
      <c r="EZO3" s="152" t="str">
        <f t="shared" si="63"/>
        <v/>
      </c>
      <c r="EZP3" s="152" t="str">
        <f t="shared" si="63"/>
        <v/>
      </c>
      <c r="EZQ3" s="152" t="str">
        <f t="shared" si="63"/>
        <v/>
      </c>
      <c r="EZR3" s="152" t="str">
        <f t="shared" si="63"/>
        <v/>
      </c>
      <c r="EZS3" s="152" t="str">
        <f t="shared" si="63"/>
        <v/>
      </c>
      <c r="EZT3" s="152" t="str">
        <f t="shared" si="63"/>
        <v/>
      </c>
      <c r="EZU3" s="152" t="str">
        <f t="shared" si="63"/>
        <v/>
      </c>
      <c r="EZV3" s="152" t="str">
        <f t="shared" si="63"/>
        <v/>
      </c>
      <c r="EZW3" s="152" t="str">
        <f t="shared" si="63"/>
        <v/>
      </c>
      <c r="EZX3" s="152" t="str">
        <f t="shared" si="63"/>
        <v/>
      </c>
      <c r="EZY3" s="152" t="str">
        <f t="shared" si="63"/>
        <v/>
      </c>
      <c r="EZZ3" s="152" t="str">
        <f t="shared" si="63"/>
        <v/>
      </c>
      <c r="FAA3" s="152" t="str">
        <f t="shared" si="63"/>
        <v/>
      </c>
      <c r="FAB3" s="152" t="str">
        <f t="shared" si="63"/>
        <v/>
      </c>
      <c r="FAC3" s="152" t="str">
        <f t="shared" si="63"/>
        <v/>
      </c>
      <c r="FAD3" s="152" t="str">
        <f t="shared" si="63"/>
        <v/>
      </c>
      <c r="FAE3" s="152" t="str">
        <f t="shared" si="63"/>
        <v/>
      </c>
      <c r="FAF3" s="152" t="str">
        <f t="shared" si="63"/>
        <v/>
      </c>
      <c r="FAG3" s="152" t="str">
        <f t="shared" si="63"/>
        <v/>
      </c>
      <c r="FAH3" s="152" t="str">
        <f t="shared" si="63"/>
        <v/>
      </c>
      <c r="FAI3" s="152" t="str">
        <f t="shared" si="63"/>
        <v/>
      </c>
      <c r="FAJ3" s="152" t="str">
        <f t="shared" si="63"/>
        <v/>
      </c>
      <c r="FAK3" s="152" t="str">
        <f t="shared" si="63"/>
        <v/>
      </c>
      <c r="FAL3" s="152" t="str">
        <f t="shared" si="63"/>
        <v/>
      </c>
      <c r="FAM3" s="152" t="str">
        <f t="shared" si="63"/>
        <v/>
      </c>
      <c r="FAN3" s="152" t="str">
        <f t="shared" si="63"/>
        <v/>
      </c>
      <c r="FAO3" s="152" t="str">
        <f t="shared" si="63"/>
        <v/>
      </c>
      <c r="FAP3" s="152" t="str">
        <f t="shared" si="63"/>
        <v/>
      </c>
      <c r="FAQ3" s="152" t="str">
        <f t="shared" si="63"/>
        <v/>
      </c>
      <c r="FAR3" s="152" t="str">
        <f t="shared" si="63"/>
        <v/>
      </c>
      <c r="FAS3" s="152" t="str">
        <f t="shared" si="63"/>
        <v/>
      </c>
      <c r="FAT3" s="152" t="str">
        <f t="shared" si="63"/>
        <v/>
      </c>
      <c r="FAU3" s="152" t="str">
        <f t="shared" si="63"/>
        <v/>
      </c>
      <c r="FAV3" s="152" t="str">
        <f t="shared" si="63"/>
        <v/>
      </c>
      <c r="FAW3" s="152" t="str">
        <f t="shared" si="63"/>
        <v/>
      </c>
      <c r="FAX3" s="152" t="str">
        <f t="shared" si="63"/>
        <v/>
      </c>
      <c r="FAY3" s="152" t="str">
        <f t="shared" si="63"/>
        <v/>
      </c>
      <c r="FAZ3" s="152" t="str">
        <f t="shared" ref="FAZ3:FDK3" si="64">SUBSTITUTE(FAZ1,"-","")</f>
        <v/>
      </c>
      <c r="FBA3" s="152" t="str">
        <f t="shared" si="64"/>
        <v/>
      </c>
      <c r="FBB3" s="152" t="str">
        <f t="shared" si="64"/>
        <v/>
      </c>
      <c r="FBC3" s="152" t="str">
        <f t="shared" si="64"/>
        <v/>
      </c>
      <c r="FBD3" s="152" t="str">
        <f t="shared" si="64"/>
        <v/>
      </c>
      <c r="FBE3" s="152" t="str">
        <f t="shared" si="64"/>
        <v/>
      </c>
      <c r="FBF3" s="152" t="str">
        <f t="shared" si="64"/>
        <v/>
      </c>
      <c r="FBG3" s="152" t="str">
        <f t="shared" si="64"/>
        <v/>
      </c>
      <c r="FBH3" s="152" t="str">
        <f t="shared" si="64"/>
        <v/>
      </c>
      <c r="FBI3" s="152" t="str">
        <f t="shared" si="64"/>
        <v/>
      </c>
      <c r="FBJ3" s="152" t="str">
        <f t="shared" si="64"/>
        <v/>
      </c>
      <c r="FBK3" s="152" t="str">
        <f t="shared" si="64"/>
        <v/>
      </c>
      <c r="FBL3" s="152" t="str">
        <f t="shared" si="64"/>
        <v/>
      </c>
      <c r="FBM3" s="152" t="str">
        <f t="shared" si="64"/>
        <v/>
      </c>
      <c r="FBN3" s="152" t="str">
        <f t="shared" si="64"/>
        <v/>
      </c>
      <c r="FBO3" s="152" t="str">
        <f t="shared" si="64"/>
        <v/>
      </c>
      <c r="FBP3" s="152" t="str">
        <f t="shared" si="64"/>
        <v/>
      </c>
      <c r="FBQ3" s="152" t="str">
        <f t="shared" si="64"/>
        <v/>
      </c>
      <c r="FBR3" s="152" t="str">
        <f t="shared" si="64"/>
        <v/>
      </c>
      <c r="FBS3" s="152" t="str">
        <f t="shared" si="64"/>
        <v/>
      </c>
      <c r="FBT3" s="152" t="str">
        <f t="shared" si="64"/>
        <v/>
      </c>
      <c r="FBU3" s="152" t="str">
        <f t="shared" si="64"/>
        <v/>
      </c>
      <c r="FBV3" s="152" t="str">
        <f t="shared" si="64"/>
        <v/>
      </c>
      <c r="FBW3" s="152" t="str">
        <f t="shared" si="64"/>
        <v/>
      </c>
      <c r="FBX3" s="152" t="str">
        <f t="shared" si="64"/>
        <v/>
      </c>
      <c r="FBY3" s="152" t="str">
        <f t="shared" si="64"/>
        <v/>
      </c>
      <c r="FBZ3" s="152" t="str">
        <f t="shared" si="64"/>
        <v/>
      </c>
      <c r="FCA3" s="152" t="str">
        <f t="shared" si="64"/>
        <v/>
      </c>
      <c r="FCB3" s="152" t="str">
        <f t="shared" si="64"/>
        <v/>
      </c>
      <c r="FCC3" s="152" t="str">
        <f t="shared" si="64"/>
        <v/>
      </c>
      <c r="FCD3" s="152" t="str">
        <f t="shared" si="64"/>
        <v/>
      </c>
      <c r="FCE3" s="152" t="str">
        <f t="shared" si="64"/>
        <v/>
      </c>
      <c r="FCF3" s="152" t="str">
        <f t="shared" si="64"/>
        <v/>
      </c>
      <c r="FCG3" s="152" t="str">
        <f t="shared" si="64"/>
        <v/>
      </c>
      <c r="FCH3" s="152" t="str">
        <f t="shared" si="64"/>
        <v/>
      </c>
      <c r="FCI3" s="152" t="str">
        <f t="shared" si="64"/>
        <v/>
      </c>
      <c r="FCJ3" s="152" t="str">
        <f t="shared" si="64"/>
        <v/>
      </c>
      <c r="FCK3" s="152" t="str">
        <f t="shared" si="64"/>
        <v/>
      </c>
      <c r="FCL3" s="152" t="str">
        <f t="shared" si="64"/>
        <v/>
      </c>
      <c r="FCM3" s="152" t="str">
        <f t="shared" si="64"/>
        <v/>
      </c>
      <c r="FCN3" s="152" t="str">
        <f t="shared" si="64"/>
        <v/>
      </c>
      <c r="FCO3" s="152" t="str">
        <f t="shared" si="64"/>
        <v/>
      </c>
      <c r="FCP3" s="152" t="str">
        <f t="shared" si="64"/>
        <v/>
      </c>
      <c r="FCQ3" s="152" t="str">
        <f t="shared" si="64"/>
        <v/>
      </c>
      <c r="FCR3" s="152" t="str">
        <f t="shared" si="64"/>
        <v/>
      </c>
      <c r="FCS3" s="152" t="str">
        <f t="shared" si="64"/>
        <v/>
      </c>
      <c r="FCT3" s="152" t="str">
        <f t="shared" si="64"/>
        <v/>
      </c>
      <c r="FCU3" s="152" t="str">
        <f t="shared" si="64"/>
        <v/>
      </c>
      <c r="FCV3" s="152" t="str">
        <f t="shared" si="64"/>
        <v/>
      </c>
      <c r="FCW3" s="152" t="str">
        <f t="shared" si="64"/>
        <v/>
      </c>
      <c r="FCX3" s="152" t="str">
        <f t="shared" si="64"/>
        <v/>
      </c>
      <c r="FCY3" s="152" t="str">
        <f t="shared" si="64"/>
        <v/>
      </c>
      <c r="FCZ3" s="152" t="str">
        <f t="shared" si="64"/>
        <v/>
      </c>
      <c r="FDA3" s="152" t="str">
        <f t="shared" si="64"/>
        <v/>
      </c>
      <c r="FDB3" s="152" t="str">
        <f t="shared" si="64"/>
        <v/>
      </c>
      <c r="FDC3" s="152" t="str">
        <f t="shared" si="64"/>
        <v/>
      </c>
      <c r="FDD3" s="152" t="str">
        <f t="shared" si="64"/>
        <v/>
      </c>
      <c r="FDE3" s="152" t="str">
        <f t="shared" si="64"/>
        <v/>
      </c>
      <c r="FDF3" s="152" t="str">
        <f t="shared" si="64"/>
        <v/>
      </c>
      <c r="FDG3" s="152" t="str">
        <f t="shared" si="64"/>
        <v/>
      </c>
      <c r="FDH3" s="152" t="str">
        <f t="shared" si="64"/>
        <v/>
      </c>
      <c r="FDI3" s="152" t="str">
        <f t="shared" si="64"/>
        <v/>
      </c>
      <c r="FDJ3" s="152" t="str">
        <f t="shared" si="64"/>
        <v/>
      </c>
      <c r="FDK3" s="152" t="str">
        <f t="shared" si="64"/>
        <v/>
      </c>
      <c r="FDL3" s="152" t="str">
        <f t="shared" ref="FDL3:FFW3" si="65">SUBSTITUTE(FDL1,"-","")</f>
        <v/>
      </c>
      <c r="FDM3" s="152" t="str">
        <f t="shared" si="65"/>
        <v/>
      </c>
      <c r="FDN3" s="152" t="str">
        <f t="shared" si="65"/>
        <v/>
      </c>
      <c r="FDO3" s="152" t="str">
        <f t="shared" si="65"/>
        <v/>
      </c>
      <c r="FDP3" s="152" t="str">
        <f t="shared" si="65"/>
        <v/>
      </c>
      <c r="FDQ3" s="152" t="str">
        <f t="shared" si="65"/>
        <v/>
      </c>
      <c r="FDR3" s="152" t="str">
        <f t="shared" si="65"/>
        <v/>
      </c>
      <c r="FDS3" s="152" t="str">
        <f t="shared" si="65"/>
        <v/>
      </c>
      <c r="FDT3" s="152" t="str">
        <f t="shared" si="65"/>
        <v/>
      </c>
      <c r="FDU3" s="152" t="str">
        <f t="shared" si="65"/>
        <v/>
      </c>
      <c r="FDV3" s="152" t="str">
        <f t="shared" si="65"/>
        <v/>
      </c>
      <c r="FDW3" s="152" t="str">
        <f t="shared" si="65"/>
        <v/>
      </c>
      <c r="FDX3" s="152" t="str">
        <f t="shared" si="65"/>
        <v/>
      </c>
      <c r="FDY3" s="152" t="str">
        <f t="shared" si="65"/>
        <v/>
      </c>
      <c r="FDZ3" s="152" t="str">
        <f t="shared" si="65"/>
        <v/>
      </c>
      <c r="FEA3" s="152" t="str">
        <f t="shared" si="65"/>
        <v/>
      </c>
      <c r="FEB3" s="152" t="str">
        <f t="shared" si="65"/>
        <v/>
      </c>
      <c r="FEC3" s="152" t="str">
        <f t="shared" si="65"/>
        <v/>
      </c>
      <c r="FED3" s="152" t="str">
        <f t="shared" si="65"/>
        <v/>
      </c>
      <c r="FEE3" s="152" t="str">
        <f t="shared" si="65"/>
        <v/>
      </c>
      <c r="FEF3" s="152" t="str">
        <f t="shared" si="65"/>
        <v/>
      </c>
      <c r="FEG3" s="152" t="str">
        <f t="shared" si="65"/>
        <v/>
      </c>
      <c r="FEH3" s="152" t="str">
        <f t="shared" si="65"/>
        <v/>
      </c>
      <c r="FEI3" s="152" t="str">
        <f t="shared" si="65"/>
        <v/>
      </c>
      <c r="FEJ3" s="152" t="str">
        <f t="shared" si="65"/>
        <v/>
      </c>
      <c r="FEK3" s="152" t="str">
        <f t="shared" si="65"/>
        <v/>
      </c>
      <c r="FEL3" s="152" t="str">
        <f t="shared" si="65"/>
        <v/>
      </c>
      <c r="FEM3" s="152" t="str">
        <f t="shared" si="65"/>
        <v/>
      </c>
      <c r="FEN3" s="152" t="str">
        <f t="shared" si="65"/>
        <v/>
      </c>
      <c r="FEO3" s="152" t="str">
        <f t="shared" si="65"/>
        <v/>
      </c>
      <c r="FEP3" s="152" t="str">
        <f t="shared" si="65"/>
        <v/>
      </c>
      <c r="FEQ3" s="152" t="str">
        <f t="shared" si="65"/>
        <v/>
      </c>
      <c r="FER3" s="152" t="str">
        <f t="shared" si="65"/>
        <v/>
      </c>
      <c r="FES3" s="152" t="str">
        <f t="shared" si="65"/>
        <v/>
      </c>
      <c r="FET3" s="152" t="str">
        <f t="shared" si="65"/>
        <v/>
      </c>
      <c r="FEU3" s="152" t="str">
        <f t="shared" si="65"/>
        <v/>
      </c>
      <c r="FEV3" s="152" t="str">
        <f t="shared" si="65"/>
        <v/>
      </c>
      <c r="FEW3" s="152" t="str">
        <f t="shared" si="65"/>
        <v/>
      </c>
      <c r="FEX3" s="152" t="str">
        <f t="shared" si="65"/>
        <v/>
      </c>
      <c r="FEY3" s="152" t="str">
        <f t="shared" si="65"/>
        <v/>
      </c>
      <c r="FEZ3" s="152" t="str">
        <f t="shared" si="65"/>
        <v/>
      </c>
      <c r="FFA3" s="152" t="str">
        <f t="shared" si="65"/>
        <v/>
      </c>
      <c r="FFB3" s="152" t="str">
        <f t="shared" si="65"/>
        <v/>
      </c>
      <c r="FFC3" s="152" t="str">
        <f t="shared" si="65"/>
        <v/>
      </c>
      <c r="FFD3" s="152" t="str">
        <f t="shared" si="65"/>
        <v/>
      </c>
      <c r="FFE3" s="152" t="str">
        <f t="shared" si="65"/>
        <v/>
      </c>
      <c r="FFF3" s="152" t="str">
        <f t="shared" si="65"/>
        <v/>
      </c>
      <c r="FFG3" s="152" t="str">
        <f t="shared" si="65"/>
        <v/>
      </c>
      <c r="FFH3" s="152" t="str">
        <f t="shared" si="65"/>
        <v/>
      </c>
      <c r="FFI3" s="152" t="str">
        <f t="shared" si="65"/>
        <v/>
      </c>
      <c r="FFJ3" s="152" t="str">
        <f t="shared" si="65"/>
        <v/>
      </c>
      <c r="FFK3" s="152" t="str">
        <f t="shared" si="65"/>
        <v/>
      </c>
      <c r="FFL3" s="152" t="str">
        <f t="shared" si="65"/>
        <v/>
      </c>
      <c r="FFM3" s="152" t="str">
        <f t="shared" si="65"/>
        <v/>
      </c>
      <c r="FFN3" s="152" t="str">
        <f t="shared" si="65"/>
        <v/>
      </c>
      <c r="FFO3" s="152" t="str">
        <f t="shared" si="65"/>
        <v/>
      </c>
      <c r="FFP3" s="152" t="str">
        <f t="shared" si="65"/>
        <v/>
      </c>
      <c r="FFQ3" s="152" t="str">
        <f t="shared" si="65"/>
        <v/>
      </c>
      <c r="FFR3" s="152" t="str">
        <f t="shared" si="65"/>
        <v/>
      </c>
      <c r="FFS3" s="152" t="str">
        <f t="shared" si="65"/>
        <v/>
      </c>
      <c r="FFT3" s="152" t="str">
        <f t="shared" si="65"/>
        <v/>
      </c>
      <c r="FFU3" s="152" t="str">
        <f t="shared" si="65"/>
        <v/>
      </c>
      <c r="FFV3" s="152" t="str">
        <f t="shared" si="65"/>
        <v/>
      </c>
      <c r="FFW3" s="152" t="str">
        <f t="shared" si="65"/>
        <v/>
      </c>
      <c r="FFX3" s="152" t="str">
        <f t="shared" ref="FFX3:FII3" si="66">SUBSTITUTE(FFX1,"-","")</f>
        <v/>
      </c>
      <c r="FFY3" s="152" t="str">
        <f t="shared" si="66"/>
        <v/>
      </c>
      <c r="FFZ3" s="152" t="str">
        <f t="shared" si="66"/>
        <v/>
      </c>
      <c r="FGA3" s="152" t="str">
        <f t="shared" si="66"/>
        <v/>
      </c>
      <c r="FGB3" s="152" t="str">
        <f t="shared" si="66"/>
        <v/>
      </c>
      <c r="FGC3" s="152" t="str">
        <f t="shared" si="66"/>
        <v/>
      </c>
      <c r="FGD3" s="152" t="str">
        <f t="shared" si="66"/>
        <v/>
      </c>
      <c r="FGE3" s="152" t="str">
        <f t="shared" si="66"/>
        <v/>
      </c>
      <c r="FGF3" s="152" t="str">
        <f t="shared" si="66"/>
        <v/>
      </c>
      <c r="FGG3" s="152" t="str">
        <f t="shared" si="66"/>
        <v/>
      </c>
      <c r="FGH3" s="152" t="str">
        <f t="shared" si="66"/>
        <v/>
      </c>
      <c r="FGI3" s="152" t="str">
        <f t="shared" si="66"/>
        <v/>
      </c>
      <c r="FGJ3" s="152" t="str">
        <f t="shared" si="66"/>
        <v/>
      </c>
      <c r="FGK3" s="152" t="str">
        <f t="shared" si="66"/>
        <v/>
      </c>
      <c r="FGL3" s="152" t="str">
        <f t="shared" si="66"/>
        <v/>
      </c>
      <c r="FGM3" s="152" t="str">
        <f t="shared" si="66"/>
        <v/>
      </c>
      <c r="FGN3" s="152" t="str">
        <f t="shared" si="66"/>
        <v/>
      </c>
      <c r="FGO3" s="152" t="str">
        <f t="shared" si="66"/>
        <v/>
      </c>
      <c r="FGP3" s="152" t="str">
        <f t="shared" si="66"/>
        <v/>
      </c>
      <c r="FGQ3" s="152" t="str">
        <f t="shared" si="66"/>
        <v/>
      </c>
      <c r="FGR3" s="152" t="str">
        <f t="shared" si="66"/>
        <v/>
      </c>
      <c r="FGS3" s="152" t="str">
        <f t="shared" si="66"/>
        <v/>
      </c>
      <c r="FGT3" s="152" t="str">
        <f t="shared" si="66"/>
        <v/>
      </c>
      <c r="FGU3" s="152" t="str">
        <f t="shared" si="66"/>
        <v/>
      </c>
      <c r="FGV3" s="152" t="str">
        <f t="shared" si="66"/>
        <v/>
      </c>
      <c r="FGW3" s="152" t="str">
        <f t="shared" si="66"/>
        <v/>
      </c>
      <c r="FGX3" s="152" t="str">
        <f t="shared" si="66"/>
        <v/>
      </c>
      <c r="FGY3" s="152" t="str">
        <f t="shared" si="66"/>
        <v/>
      </c>
      <c r="FGZ3" s="152" t="str">
        <f t="shared" si="66"/>
        <v/>
      </c>
      <c r="FHA3" s="152" t="str">
        <f t="shared" si="66"/>
        <v/>
      </c>
      <c r="FHB3" s="152" t="str">
        <f t="shared" si="66"/>
        <v/>
      </c>
      <c r="FHC3" s="152" t="str">
        <f t="shared" si="66"/>
        <v/>
      </c>
      <c r="FHD3" s="152" t="str">
        <f t="shared" si="66"/>
        <v/>
      </c>
      <c r="FHE3" s="152" t="str">
        <f t="shared" si="66"/>
        <v/>
      </c>
      <c r="FHF3" s="152" t="str">
        <f t="shared" si="66"/>
        <v/>
      </c>
      <c r="FHG3" s="152" t="str">
        <f t="shared" si="66"/>
        <v/>
      </c>
      <c r="FHH3" s="152" t="str">
        <f t="shared" si="66"/>
        <v/>
      </c>
      <c r="FHI3" s="152" t="str">
        <f t="shared" si="66"/>
        <v/>
      </c>
      <c r="FHJ3" s="152" t="str">
        <f t="shared" si="66"/>
        <v/>
      </c>
      <c r="FHK3" s="152" t="str">
        <f t="shared" si="66"/>
        <v/>
      </c>
      <c r="FHL3" s="152" t="str">
        <f t="shared" si="66"/>
        <v/>
      </c>
      <c r="FHM3" s="152" t="str">
        <f t="shared" si="66"/>
        <v/>
      </c>
      <c r="FHN3" s="152" t="str">
        <f t="shared" si="66"/>
        <v/>
      </c>
      <c r="FHO3" s="152" t="str">
        <f t="shared" si="66"/>
        <v/>
      </c>
      <c r="FHP3" s="152" t="str">
        <f t="shared" si="66"/>
        <v/>
      </c>
      <c r="FHQ3" s="152" t="str">
        <f t="shared" si="66"/>
        <v/>
      </c>
      <c r="FHR3" s="152" t="str">
        <f t="shared" si="66"/>
        <v/>
      </c>
      <c r="FHS3" s="152" t="str">
        <f t="shared" si="66"/>
        <v/>
      </c>
      <c r="FHT3" s="152" t="str">
        <f t="shared" si="66"/>
        <v/>
      </c>
      <c r="FHU3" s="152" t="str">
        <f t="shared" si="66"/>
        <v/>
      </c>
      <c r="FHV3" s="152" t="str">
        <f t="shared" si="66"/>
        <v/>
      </c>
      <c r="FHW3" s="152" t="str">
        <f t="shared" si="66"/>
        <v/>
      </c>
      <c r="FHX3" s="152" t="str">
        <f t="shared" si="66"/>
        <v/>
      </c>
      <c r="FHY3" s="152" t="str">
        <f t="shared" si="66"/>
        <v/>
      </c>
      <c r="FHZ3" s="152" t="str">
        <f t="shared" si="66"/>
        <v/>
      </c>
      <c r="FIA3" s="152" t="str">
        <f t="shared" si="66"/>
        <v/>
      </c>
      <c r="FIB3" s="152" t="str">
        <f t="shared" si="66"/>
        <v/>
      </c>
      <c r="FIC3" s="152" t="str">
        <f t="shared" si="66"/>
        <v/>
      </c>
      <c r="FID3" s="152" t="str">
        <f t="shared" si="66"/>
        <v/>
      </c>
      <c r="FIE3" s="152" t="str">
        <f t="shared" si="66"/>
        <v/>
      </c>
      <c r="FIF3" s="152" t="str">
        <f t="shared" si="66"/>
        <v/>
      </c>
      <c r="FIG3" s="152" t="str">
        <f t="shared" si="66"/>
        <v/>
      </c>
      <c r="FIH3" s="152" t="str">
        <f t="shared" si="66"/>
        <v/>
      </c>
      <c r="FII3" s="152" t="str">
        <f t="shared" si="66"/>
        <v/>
      </c>
      <c r="FIJ3" s="152" t="str">
        <f t="shared" ref="FIJ3:FKU3" si="67">SUBSTITUTE(FIJ1,"-","")</f>
        <v/>
      </c>
      <c r="FIK3" s="152" t="str">
        <f t="shared" si="67"/>
        <v/>
      </c>
      <c r="FIL3" s="152" t="str">
        <f t="shared" si="67"/>
        <v/>
      </c>
      <c r="FIM3" s="152" t="str">
        <f t="shared" si="67"/>
        <v/>
      </c>
      <c r="FIN3" s="152" t="str">
        <f t="shared" si="67"/>
        <v/>
      </c>
      <c r="FIO3" s="152" t="str">
        <f t="shared" si="67"/>
        <v/>
      </c>
      <c r="FIP3" s="152" t="str">
        <f t="shared" si="67"/>
        <v/>
      </c>
      <c r="FIQ3" s="152" t="str">
        <f t="shared" si="67"/>
        <v/>
      </c>
      <c r="FIR3" s="152" t="str">
        <f t="shared" si="67"/>
        <v/>
      </c>
      <c r="FIS3" s="152" t="str">
        <f t="shared" si="67"/>
        <v/>
      </c>
      <c r="FIT3" s="152" t="str">
        <f t="shared" si="67"/>
        <v/>
      </c>
      <c r="FIU3" s="152" t="str">
        <f t="shared" si="67"/>
        <v/>
      </c>
      <c r="FIV3" s="152" t="str">
        <f t="shared" si="67"/>
        <v/>
      </c>
      <c r="FIW3" s="152" t="str">
        <f t="shared" si="67"/>
        <v/>
      </c>
      <c r="FIX3" s="152" t="str">
        <f t="shared" si="67"/>
        <v/>
      </c>
      <c r="FIY3" s="152" t="str">
        <f t="shared" si="67"/>
        <v/>
      </c>
      <c r="FIZ3" s="152" t="str">
        <f t="shared" si="67"/>
        <v/>
      </c>
      <c r="FJA3" s="152" t="str">
        <f t="shared" si="67"/>
        <v/>
      </c>
      <c r="FJB3" s="152" t="str">
        <f t="shared" si="67"/>
        <v/>
      </c>
      <c r="FJC3" s="152" t="str">
        <f t="shared" si="67"/>
        <v/>
      </c>
      <c r="FJD3" s="152" t="str">
        <f t="shared" si="67"/>
        <v/>
      </c>
      <c r="FJE3" s="152" t="str">
        <f t="shared" si="67"/>
        <v/>
      </c>
      <c r="FJF3" s="152" t="str">
        <f t="shared" si="67"/>
        <v/>
      </c>
      <c r="FJG3" s="152" t="str">
        <f t="shared" si="67"/>
        <v/>
      </c>
      <c r="FJH3" s="152" t="str">
        <f t="shared" si="67"/>
        <v/>
      </c>
      <c r="FJI3" s="152" t="str">
        <f t="shared" si="67"/>
        <v/>
      </c>
      <c r="FJJ3" s="152" t="str">
        <f t="shared" si="67"/>
        <v/>
      </c>
      <c r="FJK3" s="152" t="str">
        <f t="shared" si="67"/>
        <v/>
      </c>
      <c r="FJL3" s="152" t="str">
        <f t="shared" si="67"/>
        <v/>
      </c>
      <c r="FJM3" s="152" t="str">
        <f t="shared" si="67"/>
        <v/>
      </c>
      <c r="FJN3" s="152" t="str">
        <f t="shared" si="67"/>
        <v/>
      </c>
      <c r="FJO3" s="152" t="str">
        <f t="shared" si="67"/>
        <v/>
      </c>
      <c r="FJP3" s="152" t="str">
        <f t="shared" si="67"/>
        <v/>
      </c>
      <c r="FJQ3" s="152" t="str">
        <f t="shared" si="67"/>
        <v/>
      </c>
      <c r="FJR3" s="152" t="str">
        <f t="shared" si="67"/>
        <v/>
      </c>
      <c r="FJS3" s="152" t="str">
        <f t="shared" si="67"/>
        <v/>
      </c>
      <c r="FJT3" s="152" t="str">
        <f t="shared" si="67"/>
        <v/>
      </c>
      <c r="FJU3" s="152" t="str">
        <f t="shared" si="67"/>
        <v/>
      </c>
      <c r="FJV3" s="152" t="str">
        <f t="shared" si="67"/>
        <v/>
      </c>
      <c r="FJW3" s="152" t="str">
        <f t="shared" si="67"/>
        <v/>
      </c>
      <c r="FJX3" s="152" t="str">
        <f t="shared" si="67"/>
        <v/>
      </c>
      <c r="FJY3" s="152" t="str">
        <f t="shared" si="67"/>
        <v/>
      </c>
      <c r="FJZ3" s="152" t="str">
        <f t="shared" si="67"/>
        <v/>
      </c>
      <c r="FKA3" s="152" t="str">
        <f t="shared" si="67"/>
        <v/>
      </c>
      <c r="FKB3" s="152" t="str">
        <f t="shared" si="67"/>
        <v/>
      </c>
      <c r="FKC3" s="152" t="str">
        <f t="shared" si="67"/>
        <v/>
      </c>
      <c r="FKD3" s="152" t="str">
        <f t="shared" si="67"/>
        <v/>
      </c>
      <c r="FKE3" s="152" t="str">
        <f t="shared" si="67"/>
        <v/>
      </c>
      <c r="FKF3" s="152" t="str">
        <f t="shared" si="67"/>
        <v/>
      </c>
      <c r="FKG3" s="152" t="str">
        <f t="shared" si="67"/>
        <v/>
      </c>
      <c r="FKH3" s="152" t="str">
        <f t="shared" si="67"/>
        <v/>
      </c>
      <c r="FKI3" s="152" t="str">
        <f t="shared" si="67"/>
        <v/>
      </c>
      <c r="FKJ3" s="152" t="str">
        <f t="shared" si="67"/>
        <v/>
      </c>
      <c r="FKK3" s="152" t="str">
        <f t="shared" si="67"/>
        <v/>
      </c>
      <c r="FKL3" s="152" t="str">
        <f t="shared" si="67"/>
        <v/>
      </c>
      <c r="FKM3" s="152" t="str">
        <f t="shared" si="67"/>
        <v/>
      </c>
      <c r="FKN3" s="152" t="str">
        <f t="shared" si="67"/>
        <v/>
      </c>
      <c r="FKO3" s="152" t="str">
        <f t="shared" si="67"/>
        <v/>
      </c>
      <c r="FKP3" s="152" t="str">
        <f t="shared" si="67"/>
        <v/>
      </c>
      <c r="FKQ3" s="152" t="str">
        <f t="shared" si="67"/>
        <v/>
      </c>
      <c r="FKR3" s="152" t="str">
        <f t="shared" si="67"/>
        <v/>
      </c>
      <c r="FKS3" s="152" t="str">
        <f t="shared" si="67"/>
        <v/>
      </c>
      <c r="FKT3" s="152" t="str">
        <f t="shared" si="67"/>
        <v/>
      </c>
      <c r="FKU3" s="152" t="str">
        <f t="shared" si="67"/>
        <v/>
      </c>
      <c r="FKV3" s="152" t="str">
        <f t="shared" ref="FKV3:FNG3" si="68">SUBSTITUTE(FKV1,"-","")</f>
        <v/>
      </c>
      <c r="FKW3" s="152" t="str">
        <f t="shared" si="68"/>
        <v/>
      </c>
      <c r="FKX3" s="152" t="str">
        <f t="shared" si="68"/>
        <v/>
      </c>
      <c r="FKY3" s="152" t="str">
        <f t="shared" si="68"/>
        <v/>
      </c>
      <c r="FKZ3" s="152" t="str">
        <f t="shared" si="68"/>
        <v/>
      </c>
      <c r="FLA3" s="152" t="str">
        <f t="shared" si="68"/>
        <v/>
      </c>
      <c r="FLB3" s="152" t="str">
        <f t="shared" si="68"/>
        <v/>
      </c>
      <c r="FLC3" s="152" t="str">
        <f t="shared" si="68"/>
        <v/>
      </c>
      <c r="FLD3" s="152" t="str">
        <f t="shared" si="68"/>
        <v/>
      </c>
      <c r="FLE3" s="152" t="str">
        <f t="shared" si="68"/>
        <v/>
      </c>
      <c r="FLF3" s="152" t="str">
        <f t="shared" si="68"/>
        <v/>
      </c>
      <c r="FLG3" s="152" t="str">
        <f t="shared" si="68"/>
        <v/>
      </c>
      <c r="FLH3" s="152" t="str">
        <f t="shared" si="68"/>
        <v/>
      </c>
      <c r="FLI3" s="152" t="str">
        <f t="shared" si="68"/>
        <v/>
      </c>
      <c r="FLJ3" s="152" t="str">
        <f t="shared" si="68"/>
        <v/>
      </c>
      <c r="FLK3" s="152" t="str">
        <f t="shared" si="68"/>
        <v/>
      </c>
      <c r="FLL3" s="152" t="str">
        <f t="shared" si="68"/>
        <v/>
      </c>
      <c r="FLM3" s="152" t="str">
        <f t="shared" si="68"/>
        <v/>
      </c>
      <c r="FLN3" s="152" t="str">
        <f t="shared" si="68"/>
        <v/>
      </c>
      <c r="FLO3" s="152" t="str">
        <f t="shared" si="68"/>
        <v/>
      </c>
      <c r="FLP3" s="152" t="str">
        <f t="shared" si="68"/>
        <v/>
      </c>
      <c r="FLQ3" s="152" t="str">
        <f t="shared" si="68"/>
        <v/>
      </c>
      <c r="FLR3" s="152" t="str">
        <f t="shared" si="68"/>
        <v/>
      </c>
      <c r="FLS3" s="152" t="str">
        <f t="shared" si="68"/>
        <v/>
      </c>
      <c r="FLT3" s="152" t="str">
        <f t="shared" si="68"/>
        <v/>
      </c>
      <c r="FLU3" s="152" t="str">
        <f t="shared" si="68"/>
        <v/>
      </c>
      <c r="FLV3" s="152" t="str">
        <f t="shared" si="68"/>
        <v/>
      </c>
      <c r="FLW3" s="152" t="str">
        <f t="shared" si="68"/>
        <v/>
      </c>
      <c r="FLX3" s="152" t="str">
        <f t="shared" si="68"/>
        <v/>
      </c>
      <c r="FLY3" s="152" t="str">
        <f t="shared" si="68"/>
        <v/>
      </c>
      <c r="FLZ3" s="152" t="str">
        <f t="shared" si="68"/>
        <v/>
      </c>
      <c r="FMA3" s="152" t="str">
        <f t="shared" si="68"/>
        <v/>
      </c>
      <c r="FMB3" s="152" t="str">
        <f t="shared" si="68"/>
        <v/>
      </c>
      <c r="FMC3" s="152" t="str">
        <f t="shared" si="68"/>
        <v/>
      </c>
      <c r="FMD3" s="152" t="str">
        <f t="shared" si="68"/>
        <v/>
      </c>
      <c r="FME3" s="152" t="str">
        <f t="shared" si="68"/>
        <v/>
      </c>
      <c r="FMF3" s="152" t="str">
        <f t="shared" si="68"/>
        <v/>
      </c>
      <c r="FMG3" s="152" t="str">
        <f t="shared" si="68"/>
        <v/>
      </c>
      <c r="FMH3" s="152" t="str">
        <f t="shared" si="68"/>
        <v/>
      </c>
      <c r="FMI3" s="152" t="str">
        <f t="shared" si="68"/>
        <v/>
      </c>
      <c r="FMJ3" s="152" t="str">
        <f t="shared" si="68"/>
        <v/>
      </c>
      <c r="FMK3" s="152" t="str">
        <f t="shared" si="68"/>
        <v/>
      </c>
      <c r="FML3" s="152" t="str">
        <f t="shared" si="68"/>
        <v/>
      </c>
      <c r="FMM3" s="152" t="str">
        <f t="shared" si="68"/>
        <v/>
      </c>
      <c r="FMN3" s="152" t="str">
        <f t="shared" si="68"/>
        <v/>
      </c>
      <c r="FMO3" s="152" t="str">
        <f t="shared" si="68"/>
        <v/>
      </c>
      <c r="FMP3" s="152" t="str">
        <f t="shared" si="68"/>
        <v/>
      </c>
      <c r="FMQ3" s="152" t="str">
        <f t="shared" si="68"/>
        <v/>
      </c>
      <c r="FMR3" s="152" t="str">
        <f t="shared" si="68"/>
        <v/>
      </c>
      <c r="FMS3" s="152" t="str">
        <f t="shared" si="68"/>
        <v/>
      </c>
      <c r="FMT3" s="152" t="str">
        <f t="shared" si="68"/>
        <v/>
      </c>
      <c r="FMU3" s="152" t="str">
        <f t="shared" si="68"/>
        <v/>
      </c>
      <c r="FMV3" s="152" t="str">
        <f t="shared" si="68"/>
        <v/>
      </c>
      <c r="FMW3" s="152" t="str">
        <f t="shared" si="68"/>
        <v/>
      </c>
      <c r="FMX3" s="152" t="str">
        <f t="shared" si="68"/>
        <v/>
      </c>
      <c r="FMY3" s="152" t="str">
        <f t="shared" si="68"/>
        <v/>
      </c>
      <c r="FMZ3" s="152" t="str">
        <f t="shared" si="68"/>
        <v/>
      </c>
      <c r="FNA3" s="152" t="str">
        <f t="shared" si="68"/>
        <v/>
      </c>
      <c r="FNB3" s="152" t="str">
        <f t="shared" si="68"/>
        <v/>
      </c>
      <c r="FNC3" s="152" t="str">
        <f t="shared" si="68"/>
        <v/>
      </c>
      <c r="FND3" s="152" t="str">
        <f t="shared" si="68"/>
        <v/>
      </c>
      <c r="FNE3" s="152" t="str">
        <f t="shared" si="68"/>
        <v/>
      </c>
      <c r="FNF3" s="152" t="str">
        <f t="shared" si="68"/>
        <v/>
      </c>
      <c r="FNG3" s="152" t="str">
        <f t="shared" si="68"/>
        <v/>
      </c>
      <c r="FNH3" s="152" t="str">
        <f t="shared" ref="FNH3:FPS3" si="69">SUBSTITUTE(FNH1,"-","")</f>
        <v/>
      </c>
      <c r="FNI3" s="152" t="str">
        <f t="shared" si="69"/>
        <v/>
      </c>
      <c r="FNJ3" s="152" t="str">
        <f t="shared" si="69"/>
        <v/>
      </c>
      <c r="FNK3" s="152" t="str">
        <f t="shared" si="69"/>
        <v/>
      </c>
      <c r="FNL3" s="152" t="str">
        <f t="shared" si="69"/>
        <v/>
      </c>
      <c r="FNM3" s="152" t="str">
        <f t="shared" si="69"/>
        <v/>
      </c>
      <c r="FNN3" s="152" t="str">
        <f t="shared" si="69"/>
        <v/>
      </c>
      <c r="FNO3" s="152" t="str">
        <f t="shared" si="69"/>
        <v/>
      </c>
      <c r="FNP3" s="152" t="str">
        <f t="shared" si="69"/>
        <v/>
      </c>
      <c r="FNQ3" s="152" t="str">
        <f t="shared" si="69"/>
        <v/>
      </c>
      <c r="FNR3" s="152" t="str">
        <f t="shared" si="69"/>
        <v/>
      </c>
      <c r="FNS3" s="152" t="str">
        <f t="shared" si="69"/>
        <v/>
      </c>
      <c r="FNT3" s="152" t="str">
        <f t="shared" si="69"/>
        <v/>
      </c>
      <c r="FNU3" s="152" t="str">
        <f t="shared" si="69"/>
        <v/>
      </c>
      <c r="FNV3" s="152" t="str">
        <f t="shared" si="69"/>
        <v/>
      </c>
      <c r="FNW3" s="152" t="str">
        <f t="shared" si="69"/>
        <v/>
      </c>
      <c r="FNX3" s="152" t="str">
        <f t="shared" si="69"/>
        <v/>
      </c>
      <c r="FNY3" s="152" t="str">
        <f t="shared" si="69"/>
        <v/>
      </c>
      <c r="FNZ3" s="152" t="str">
        <f t="shared" si="69"/>
        <v/>
      </c>
      <c r="FOA3" s="152" t="str">
        <f t="shared" si="69"/>
        <v/>
      </c>
      <c r="FOB3" s="152" t="str">
        <f t="shared" si="69"/>
        <v/>
      </c>
      <c r="FOC3" s="152" t="str">
        <f t="shared" si="69"/>
        <v/>
      </c>
      <c r="FOD3" s="152" t="str">
        <f t="shared" si="69"/>
        <v/>
      </c>
      <c r="FOE3" s="152" t="str">
        <f t="shared" si="69"/>
        <v/>
      </c>
      <c r="FOF3" s="152" t="str">
        <f t="shared" si="69"/>
        <v/>
      </c>
      <c r="FOG3" s="152" t="str">
        <f t="shared" si="69"/>
        <v/>
      </c>
      <c r="FOH3" s="152" t="str">
        <f t="shared" si="69"/>
        <v/>
      </c>
      <c r="FOI3" s="152" t="str">
        <f t="shared" si="69"/>
        <v/>
      </c>
      <c r="FOJ3" s="152" t="str">
        <f t="shared" si="69"/>
        <v/>
      </c>
      <c r="FOK3" s="152" t="str">
        <f t="shared" si="69"/>
        <v/>
      </c>
      <c r="FOL3" s="152" t="str">
        <f t="shared" si="69"/>
        <v/>
      </c>
      <c r="FOM3" s="152" t="str">
        <f t="shared" si="69"/>
        <v/>
      </c>
      <c r="FON3" s="152" t="str">
        <f t="shared" si="69"/>
        <v/>
      </c>
      <c r="FOO3" s="152" t="str">
        <f t="shared" si="69"/>
        <v/>
      </c>
      <c r="FOP3" s="152" t="str">
        <f t="shared" si="69"/>
        <v/>
      </c>
      <c r="FOQ3" s="152" t="str">
        <f t="shared" si="69"/>
        <v/>
      </c>
      <c r="FOR3" s="152" t="str">
        <f t="shared" si="69"/>
        <v/>
      </c>
      <c r="FOS3" s="152" t="str">
        <f t="shared" si="69"/>
        <v/>
      </c>
      <c r="FOT3" s="152" t="str">
        <f t="shared" si="69"/>
        <v/>
      </c>
      <c r="FOU3" s="152" t="str">
        <f t="shared" si="69"/>
        <v/>
      </c>
      <c r="FOV3" s="152" t="str">
        <f t="shared" si="69"/>
        <v/>
      </c>
      <c r="FOW3" s="152" t="str">
        <f t="shared" si="69"/>
        <v/>
      </c>
      <c r="FOX3" s="152" t="str">
        <f t="shared" si="69"/>
        <v/>
      </c>
      <c r="FOY3" s="152" t="str">
        <f t="shared" si="69"/>
        <v/>
      </c>
      <c r="FOZ3" s="152" t="str">
        <f t="shared" si="69"/>
        <v/>
      </c>
      <c r="FPA3" s="152" t="str">
        <f t="shared" si="69"/>
        <v/>
      </c>
      <c r="FPB3" s="152" t="str">
        <f t="shared" si="69"/>
        <v/>
      </c>
      <c r="FPC3" s="152" t="str">
        <f t="shared" si="69"/>
        <v/>
      </c>
      <c r="FPD3" s="152" t="str">
        <f t="shared" si="69"/>
        <v/>
      </c>
      <c r="FPE3" s="152" t="str">
        <f t="shared" si="69"/>
        <v/>
      </c>
      <c r="FPF3" s="152" t="str">
        <f t="shared" si="69"/>
        <v/>
      </c>
      <c r="FPG3" s="152" t="str">
        <f t="shared" si="69"/>
        <v/>
      </c>
      <c r="FPH3" s="152" t="str">
        <f t="shared" si="69"/>
        <v/>
      </c>
      <c r="FPI3" s="152" t="str">
        <f t="shared" si="69"/>
        <v/>
      </c>
      <c r="FPJ3" s="152" t="str">
        <f t="shared" si="69"/>
        <v/>
      </c>
      <c r="FPK3" s="152" t="str">
        <f t="shared" si="69"/>
        <v/>
      </c>
      <c r="FPL3" s="152" t="str">
        <f t="shared" si="69"/>
        <v/>
      </c>
      <c r="FPM3" s="152" t="str">
        <f t="shared" si="69"/>
        <v/>
      </c>
      <c r="FPN3" s="152" t="str">
        <f t="shared" si="69"/>
        <v/>
      </c>
      <c r="FPO3" s="152" t="str">
        <f t="shared" si="69"/>
        <v/>
      </c>
      <c r="FPP3" s="152" t="str">
        <f t="shared" si="69"/>
        <v/>
      </c>
      <c r="FPQ3" s="152" t="str">
        <f t="shared" si="69"/>
        <v/>
      </c>
      <c r="FPR3" s="152" t="str">
        <f t="shared" si="69"/>
        <v/>
      </c>
      <c r="FPS3" s="152" t="str">
        <f t="shared" si="69"/>
        <v/>
      </c>
      <c r="FPT3" s="152" t="str">
        <f t="shared" ref="FPT3:FSE3" si="70">SUBSTITUTE(FPT1,"-","")</f>
        <v/>
      </c>
      <c r="FPU3" s="152" t="str">
        <f t="shared" si="70"/>
        <v/>
      </c>
      <c r="FPV3" s="152" t="str">
        <f t="shared" si="70"/>
        <v/>
      </c>
      <c r="FPW3" s="152" t="str">
        <f t="shared" si="70"/>
        <v/>
      </c>
      <c r="FPX3" s="152" t="str">
        <f t="shared" si="70"/>
        <v/>
      </c>
      <c r="FPY3" s="152" t="str">
        <f t="shared" si="70"/>
        <v/>
      </c>
      <c r="FPZ3" s="152" t="str">
        <f t="shared" si="70"/>
        <v/>
      </c>
      <c r="FQA3" s="152" t="str">
        <f t="shared" si="70"/>
        <v/>
      </c>
      <c r="FQB3" s="152" t="str">
        <f t="shared" si="70"/>
        <v/>
      </c>
      <c r="FQC3" s="152" t="str">
        <f t="shared" si="70"/>
        <v/>
      </c>
      <c r="FQD3" s="152" t="str">
        <f t="shared" si="70"/>
        <v/>
      </c>
      <c r="FQE3" s="152" t="str">
        <f t="shared" si="70"/>
        <v/>
      </c>
      <c r="FQF3" s="152" t="str">
        <f t="shared" si="70"/>
        <v/>
      </c>
      <c r="FQG3" s="152" t="str">
        <f t="shared" si="70"/>
        <v/>
      </c>
      <c r="FQH3" s="152" t="str">
        <f t="shared" si="70"/>
        <v/>
      </c>
      <c r="FQI3" s="152" t="str">
        <f t="shared" si="70"/>
        <v/>
      </c>
      <c r="FQJ3" s="152" t="str">
        <f t="shared" si="70"/>
        <v/>
      </c>
      <c r="FQK3" s="152" t="str">
        <f t="shared" si="70"/>
        <v/>
      </c>
      <c r="FQL3" s="152" t="str">
        <f t="shared" si="70"/>
        <v/>
      </c>
      <c r="FQM3" s="152" t="str">
        <f t="shared" si="70"/>
        <v/>
      </c>
      <c r="FQN3" s="152" t="str">
        <f t="shared" si="70"/>
        <v/>
      </c>
      <c r="FQO3" s="152" t="str">
        <f t="shared" si="70"/>
        <v/>
      </c>
      <c r="FQP3" s="152" t="str">
        <f t="shared" si="70"/>
        <v/>
      </c>
      <c r="FQQ3" s="152" t="str">
        <f t="shared" si="70"/>
        <v/>
      </c>
      <c r="FQR3" s="152" t="str">
        <f t="shared" si="70"/>
        <v/>
      </c>
      <c r="FQS3" s="152" t="str">
        <f t="shared" si="70"/>
        <v/>
      </c>
      <c r="FQT3" s="152" t="str">
        <f t="shared" si="70"/>
        <v/>
      </c>
      <c r="FQU3" s="152" t="str">
        <f t="shared" si="70"/>
        <v/>
      </c>
      <c r="FQV3" s="152" t="str">
        <f t="shared" si="70"/>
        <v/>
      </c>
      <c r="FQW3" s="152" t="str">
        <f t="shared" si="70"/>
        <v/>
      </c>
      <c r="FQX3" s="152" t="str">
        <f t="shared" si="70"/>
        <v/>
      </c>
      <c r="FQY3" s="152" t="str">
        <f t="shared" si="70"/>
        <v/>
      </c>
      <c r="FQZ3" s="152" t="str">
        <f t="shared" si="70"/>
        <v/>
      </c>
      <c r="FRA3" s="152" t="str">
        <f t="shared" si="70"/>
        <v/>
      </c>
      <c r="FRB3" s="152" t="str">
        <f t="shared" si="70"/>
        <v/>
      </c>
      <c r="FRC3" s="152" t="str">
        <f t="shared" si="70"/>
        <v/>
      </c>
      <c r="FRD3" s="152" t="str">
        <f t="shared" si="70"/>
        <v/>
      </c>
      <c r="FRE3" s="152" t="str">
        <f t="shared" si="70"/>
        <v/>
      </c>
      <c r="FRF3" s="152" t="str">
        <f t="shared" si="70"/>
        <v/>
      </c>
      <c r="FRG3" s="152" t="str">
        <f t="shared" si="70"/>
        <v/>
      </c>
      <c r="FRH3" s="152" t="str">
        <f t="shared" si="70"/>
        <v/>
      </c>
      <c r="FRI3" s="152" t="str">
        <f t="shared" si="70"/>
        <v/>
      </c>
      <c r="FRJ3" s="152" t="str">
        <f t="shared" si="70"/>
        <v/>
      </c>
      <c r="FRK3" s="152" t="str">
        <f t="shared" si="70"/>
        <v/>
      </c>
      <c r="FRL3" s="152" t="str">
        <f t="shared" si="70"/>
        <v/>
      </c>
      <c r="FRM3" s="152" t="str">
        <f t="shared" si="70"/>
        <v/>
      </c>
      <c r="FRN3" s="152" t="str">
        <f t="shared" si="70"/>
        <v/>
      </c>
      <c r="FRO3" s="152" t="str">
        <f t="shared" si="70"/>
        <v/>
      </c>
      <c r="FRP3" s="152" t="str">
        <f t="shared" si="70"/>
        <v/>
      </c>
      <c r="FRQ3" s="152" t="str">
        <f t="shared" si="70"/>
        <v/>
      </c>
      <c r="FRR3" s="152" t="str">
        <f t="shared" si="70"/>
        <v/>
      </c>
      <c r="FRS3" s="152" t="str">
        <f t="shared" si="70"/>
        <v/>
      </c>
      <c r="FRT3" s="152" t="str">
        <f t="shared" si="70"/>
        <v/>
      </c>
      <c r="FRU3" s="152" t="str">
        <f t="shared" si="70"/>
        <v/>
      </c>
      <c r="FRV3" s="152" t="str">
        <f t="shared" si="70"/>
        <v/>
      </c>
      <c r="FRW3" s="152" t="str">
        <f t="shared" si="70"/>
        <v/>
      </c>
      <c r="FRX3" s="152" t="str">
        <f t="shared" si="70"/>
        <v/>
      </c>
      <c r="FRY3" s="152" t="str">
        <f t="shared" si="70"/>
        <v/>
      </c>
      <c r="FRZ3" s="152" t="str">
        <f t="shared" si="70"/>
        <v/>
      </c>
      <c r="FSA3" s="152" t="str">
        <f t="shared" si="70"/>
        <v/>
      </c>
      <c r="FSB3" s="152" t="str">
        <f t="shared" si="70"/>
        <v/>
      </c>
      <c r="FSC3" s="152" t="str">
        <f t="shared" si="70"/>
        <v/>
      </c>
      <c r="FSD3" s="152" t="str">
        <f t="shared" si="70"/>
        <v/>
      </c>
      <c r="FSE3" s="152" t="str">
        <f t="shared" si="70"/>
        <v/>
      </c>
      <c r="FSF3" s="152" t="str">
        <f t="shared" ref="FSF3:FUQ3" si="71">SUBSTITUTE(FSF1,"-","")</f>
        <v/>
      </c>
      <c r="FSG3" s="152" t="str">
        <f t="shared" si="71"/>
        <v/>
      </c>
      <c r="FSH3" s="152" t="str">
        <f t="shared" si="71"/>
        <v/>
      </c>
      <c r="FSI3" s="152" t="str">
        <f t="shared" si="71"/>
        <v/>
      </c>
      <c r="FSJ3" s="152" t="str">
        <f t="shared" si="71"/>
        <v/>
      </c>
      <c r="FSK3" s="152" t="str">
        <f t="shared" si="71"/>
        <v/>
      </c>
      <c r="FSL3" s="152" t="str">
        <f t="shared" si="71"/>
        <v/>
      </c>
      <c r="FSM3" s="152" t="str">
        <f t="shared" si="71"/>
        <v/>
      </c>
      <c r="FSN3" s="152" t="str">
        <f t="shared" si="71"/>
        <v/>
      </c>
      <c r="FSO3" s="152" t="str">
        <f t="shared" si="71"/>
        <v/>
      </c>
      <c r="FSP3" s="152" t="str">
        <f t="shared" si="71"/>
        <v/>
      </c>
      <c r="FSQ3" s="152" t="str">
        <f t="shared" si="71"/>
        <v/>
      </c>
      <c r="FSR3" s="152" t="str">
        <f t="shared" si="71"/>
        <v/>
      </c>
      <c r="FSS3" s="152" t="str">
        <f t="shared" si="71"/>
        <v/>
      </c>
      <c r="FST3" s="152" t="str">
        <f t="shared" si="71"/>
        <v/>
      </c>
      <c r="FSU3" s="152" t="str">
        <f t="shared" si="71"/>
        <v/>
      </c>
      <c r="FSV3" s="152" t="str">
        <f t="shared" si="71"/>
        <v/>
      </c>
      <c r="FSW3" s="152" t="str">
        <f t="shared" si="71"/>
        <v/>
      </c>
      <c r="FSX3" s="152" t="str">
        <f t="shared" si="71"/>
        <v/>
      </c>
      <c r="FSY3" s="152" t="str">
        <f t="shared" si="71"/>
        <v/>
      </c>
      <c r="FSZ3" s="152" t="str">
        <f t="shared" si="71"/>
        <v/>
      </c>
      <c r="FTA3" s="152" t="str">
        <f t="shared" si="71"/>
        <v/>
      </c>
      <c r="FTB3" s="152" t="str">
        <f t="shared" si="71"/>
        <v/>
      </c>
      <c r="FTC3" s="152" t="str">
        <f t="shared" si="71"/>
        <v/>
      </c>
      <c r="FTD3" s="152" t="str">
        <f t="shared" si="71"/>
        <v/>
      </c>
      <c r="FTE3" s="152" t="str">
        <f t="shared" si="71"/>
        <v/>
      </c>
      <c r="FTF3" s="152" t="str">
        <f t="shared" si="71"/>
        <v/>
      </c>
      <c r="FTG3" s="152" t="str">
        <f t="shared" si="71"/>
        <v/>
      </c>
      <c r="FTH3" s="152" t="str">
        <f t="shared" si="71"/>
        <v/>
      </c>
      <c r="FTI3" s="152" t="str">
        <f t="shared" si="71"/>
        <v/>
      </c>
      <c r="FTJ3" s="152" t="str">
        <f t="shared" si="71"/>
        <v/>
      </c>
      <c r="FTK3" s="152" t="str">
        <f t="shared" si="71"/>
        <v/>
      </c>
      <c r="FTL3" s="152" t="str">
        <f t="shared" si="71"/>
        <v/>
      </c>
      <c r="FTM3" s="152" t="str">
        <f t="shared" si="71"/>
        <v/>
      </c>
      <c r="FTN3" s="152" t="str">
        <f t="shared" si="71"/>
        <v/>
      </c>
      <c r="FTO3" s="152" t="str">
        <f t="shared" si="71"/>
        <v/>
      </c>
      <c r="FTP3" s="152" t="str">
        <f t="shared" si="71"/>
        <v/>
      </c>
      <c r="FTQ3" s="152" t="str">
        <f t="shared" si="71"/>
        <v/>
      </c>
      <c r="FTR3" s="152" t="str">
        <f t="shared" si="71"/>
        <v/>
      </c>
      <c r="FTS3" s="152" t="str">
        <f t="shared" si="71"/>
        <v/>
      </c>
      <c r="FTT3" s="152" t="str">
        <f t="shared" si="71"/>
        <v/>
      </c>
      <c r="FTU3" s="152" t="str">
        <f t="shared" si="71"/>
        <v/>
      </c>
      <c r="FTV3" s="152" t="str">
        <f t="shared" si="71"/>
        <v/>
      </c>
      <c r="FTW3" s="152" t="str">
        <f t="shared" si="71"/>
        <v/>
      </c>
      <c r="FTX3" s="152" t="str">
        <f t="shared" si="71"/>
        <v/>
      </c>
      <c r="FTY3" s="152" t="str">
        <f t="shared" si="71"/>
        <v/>
      </c>
      <c r="FTZ3" s="152" t="str">
        <f t="shared" si="71"/>
        <v/>
      </c>
      <c r="FUA3" s="152" t="str">
        <f t="shared" si="71"/>
        <v/>
      </c>
      <c r="FUB3" s="152" t="str">
        <f t="shared" si="71"/>
        <v/>
      </c>
      <c r="FUC3" s="152" t="str">
        <f t="shared" si="71"/>
        <v/>
      </c>
      <c r="FUD3" s="152" t="str">
        <f t="shared" si="71"/>
        <v/>
      </c>
      <c r="FUE3" s="152" t="str">
        <f t="shared" si="71"/>
        <v/>
      </c>
      <c r="FUF3" s="152" t="str">
        <f t="shared" si="71"/>
        <v/>
      </c>
      <c r="FUG3" s="152" t="str">
        <f t="shared" si="71"/>
        <v/>
      </c>
      <c r="FUH3" s="152" t="str">
        <f t="shared" si="71"/>
        <v/>
      </c>
      <c r="FUI3" s="152" t="str">
        <f t="shared" si="71"/>
        <v/>
      </c>
      <c r="FUJ3" s="152" t="str">
        <f t="shared" si="71"/>
        <v/>
      </c>
      <c r="FUK3" s="152" t="str">
        <f t="shared" si="71"/>
        <v/>
      </c>
      <c r="FUL3" s="152" t="str">
        <f t="shared" si="71"/>
        <v/>
      </c>
      <c r="FUM3" s="152" t="str">
        <f t="shared" si="71"/>
        <v/>
      </c>
      <c r="FUN3" s="152" t="str">
        <f t="shared" si="71"/>
        <v/>
      </c>
      <c r="FUO3" s="152" t="str">
        <f t="shared" si="71"/>
        <v/>
      </c>
      <c r="FUP3" s="152" t="str">
        <f t="shared" si="71"/>
        <v/>
      </c>
      <c r="FUQ3" s="152" t="str">
        <f t="shared" si="71"/>
        <v/>
      </c>
      <c r="FUR3" s="152" t="str">
        <f t="shared" ref="FUR3:FXC3" si="72">SUBSTITUTE(FUR1,"-","")</f>
        <v/>
      </c>
      <c r="FUS3" s="152" t="str">
        <f t="shared" si="72"/>
        <v/>
      </c>
      <c r="FUT3" s="152" t="str">
        <f t="shared" si="72"/>
        <v/>
      </c>
      <c r="FUU3" s="152" t="str">
        <f t="shared" si="72"/>
        <v/>
      </c>
      <c r="FUV3" s="152" t="str">
        <f t="shared" si="72"/>
        <v/>
      </c>
      <c r="FUW3" s="152" t="str">
        <f t="shared" si="72"/>
        <v/>
      </c>
      <c r="FUX3" s="152" t="str">
        <f t="shared" si="72"/>
        <v/>
      </c>
      <c r="FUY3" s="152" t="str">
        <f t="shared" si="72"/>
        <v/>
      </c>
      <c r="FUZ3" s="152" t="str">
        <f t="shared" si="72"/>
        <v/>
      </c>
      <c r="FVA3" s="152" t="str">
        <f t="shared" si="72"/>
        <v/>
      </c>
      <c r="FVB3" s="152" t="str">
        <f t="shared" si="72"/>
        <v/>
      </c>
      <c r="FVC3" s="152" t="str">
        <f t="shared" si="72"/>
        <v/>
      </c>
      <c r="FVD3" s="152" t="str">
        <f t="shared" si="72"/>
        <v/>
      </c>
      <c r="FVE3" s="152" t="str">
        <f t="shared" si="72"/>
        <v/>
      </c>
      <c r="FVF3" s="152" t="str">
        <f t="shared" si="72"/>
        <v/>
      </c>
      <c r="FVG3" s="152" t="str">
        <f t="shared" si="72"/>
        <v/>
      </c>
      <c r="FVH3" s="152" t="str">
        <f t="shared" si="72"/>
        <v/>
      </c>
      <c r="FVI3" s="152" t="str">
        <f t="shared" si="72"/>
        <v/>
      </c>
      <c r="FVJ3" s="152" t="str">
        <f t="shared" si="72"/>
        <v/>
      </c>
      <c r="FVK3" s="152" t="str">
        <f t="shared" si="72"/>
        <v/>
      </c>
      <c r="FVL3" s="152" t="str">
        <f t="shared" si="72"/>
        <v/>
      </c>
      <c r="FVM3" s="152" t="str">
        <f t="shared" si="72"/>
        <v/>
      </c>
      <c r="FVN3" s="152" t="str">
        <f t="shared" si="72"/>
        <v/>
      </c>
      <c r="FVO3" s="152" t="str">
        <f t="shared" si="72"/>
        <v/>
      </c>
      <c r="FVP3" s="152" t="str">
        <f t="shared" si="72"/>
        <v/>
      </c>
      <c r="FVQ3" s="152" t="str">
        <f t="shared" si="72"/>
        <v/>
      </c>
      <c r="FVR3" s="152" t="str">
        <f t="shared" si="72"/>
        <v/>
      </c>
      <c r="FVS3" s="152" t="str">
        <f t="shared" si="72"/>
        <v/>
      </c>
      <c r="FVT3" s="152" t="str">
        <f t="shared" si="72"/>
        <v/>
      </c>
      <c r="FVU3" s="152" t="str">
        <f t="shared" si="72"/>
        <v/>
      </c>
      <c r="FVV3" s="152" t="str">
        <f t="shared" si="72"/>
        <v/>
      </c>
      <c r="FVW3" s="152" t="str">
        <f t="shared" si="72"/>
        <v/>
      </c>
      <c r="FVX3" s="152" t="str">
        <f t="shared" si="72"/>
        <v/>
      </c>
      <c r="FVY3" s="152" t="str">
        <f t="shared" si="72"/>
        <v/>
      </c>
      <c r="FVZ3" s="152" t="str">
        <f t="shared" si="72"/>
        <v/>
      </c>
      <c r="FWA3" s="152" t="str">
        <f t="shared" si="72"/>
        <v/>
      </c>
      <c r="FWB3" s="152" t="str">
        <f t="shared" si="72"/>
        <v/>
      </c>
      <c r="FWC3" s="152" t="str">
        <f t="shared" si="72"/>
        <v/>
      </c>
      <c r="FWD3" s="152" t="str">
        <f t="shared" si="72"/>
        <v/>
      </c>
      <c r="FWE3" s="152" t="str">
        <f t="shared" si="72"/>
        <v/>
      </c>
      <c r="FWF3" s="152" t="str">
        <f t="shared" si="72"/>
        <v/>
      </c>
      <c r="FWG3" s="152" t="str">
        <f t="shared" si="72"/>
        <v/>
      </c>
      <c r="FWH3" s="152" t="str">
        <f t="shared" si="72"/>
        <v/>
      </c>
      <c r="FWI3" s="152" t="str">
        <f t="shared" si="72"/>
        <v/>
      </c>
      <c r="FWJ3" s="152" t="str">
        <f t="shared" si="72"/>
        <v/>
      </c>
      <c r="FWK3" s="152" t="str">
        <f t="shared" si="72"/>
        <v/>
      </c>
      <c r="FWL3" s="152" t="str">
        <f t="shared" si="72"/>
        <v/>
      </c>
      <c r="FWM3" s="152" t="str">
        <f t="shared" si="72"/>
        <v/>
      </c>
      <c r="FWN3" s="152" t="str">
        <f t="shared" si="72"/>
        <v/>
      </c>
      <c r="FWO3" s="152" t="str">
        <f t="shared" si="72"/>
        <v/>
      </c>
      <c r="FWP3" s="152" t="str">
        <f t="shared" si="72"/>
        <v/>
      </c>
      <c r="FWQ3" s="152" t="str">
        <f t="shared" si="72"/>
        <v/>
      </c>
      <c r="FWR3" s="152" t="str">
        <f t="shared" si="72"/>
        <v/>
      </c>
      <c r="FWS3" s="152" t="str">
        <f t="shared" si="72"/>
        <v/>
      </c>
      <c r="FWT3" s="152" t="str">
        <f t="shared" si="72"/>
        <v/>
      </c>
      <c r="FWU3" s="152" t="str">
        <f t="shared" si="72"/>
        <v/>
      </c>
      <c r="FWV3" s="152" t="str">
        <f t="shared" si="72"/>
        <v/>
      </c>
      <c r="FWW3" s="152" t="str">
        <f t="shared" si="72"/>
        <v/>
      </c>
      <c r="FWX3" s="152" t="str">
        <f t="shared" si="72"/>
        <v/>
      </c>
      <c r="FWY3" s="152" t="str">
        <f t="shared" si="72"/>
        <v/>
      </c>
      <c r="FWZ3" s="152" t="str">
        <f t="shared" si="72"/>
        <v/>
      </c>
      <c r="FXA3" s="152" t="str">
        <f t="shared" si="72"/>
        <v/>
      </c>
      <c r="FXB3" s="152" t="str">
        <f t="shared" si="72"/>
        <v/>
      </c>
      <c r="FXC3" s="152" t="str">
        <f t="shared" si="72"/>
        <v/>
      </c>
      <c r="FXD3" s="152" t="str">
        <f t="shared" ref="FXD3:FZO3" si="73">SUBSTITUTE(FXD1,"-","")</f>
        <v/>
      </c>
      <c r="FXE3" s="152" t="str">
        <f t="shared" si="73"/>
        <v/>
      </c>
      <c r="FXF3" s="152" t="str">
        <f t="shared" si="73"/>
        <v/>
      </c>
      <c r="FXG3" s="152" t="str">
        <f t="shared" si="73"/>
        <v/>
      </c>
      <c r="FXH3" s="152" t="str">
        <f t="shared" si="73"/>
        <v/>
      </c>
      <c r="FXI3" s="152" t="str">
        <f t="shared" si="73"/>
        <v/>
      </c>
      <c r="FXJ3" s="152" t="str">
        <f t="shared" si="73"/>
        <v/>
      </c>
      <c r="FXK3" s="152" t="str">
        <f t="shared" si="73"/>
        <v/>
      </c>
      <c r="FXL3" s="152" t="str">
        <f t="shared" si="73"/>
        <v/>
      </c>
      <c r="FXM3" s="152" t="str">
        <f t="shared" si="73"/>
        <v/>
      </c>
      <c r="FXN3" s="152" t="str">
        <f t="shared" si="73"/>
        <v/>
      </c>
      <c r="FXO3" s="152" t="str">
        <f t="shared" si="73"/>
        <v/>
      </c>
      <c r="FXP3" s="152" t="str">
        <f t="shared" si="73"/>
        <v/>
      </c>
      <c r="FXQ3" s="152" t="str">
        <f t="shared" si="73"/>
        <v/>
      </c>
      <c r="FXR3" s="152" t="str">
        <f t="shared" si="73"/>
        <v/>
      </c>
      <c r="FXS3" s="152" t="str">
        <f t="shared" si="73"/>
        <v/>
      </c>
      <c r="FXT3" s="152" t="str">
        <f t="shared" si="73"/>
        <v/>
      </c>
      <c r="FXU3" s="152" t="str">
        <f t="shared" si="73"/>
        <v/>
      </c>
      <c r="FXV3" s="152" t="str">
        <f t="shared" si="73"/>
        <v/>
      </c>
      <c r="FXW3" s="152" t="str">
        <f t="shared" si="73"/>
        <v/>
      </c>
      <c r="FXX3" s="152" t="str">
        <f t="shared" si="73"/>
        <v/>
      </c>
      <c r="FXY3" s="152" t="str">
        <f t="shared" si="73"/>
        <v/>
      </c>
      <c r="FXZ3" s="152" t="str">
        <f t="shared" si="73"/>
        <v/>
      </c>
      <c r="FYA3" s="152" t="str">
        <f t="shared" si="73"/>
        <v/>
      </c>
      <c r="FYB3" s="152" t="str">
        <f t="shared" si="73"/>
        <v/>
      </c>
      <c r="FYC3" s="152" t="str">
        <f t="shared" si="73"/>
        <v/>
      </c>
      <c r="FYD3" s="152" t="str">
        <f t="shared" si="73"/>
        <v/>
      </c>
      <c r="FYE3" s="152" t="str">
        <f t="shared" si="73"/>
        <v/>
      </c>
      <c r="FYF3" s="152" t="str">
        <f t="shared" si="73"/>
        <v/>
      </c>
      <c r="FYG3" s="152" t="str">
        <f t="shared" si="73"/>
        <v/>
      </c>
      <c r="FYH3" s="152" t="str">
        <f t="shared" si="73"/>
        <v/>
      </c>
      <c r="FYI3" s="152" t="str">
        <f t="shared" si="73"/>
        <v/>
      </c>
      <c r="FYJ3" s="152" t="str">
        <f t="shared" si="73"/>
        <v/>
      </c>
      <c r="FYK3" s="152" t="str">
        <f t="shared" si="73"/>
        <v/>
      </c>
      <c r="FYL3" s="152" t="str">
        <f t="shared" si="73"/>
        <v/>
      </c>
      <c r="FYM3" s="152" t="str">
        <f t="shared" si="73"/>
        <v/>
      </c>
      <c r="FYN3" s="152" t="str">
        <f t="shared" si="73"/>
        <v/>
      </c>
      <c r="FYO3" s="152" t="str">
        <f t="shared" si="73"/>
        <v/>
      </c>
      <c r="FYP3" s="152" t="str">
        <f t="shared" si="73"/>
        <v/>
      </c>
      <c r="FYQ3" s="152" t="str">
        <f t="shared" si="73"/>
        <v/>
      </c>
      <c r="FYR3" s="152" t="str">
        <f t="shared" si="73"/>
        <v/>
      </c>
      <c r="FYS3" s="152" t="str">
        <f t="shared" si="73"/>
        <v/>
      </c>
      <c r="FYT3" s="152" t="str">
        <f t="shared" si="73"/>
        <v/>
      </c>
      <c r="FYU3" s="152" t="str">
        <f t="shared" si="73"/>
        <v/>
      </c>
      <c r="FYV3" s="152" t="str">
        <f t="shared" si="73"/>
        <v/>
      </c>
      <c r="FYW3" s="152" t="str">
        <f t="shared" si="73"/>
        <v/>
      </c>
      <c r="FYX3" s="152" t="str">
        <f t="shared" si="73"/>
        <v/>
      </c>
      <c r="FYY3" s="152" t="str">
        <f t="shared" si="73"/>
        <v/>
      </c>
      <c r="FYZ3" s="152" t="str">
        <f t="shared" si="73"/>
        <v/>
      </c>
      <c r="FZA3" s="152" t="str">
        <f t="shared" si="73"/>
        <v/>
      </c>
      <c r="FZB3" s="152" t="str">
        <f t="shared" si="73"/>
        <v/>
      </c>
      <c r="FZC3" s="152" t="str">
        <f t="shared" si="73"/>
        <v/>
      </c>
      <c r="FZD3" s="152" t="str">
        <f t="shared" si="73"/>
        <v/>
      </c>
      <c r="FZE3" s="152" t="str">
        <f t="shared" si="73"/>
        <v/>
      </c>
      <c r="FZF3" s="152" t="str">
        <f t="shared" si="73"/>
        <v/>
      </c>
      <c r="FZG3" s="152" t="str">
        <f t="shared" si="73"/>
        <v/>
      </c>
      <c r="FZH3" s="152" t="str">
        <f t="shared" si="73"/>
        <v/>
      </c>
      <c r="FZI3" s="152" t="str">
        <f t="shared" si="73"/>
        <v/>
      </c>
      <c r="FZJ3" s="152" t="str">
        <f t="shared" si="73"/>
        <v/>
      </c>
      <c r="FZK3" s="152" t="str">
        <f t="shared" si="73"/>
        <v/>
      </c>
      <c r="FZL3" s="152" t="str">
        <f t="shared" si="73"/>
        <v/>
      </c>
      <c r="FZM3" s="152" t="str">
        <f t="shared" si="73"/>
        <v/>
      </c>
      <c r="FZN3" s="152" t="str">
        <f t="shared" si="73"/>
        <v/>
      </c>
      <c r="FZO3" s="152" t="str">
        <f t="shared" si="73"/>
        <v/>
      </c>
      <c r="FZP3" s="152" t="str">
        <f t="shared" ref="FZP3:GCA3" si="74">SUBSTITUTE(FZP1,"-","")</f>
        <v/>
      </c>
      <c r="FZQ3" s="152" t="str">
        <f t="shared" si="74"/>
        <v/>
      </c>
      <c r="FZR3" s="152" t="str">
        <f t="shared" si="74"/>
        <v/>
      </c>
      <c r="FZS3" s="152" t="str">
        <f t="shared" si="74"/>
        <v/>
      </c>
      <c r="FZT3" s="152" t="str">
        <f t="shared" si="74"/>
        <v/>
      </c>
      <c r="FZU3" s="152" t="str">
        <f t="shared" si="74"/>
        <v/>
      </c>
      <c r="FZV3" s="152" t="str">
        <f t="shared" si="74"/>
        <v/>
      </c>
      <c r="FZW3" s="152" t="str">
        <f t="shared" si="74"/>
        <v/>
      </c>
      <c r="FZX3" s="152" t="str">
        <f t="shared" si="74"/>
        <v/>
      </c>
      <c r="FZY3" s="152" t="str">
        <f t="shared" si="74"/>
        <v/>
      </c>
      <c r="FZZ3" s="152" t="str">
        <f t="shared" si="74"/>
        <v/>
      </c>
      <c r="GAA3" s="152" t="str">
        <f t="shared" si="74"/>
        <v/>
      </c>
      <c r="GAB3" s="152" t="str">
        <f t="shared" si="74"/>
        <v/>
      </c>
      <c r="GAC3" s="152" t="str">
        <f t="shared" si="74"/>
        <v/>
      </c>
      <c r="GAD3" s="152" t="str">
        <f t="shared" si="74"/>
        <v/>
      </c>
      <c r="GAE3" s="152" t="str">
        <f t="shared" si="74"/>
        <v/>
      </c>
      <c r="GAF3" s="152" t="str">
        <f t="shared" si="74"/>
        <v/>
      </c>
      <c r="GAG3" s="152" t="str">
        <f t="shared" si="74"/>
        <v/>
      </c>
      <c r="GAH3" s="152" t="str">
        <f t="shared" si="74"/>
        <v/>
      </c>
      <c r="GAI3" s="152" t="str">
        <f t="shared" si="74"/>
        <v/>
      </c>
      <c r="GAJ3" s="152" t="str">
        <f t="shared" si="74"/>
        <v/>
      </c>
      <c r="GAK3" s="152" t="str">
        <f t="shared" si="74"/>
        <v/>
      </c>
      <c r="GAL3" s="152" t="str">
        <f t="shared" si="74"/>
        <v/>
      </c>
      <c r="GAM3" s="152" t="str">
        <f t="shared" si="74"/>
        <v/>
      </c>
      <c r="GAN3" s="152" t="str">
        <f t="shared" si="74"/>
        <v/>
      </c>
      <c r="GAO3" s="152" t="str">
        <f t="shared" si="74"/>
        <v/>
      </c>
      <c r="GAP3" s="152" t="str">
        <f t="shared" si="74"/>
        <v/>
      </c>
      <c r="GAQ3" s="152" t="str">
        <f t="shared" si="74"/>
        <v/>
      </c>
      <c r="GAR3" s="152" t="str">
        <f t="shared" si="74"/>
        <v/>
      </c>
      <c r="GAS3" s="152" t="str">
        <f t="shared" si="74"/>
        <v/>
      </c>
      <c r="GAT3" s="152" t="str">
        <f t="shared" si="74"/>
        <v/>
      </c>
      <c r="GAU3" s="152" t="str">
        <f t="shared" si="74"/>
        <v/>
      </c>
      <c r="GAV3" s="152" t="str">
        <f t="shared" si="74"/>
        <v/>
      </c>
      <c r="GAW3" s="152" t="str">
        <f t="shared" si="74"/>
        <v/>
      </c>
      <c r="GAX3" s="152" t="str">
        <f t="shared" si="74"/>
        <v/>
      </c>
      <c r="GAY3" s="152" t="str">
        <f t="shared" si="74"/>
        <v/>
      </c>
      <c r="GAZ3" s="152" t="str">
        <f t="shared" si="74"/>
        <v/>
      </c>
      <c r="GBA3" s="152" t="str">
        <f t="shared" si="74"/>
        <v/>
      </c>
      <c r="GBB3" s="152" t="str">
        <f t="shared" si="74"/>
        <v/>
      </c>
      <c r="GBC3" s="152" t="str">
        <f t="shared" si="74"/>
        <v/>
      </c>
      <c r="GBD3" s="152" t="str">
        <f t="shared" si="74"/>
        <v/>
      </c>
      <c r="GBE3" s="152" t="str">
        <f t="shared" si="74"/>
        <v/>
      </c>
      <c r="GBF3" s="152" t="str">
        <f t="shared" si="74"/>
        <v/>
      </c>
      <c r="GBG3" s="152" t="str">
        <f t="shared" si="74"/>
        <v/>
      </c>
      <c r="GBH3" s="152" t="str">
        <f t="shared" si="74"/>
        <v/>
      </c>
      <c r="GBI3" s="152" t="str">
        <f t="shared" si="74"/>
        <v/>
      </c>
      <c r="GBJ3" s="152" t="str">
        <f t="shared" si="74"/>
        <v/>
      </c>
      <c r="GBK3" s="152" t="str">
        <f t="shared" si="74"/>
        <v/>
      </c>
      <c r="GBL3" s="152" t="str">
        <f t="shared" si="74"/>
        <v/>
      </c>
      <c r="GBM3" s="152" t="str">
        <f t="shared" si="74"/>
        <v/>
      </c>
      <c r="GBN3" s="152" t="str">
        <f t="shared" si="74"/>
        <v/>
      </c>
      <c r="GBO3" s="152" t="str">
        <f t="shared" si="74"/>
        <v/>
      </c>
      <c r="GBP3" s="152" t="str">
        <f t="shared" si="74"/>
        <v/>
      </c>
      <c r="GBQ3" s="152" t="str">
        <f t="shared" si="74"/>
        <v/>
      </c>
      <c r="GBR3" s="152" t="str">
        <f t="shared" si="74"/>
        <v/>
      </c>
      <c r="GBS3" s="152" t="str">
        <f t="shared" si="74"/>
        <v/>
      </c>
      <c r="GBT3" s="152" t="str">
        <f t="shared" si="74"/>
        <v/>
      </c>
      <c r="GBU3" s="152" t="str">
        <f t="shared" si="74"/>
        <v/>
      </c>
      <c r="GBV3" s="152" t="str">
        <f t="shared" si="74"/>
        <v/>
      </c>
      <c r="GBW3" s="152" t="str">
        <f t="shared" si="74"/>
        <v/>
      </c>
      <c r="GBX3" s="152" t="str">
        <f t="shared" si="74"/>
        <v/>
      </c>
      <c r="GBY3" s="152" t="str">
        <f t="shared" si="74"/>
        <v/>
      </c>
      <c r="GBZ3" s="152" t="str">
        <f t="shared" si="74"/>
        <v/>
      </c>
      <c r="GCA3" s="152" t="str">
        <f t="shared" si="74"/>
        <v/>
      </c>
      <c r="GCB3" s="152" t="str">
        <f t="shared" ref="GCB3:GEM3" si="75">SUBSTITUTE(GCB1,"-","")</f>
        <v/>
      </c>
      <c r="GCC3" s="152" t="str">
        <f t="shared" si="75"/>
        <v/>
      </c>
      <c r="GCD3" s="152" t="str">
        <f t="shared" si="75"/>
        <v/>
      </c>
      <c r="GCE3" s="152" t="str">
        <f t="shared" si="75"/>
        <v/>
      </c>
      <c r="GCF3" s="152" t="str">
        <f t="shared" si="75"/>
        <v/>
      </c>
      <c r="GCG3" s="152" t="str">
        <f t="shared" si="75"/>
        <v/>
      </c>
      <c r="GCH3" s="152" t="str">
        <f t="shared" si="75"/>
        <v/>
      </c>
      <c r="GCI3" s="152" t="str">
        <f t="shared" si="75"/>
        <v/>
      </c>
      <c r="GCJ3" s="152" t="str">
        <f t="shared" si="75"/>
        <v/>
      </c>
      <c r="GCK3" s="152" t="str">
        <f t="shared" si="75"/>
        <v/>
      </c>
      <c r="GCL3" s="152" t="str">
        <f t="shared" si="75"/>
        <v/>
      </c>
      <c r="GCM3" s="152" t="str">
        <f t="shared" si="75"/>
        <v/>
      </c>
      <c r="GCN3" s="152" t="str">
        <f t="shared" si="75"/>
        <v/>
      </c>
      <c r="GCO3" s="152" t="str">
        <f t="shared" si="75"/>
        <v/>
      </c>
      <c r="GCP3" s="152" t="str">
        <f t="shared" si="75"/>
        <v/>
      </c>
      <c r="GCQ3" s="152" t="str">
        <f t="shared" si="75"/>
        <v/>
      </c>
      <c r="GCR3" s="152" t="str">
        <f t="shared" si="75"/>
        <v/>
      </c>
      <c r="GCS3" s="152" t="str">
        <f t="shared" si="75"/>
        <v/>
      </c>
      <c r="GCT3" s="152" t="str">
        <f t="shared" si="75"/>
        <v/>
      </c>
      <c r="GCU3" s="152" t="str">
        <f t="shared" si="75"/>
        <v/>
      </c>
      <c r="GCV3" s="152" t="str">
        <f t="shared" si="75"/>
        <v/>
      </c>
      <c r="GCW3" s="152" t="str">
        <f t="shared" si="75"/>
        <v/>
      </c>
      <c r="GCX3" s="152" t="str">
        <f t="shared" si="75"/>
        <v/>
      </c>
      <c r="GCY3" s="152" t="str">
        <f t="shared" si="75"/>
        <v/>
      </c>
      <c r="GCZ3" s="152" t="str">
        <f t="shared" si="75"/>
        <v/>
      </c>
      <c r="GDA3" s="152" t="str">
        <f t="shared" si="75"/>
        <v/>
      </c>
      <c r="GDB3" s="152" t="str">
        <f t="shared" si="75"/>
        <v/>
      </c>
      <c r="GDC3" s="152" t="str">
        <f t="shared" si="75"/>
        <v/>
      </c>
      <c r="GDD3" s="152" t="str">
        <f t="shared" si="75"/>
        <v/>
      </c>
      <c r="GDE3" s="152" t="str">
        <f t="shared" si="75"/>
        <v/>
      </c>
      <c r="GDF3" s="152" t="str">
        <f t="shared" si="75"/>
        <v/>
      </c>
      <c r="GDG3" s="152" t="str">
        <f t="shared" si="75"/>
        <v/>
      </c>
      <c r="GDH3" s="152" t="str">
        <f t="shared" si="75"/>
        <v/>
      </c>
      <c r="GDI3" s="152" t="str">
        <f t="shared" si="75"/>
        <v/>
      </c>
      <c r="GDJ3" s="152" t="str">
        <f t="shared" si="75"/>
        <v/>
      </c>
      <c r="GDK3" s="152" t="str">
        <f t="shared" si="75"/>
        <v/>
      </c>
      <c r="GDL3" s="152" t="str">
        <f t="shared" si="75"/>
        <v/>
      </c>
      <c r="GDM3" s="152" t="str">
        <f t="shared" si="75"/>
        <v/>
      </c>
      <c r="GDN3" s="152" t="str">
        <f t="shared" si="75"/>
        <v/>
      </c>
      <c r="GDO3" s="152" t="str">
        <f t="shared" si="75"/>
        <v/>
      </c>
      <c r="GDP3" s="152" t="str">
        <f t="shared" si="75"/>
        <v/>
      </c>
      <c r="GDQ3" s="152" t="str">
        <f t="shared" si="75"/>
        <v/>
      </c>
      <c r="GDR3" s="152" t="str">
        <f t="shared" si="75"/>
        <v/>
      </c>
      <c r="GDS3" s="152" t="str">
        <f t="shared" si="75"/>
        <v/>
      </c>
      <c r="GDT3" s="152" t="str">
        <f t="shared" si="75"/>
        <v/>
      </c>
      <c r="GDU3" s="152" t="str">
        <f t="shared" si="75"/>
        <v/>
      </c>
      <c r="GDV3" s="152" t="str">
        <f t="shared" si="75"/>
        <v/>
      </c>
      <c r="GDW3" s="152" t="str">
        <f t="shared" si="75"/>
        <v/>
      </c>
      <c r="GDX3" s="152" t="str">
        <f t="shared" si="75"/>
        <v/>
      </c>
      <c r="GDY3" s="152" t="str">
        <f t="shared" si="75"/>
        <v/>
      </c>
      <c r="GDZ3" s="152" t="str">
        <f t="shared" si="75"/>
        <v/>
      </c>
      <c r="GEA3" s="152" t="str">
        <f t="shared" si="75"/>
        <v/>
      </c>
      <c r="GEB3" s="152" t="str">
        <f t="shared" si="75"/>
        <v/>
      </c>
      <c r="GEC3" s="152" t="str">
        <f t="shared" si="75"/>
        <v/>
      </c>
      <c r="GED3" s="152" t="str">
        <f t="shared" si="75"/>
        <v/>
      </c>
      <c r="GEE3" s="152" t="str">
        <f t="shared" si="75"/>
        <v/>
      </c>
      <c r="GEF3" s="152" t="str">
        <f t="shared" si="75"/>
        <v/>
      </c>
      <c r="GEG3" s="152" t="str">
        <f t="shared" si="75"/>
        <v/>
      </c>
      <c r="GEH3" s="152" t="str">
        <f t="shared" si="75"/>
        <v/>
      </c>
      <c r="GEI3" s="152" t="str">
        <f t="shared" si="75"/>
        <v/>
      </c>
      <c r="GEJ3" s="152" t="str">
        <f t="shared" si="75"/>
        <v/>
      </c>
      <c r="GEK3" s="152" t="str">
        <f t="shared" si="75"/>
        <v/>
      </c>
      <c r="GEL3" s="152" t="str">
        <f t="shared" si="75"/>
        <v/>
      </c>
      <c r="GEM3" s="152" t="str">
        <f t="shared" si="75"/>
        <v/>
      </c>
      <c r="GEN3" s="152" t="str">
        <f t="shared" ref="GEN3:GGY3" si="76">SUBSTITUTE(GEN1,"-","")</f>
        <v/>
      </c>
      <c r="GEO3" s="152" t="str">
        <f t="shared" si="76"/>
        <v/>
      </c>
      <c r="GEP3" s="152" t="str">
        <f t="shared" si="76"/>
        <v/>
      </c>
      <c r="GEQ3" s="152" t="str">
        <f t="shared" si="76"/>
        <v/>
      </c>
      <c r="GER3" s="152" t="str">
        <f t="shared" si="76"/>
        <v/>
      </c>
      <c r="GES3" s="152" t="str">
        <f t="shared" si="76"/>
        <v/>
      </c>
      <c r="GET3" s="152" t="str">
        <f t="shared" si="76"/>
        <v/>
      </c>
      <c r="GEU3" s="152" t="str">
        <f t="shared" si="76"/>
        <v/>
      </c>
      <c r="GEV3" s="152" t="str">
        <f t="shared" si="76"/>
        <v/>
      </c>
      <c r="GEW3" s="152" t="str">
        <f t="shared" si="76"/>
        <v/>
      </c>
      <c r="GEX3" s="152" t="str">
        <f t="shared" si="76"/>
        <v/>
      </c>
      <c r="GEY3" s="152" t="str">
        <f t="shared" si="76"/>
        <v/>
      </c>
      <c r="GEZ3" s="152" t="str">
        <f t="shared" si="76"/>
        <v/>
      </c>
      <c r="GFA3" s="152" t="str">
        <f t="shared" si="76"/>
        <v/>
      </c>
      <c r="GFB3" s="152" t="str">
        <f t="shared" si="76"/>
        <v/>
      </c>
      <c r="GFC3" s="152" t="str">
        <f t="shared" si="76"/>
        <v/>
      </c>
      <c r="GFD3" s="152" t="str">
        <f t="shared" si="76"/>
        <v/>
      </c>
      <c r="GFE3" s="152" t="str">
        <f t="shared" si="76"/>
        <v/>
      </c>
      <c r="GFF3" s="152" t="str">
        <f t="shared" si="76"/>
        <v/>
      </c>
      <c r="GFG3" s="152" t="str">
        <f t="shared" si="76"/>
        <v/>
      </c>
      <c r="GFH3" s="152" t="str">
        <f t="shared" si="76"/>
        <v/>
      </c>
      <c r="GFI3" s="152" t="str">
        <f t="shared" si="76"/>
        <v/>
      </c>
      <c r="GFJ3" s="152" t="str">
        <f t="shared" si="76"/>
        <v/>
      </c>
      <c r="GFK3" s="152" t="str">
        <f t="shared" si="76"/>
        <v/>
      </c>
      <c r="GFL3" s="152" t="str">
        <f t="shared" si="76"/>
        <v/>
      </c>
      <c r="GFM3" s="152" t="str">
        <f t="shared" si="76"/>
        <v/>
      </c>
      <c r="GFN3" s="152" t="str">
        <f t="shared" si="76"/>
        <v/>
      </c>
      <c r="GFO3" s="152" t="str">
        <f t="shared" si="76"/>
        <v/>
      </c>
      <c r="GFP3" s="152" t="str">
        <f t="shared" si="76"/>
        <v/>
      </c>
      <c r="GFQ3" s="152" t="str">
        <f t="shared" si="76"/>
        <v/>
      </c>
      <c r="GFR3" s="152" t="str">
        <f t="shared" si="76"/>
        <v/>
      </c>
      <c r="GFS3" s="152" t="str">
        <f t="shared" si="76"/>
        <v/>
      </c>
      <c r="GFT3" s="152" t="str">
        <f t="shared" si="76"/>
        <v/>
      </c>
      <c r="GFU3" s="152" t="str">
        <f t="shared" si="76"/>
        <v/>
      </c>
      <c r="GFV3" s="152" t="str">
        <f t="shared" si="76"/>
        <v/>
      </c>
      <c r="GFW3" s="152" t="str">
        <f t="shared" si="76"/>
        <v/>
      </c>
      <c r="GFX3" s="152" t="str">
        <f t="shared" si="76"/>
        <v/>
      </c>
      <c r="GFY3" s="152" t="str">
        <f t="shared" si="76"/>
        <v/>
      </c>
      <c r="GFZ3" s="152" t="str">
        <f t="shared" si="76"/>
        <v/>
      </c>
      <c r="GGA3" s="152" t="str">
        <f t="shared" si="76"/>
        <v/>
      </c>
      <c r="GGB3" s="152" t="str">
        <f t="shared" si="76"/>
        <v/>
      </c>
      <c r="GGC3" s="152" t="str">
        <f t="shared" si="76"/>
        <v/>
      </c>
      <c r="GGD3" s="152" t="str">
        <f t="shared" si="76"/>
        <v/>
      </c>
      <c r="GGE3" s="152" t="str">
        <f t="shared" si="76"/>
        <v/>
      </c>
      <c r="GGF3" s="152" t="str">
        <f t="shared" si="76"/>
        <v/>
      </c>
      <c r="GGG3" s="152" t="str">
        <f t="shared" si="76"/>
        <v/>
      </c>
      <c r="GGH3" s="152" t="str">
        <f t="shared" si="76"/>
        <v/>
      </c>
      <c r="GGI3" s="152" t="str">
        <f t="shared" si="76"/>
        <v/>
      </c>
      <c r="GGJ3" s="152" t="str">
        <f t="shared" si="76"/>
        <v/>
      </c>
      <c r="GGK3" s="152" t="str">
        <f t="shared" si="76"/>
        <v/>
      </c>
      <c r="GGL3" s="152" t="str">
        <f t="shared" si="76"/>
        <v/>
      </c>
      <c r="GGM3" s="152" t="str">
        <f t="shared" si="76"/>
        <v/>
      </c>
      <c r="GGN3" s="152" t="str">
        <f t="shared" si="76"/>
        <v/>
      </c>
      <c r="GGO3" s="152" t="str">
        <f t="shared" si="76"/>
        <v/>
      </c>
      <c r="GGP3" s="152" t="str">
        <f t="shared" si="76"/>
        <v/>
      </c>
      <c r="GGQ3" s="152" t="str">
        <f t="shared" si="76"/>
        <v/>
      </c>
      <c r="GGR3" s="152" t="str">
        <f t="shared" si="76"/>
        <v/>
      </c>
      <c r="GGS3" s="152" t="str">
        <f t="shared" si="76"/>
        <v/>
      </c>
      <c r="GGT3" s="152" t="str">
        <f t="shared" si="76"/>
        <v/>
      </c>
      <c r="GGU3" s="152" t="str">
        <f t="shared" si="76"/>
        <v/>
      </c>
      <c r="GGV3" s="152" t="str">
        <f t="shared" si="76"/>
        <v/>
      </c>
      <c r="GGW3" s="152" t="str">
        <f t="shared" si="76"/>
        <v/>
      </c>
      <c r="GGX3" s="152" t="str">
        <f t="shared" si="76"/>
        <v/>
      </c>
      <c r="GGY3" s="152" t="str">
        <f t="shared" si="76"/>
        <v/>
      </c>
      <c r="GGZ3" s="152" t="str">
        <f t="shared" ref="GGZ3:GJK3" si="77">SUBSTITUTE(GGZ1,"-","")</f>
        <v/>
      </c>
      <c r="GHA3" s="152" t="str">
        <f t="shared" si="77"/>
        <v/>
      </c>
      <c r="GHB3" s="152" t="str">
        <f t="shared" si="77"/>
        <v/>
      </c>
      <c r="GHC3" s="152" t="str">
        <f t="shared" si="77"/>
        <v/>
      </c>
      <c r="GHD3" s="152" t="str">
        <f t="shared" si="77"/>
        <v/>
      </c>
      <c r="GHE3" s="152" t="str">
        <f t="shared" si="77"/>
        <v/>
      </c>
      <c r="GHF3" s="152" t="str">
        <f t="shared" si="77"/>
        <v/>
      </c>
      <c r="GHG3" s="152" t="str">
        <f t="shared" si="77"/>
        <v/>
      </c>
      <c r="GHH3" s="152" t="str">
        <f t="shared" si="77"/>
        <v/>
      </c>
      <c r="GHI3" s="152" t="str">
        <f t="shared" si="77"/>
        <v/>
      </c>
      <c r="GHJ3" s="152" t="str">
        <f t="shared" si="77"/>
        <v/>
      </c>
      <c r="GHK3" s="152" t="str">
        <f t="shared" si="77"/>
        <v/>
      </c>
      <c r="GHL3" s="152" t="str">
        <f t="shared" si="77"/>
        <v/>
      </c>
      <c r="GHM3" s="152" t="str">
        <f t="shared" si="77"/>
        <v/>
      </c>
      <c r="GHN3" s="152" t="str">
        <f t="shared" si="77"/>
        <v/>
      </c>
      <c r="GHO3" s="152" t="str">
        <f t="shared" si="77"/>
        <v/>
      </c>
      <c r="GHP3" s="152" t="str">
        <f t="shared" si="77"/>
        <v/>
      </c>
      <c r="GHQ3" s="152" t="str">
        <f t="shared" si="77"/>
        <v/>
      </c>
      <c r="GHR3" s="152" t="str">
        <f t="shared" si="77"/>
        <v/>
      </c>
      <c r="GHS3" s="152" t="str">
        <f t="shared" si="77"/>
        <v/>
      </c>
      <c r="GHT3" s="152" t="str">
        <f t="shared" si="77"/>
        <v/>
      </c>
      <c r="GHU3" s="152" t="str">
        <f t="shared" si="77"/>
        <v/>
      </c>
      <c r="GHV3" s="152" t="str">
        <f t="shared" si="77"/>
        <v/>
      </c>
      <c r="GHW3" s="152" t="str">
        <f t="shared" si="77"/>
        <v/>
      </c>
      <c r="GHX3" s="152" t="str">
        <f t="shared" si="77"/>
        <v/>
      </c>
      <c r="GHY3" s="152" t="str">
        <f t="shared" si="77"/>
        <v/>
      </c>
      <c r="GHZ3" s="152" t="str">
        <f t="shared" si="77"/>
        <v/>
      </c>
      <c r="GIA3" s="152" t="str">
        <f t="shared" si="77"/>
        <v/>
      </c>
      <c r="GIB3" s="152" t="str">
        <f t="shared" si="77"/>
        <v/>
      </c>
      <c r="GIC3" s="152" t="str">
        <f t="shared" si="77"/>
        <v/>
      </c>
      <c r="GID3" s="152" t="str">
        <f t="shared" si="77"/>
        <v/>
      </c>
      <c r="GIE3" s="152" t="str">
        <f t="shared" si="77"/>
        <v/>
      </c>
      <c r="GIF3" s="152" t="str">
        <f t="shared" si="77"/>
        <v/>
      </c>
      <c r="GIG3" s="152" t="str">
        <f t="shared" si="77"/>
        <v/>
      </c>
      <c r="GIH3" s="152" t="str">
        <f t="shared" si="77"/>
        <v/>
      </c>
      <c r="GII3" s="152" t="str">
        <f t="shared" si="77"/>
        <v/>
      </c>
      <c r="GIJ3" s="152" t="str">
        <f t="shared" si="77"/>
        <v/>
      </c>
      <c r="GIK3" s="152" t="str">
        <f t="shared" si="77"/>
        <v/>
      </c>
      <c r="GIL3" s="152" t="str">
        <f t="shared" si="77"/>
        <v/>
      </c>
      <c r="GIM3" s="152" t="str">
        <f t="shared" si="77"/>
        <v/>
      </c>
      <c r="GIN3" s="152" t="str">
        <f t="shared" si="77"/>
        <v/>
      </c>
      <c r="GIO3" s="152" t="str">
        <f t="shared" si="77"/>
        <v/>
      </c>
      <c r="GIP3" s="152" t="str">
        <f t="shared" si="77"/>
        <v/>
      </c>
      <c r="GIQ3" s="152" t="str">
        <f t="shared" si="77"/>
        <v/>
      </c>
      <c r="GIR3" s="152" t="str">
        <f t="shared" si="77"/>
        <v/>
      </c>
      <c r="GIS3" s="152" t="str">
        <f t="shared" si="77"/>
        <v/>
      </c>
      <c r="GIT3" s="152" t="str">
        <f t="shared" si="77"/>
        <v/>
      </c>
      <c r="GIU3" s="152" t="str">
        <f t="shared" si="77"/>
        <v/>
      </c>
      <c r="GIV3" s="152" t="str">
        <f t="shared" si="77"/>
        <v/>
      </c>
      <c r="GIW3" s="152" t="str">
        <f t="shared" si="77"/>
        <v/>
      </c>
      <c r="GIX3" s="152" t="str">
        <f t="shared" si="77"/>
        <v/>
      </c>
      <c r="GIY3" s="152" t="str">
        <f t="shared" si="77"/>
        <v/>
      </c>
      <c r="GIZ3" s="152" t="str">
        <f t="shared" si="77"/>
        <v/>
      </c>
      <c r="GJA3" s="152" t="str">
        <f t="shared" si="77"/>
        <v/>
      </c>
      <c r="GJB3" s="152" t="str">
        <f t="shared" si="77"/>
        <v/>
      </c>
      <c r="GJC3" s="152" t="str">
        <f t="shared" si="77"/>
        <v/>
      </c>
      <c r="GJD3" s="152" t="str">
        <f t="shared" si="77"/>
        <v/>
      </c>
      <c r="GJE3" s="152" t="str">
        <f t="shared" si="77"/>
        <v/>
      </c>
      <c r="GJF3" s="152" t="str">
        <f t="shared" si="77"/>
        <v/>
      </c>
      <c r="GJG3" s="152" t="str">
        <f t="shared" si="77"/>
        <v/>
      </c>
      <c r="GJH3" s="152" t="str">
        <f t="shared" si="77"/>
        <v/>
      </c>
      <c r="GJI3" s="152" t="str">
        <f t="shared" si="77"/>
        <v/>
      </c>
      <c r="GJJ3" s="152" t="str">
        <f t="shared" si="77"/>
        <v/>
      </c>
      <c r="GJK3" s="152" t="str">
        <f t="shared" si="77"/>
        <v/>
      </c>
      <c r="GJL3" s="152" t="str">
        <f t="shared" ref="GJL3:GLW3" si="78">SUBSTITUTE(GJL1,"-","")</f>
        <v/>
      </c>
      <c r="GJM3" s="152" t="str">
        <f t="shared" si="78"/>
        <v/>
      </c>
      <c r="GJN3" s="152" t="str">
        <f t="shared" si="78"/>
        <v/>
      </c>
      <c r="GJO3" s="152" t="str">
        <f t="shared" si="78"/>
        <v/>
      </c>
      <c r="GJP3" s="152" t="str">
        <f t="shared" si="78"/>
        <v/>
      </c>
      <c r="GJQ3" s="152" t="str">
        <f t="shared" si="78"/>
        <v/>
      </c>
      <c r="GJR3" s="152" t="str">
        <f t="shared" si="78"/>
        <v/>
      </c>
      <c r="GJS3" s="152" t="str">
        <f t="shared" si="78"/>
        <v/>
      </c>
      <c r="GJT3" s="152" t="str">
        <f t="shared" si="78"/>
        <v/>
      </c>
      <c r="GJU3" s="152" t="str">
        <f t="shared" si="78"/>
        <v/>
      </c>
      <c r="GJV3" s="152" t="str">
        <f t="shared" si="78"/>
        <v/>
      </c>
      <c r="GJW3" s="152" t="str">
        <f t="shared" si="78"/>
        <v/>
      </c>
      <c r="GJX3" s="152" t="str">
        <f t="shared" si="78"/>
        <v/>
      </c>
      <c r="GJY3" s="152" t="str">
        <f t="shared" si="78"/>
        <v/>
      </c>
      <c r="GJZ3" s="152" t="str">
        <f t="shared" si="78"/>
        <v/>
      </c>
      <c r="GKA3" s="152" t="str">
        <f t="shared" si="78"/>
        <v/>
      </c>
      <c r="GKB3" s="152" t="str">
        <f t="shared" si="78"/>
        <v/>
      </c>
      <c r="GKC3" s="152" t="str">
        <f t="shared" si="78"/>
        <v/>
      </c>
      <c r="GKD3" s="152" t="str">
        <f t="shared" si="78"/>
        <v/>
      </c>
      <c r="GKE3" s="152" t="str">
        <f t="shared" si="78"/>
        <v/>
      </c>
      <c r="GKF3" s="152" t="str">
        <f t="shared" si="78"/>
        <v/>
      </c>
      <c r="GKG3" s="152" t="str">
        <f t="shared" si="78"/>
        <v/>
      </c>
      <c r="GKH3" s="152" t="str">
        <f t="shared" si="78"/>
        <v/>
      </c>
      <c r="GKI3" s="152" t="str">
        <f t="shared" si="78"/>
        <v/>
      </c>
      <c r="GKJ3" s="152" t="str">
        <f t="shared" si="78"/>
        <v/>
      </c>
      <c r="GKK3" s="152" t="str">
        <f t="shared" si="78"/>
        <v/>
      </c>
      <c r="GKL3" s="152" t="str">
        <f t="shared" si="78"/>
        <v/>
      </c>
      <c r="GKM3" s="152" t="str">
        <f t="shared" si="78"/>
        <v/>
      </c>
      <c r="GKN3" s="152" t="str">
        <f t="shared" si="78"/>
        <v/>
      </c>
      <c r="GKO3" s="152" t="str">
        <f t="shared" si="78"/>
        <v/>
      </c>
      <c r="GKP3" s="152" t="str">
        <f t="shared" si="78"/>
        <v/>
      </c>
      <c r="GKQ3" s="152" t="str">
        <f t="shared" si="78"/>
        <v/>
      </c>
      <c r="GKR3" s="152" t="str">
        <f t="shared" si="78"/>
        <v/>
      </c>
      <c r="GKS3" s="152" t="str">
        <f t="shared" si="78"/>
        <v/>
      </c>
      <c r="GKT3" s="152" t="str">
        <f t="shared" si="78"/>
        <v/>
      </c>
      <c r="GKU3" s="152" t="str">
        <f t="shared" si="78"/>
        <v/>
      </c>
      <c r="GKV3" s="152" t="str">
        <f t="shared" si="78"/>
        <v/>
      </c>
      <c r="GKW3" s="152" t="str">
        <f t="shared" si="78"/>
        <v/>
      </c>
      <c r="GKX3" s="152" t="str">
        <f t="shared" si="78"/>
        <v/>
      </c>
      <c r="GKY3" s="152" t="str">
        <f t="shared" si="78"/>
        <v/>
      </c>
      <c r="GKZ3" s="152" t="str">
        <f t="shared" si="78"/>
        <v/>
      </c>
      <c r="GLA3" s="152" t="str">
        <f t="shared" si="78"/>
        <v/>
      </c>
      <c r="GLB3" s="152" t="str">
        <f t="shared" si="78"/>
        <v/>
      </c>
      <c r="GLC3" s="152" t="str">
        <f t="shared" si="78"/>
        <v/>
      </c>
      <c r="GLD3" s="152" t="str">
        <f t="shared" si="78"/>
        <v/>
      </c>
      <c r="GLE3" s="152" t="str">
        <f t="shared" si="78"/>
        <v/>
      </c>
      <c r="GLF3" s="152" t="str">
        <f t="shared" si="78"/>
        <v/>
      </c>
      <c r="GLG3" s="152" t="str">
        <f t="shared" si="78"/>
        <v/>
      </c>
      <c r="GLH3" s="152" t="str">
        <f t="shared" si="78"/>
        <v/>
      </c>
      <c r="GLI3" s="152" t="str">
        <f t="shared" si="78"/>
        <v/>
      </c>
      <c r="GLJ3" s="152" t="str">
        <f t="shared" si="78"/>
        <v/>
      </c>
      <c r="GLK3" s="152" t="str">
        <f t="shared" si="78"/>
        <v/>
      </c>
      <c r="GLL3" s="152" t="str">
        <f t="shared" si="78"/>
        <v/>
      </c>
      <c r="GLM3" s="152" t="str">
        <f t="shared" si="78"/>
        <v/>
      </c>
      <c r="GLN3" s="152" t="str">
        <f t="shared" si="78"/>
        <v/>
      </c>
      <c r="GLO3" s="152" t="str">
        <f t="shared" si="78"/>
        <v/>
      </c>
      <c r="GLP3" s="152" t="str">
        <f t="shared" si="78"/>
        <v/>
      </c>
      <c r="GLQ3" s="152" t="str">
        <f t="shared" si="78"/>
        <v/>
      </c>
      <c r="GLR3" s="152" t="str">
        <f t="shared" si="78"/>
        <v/>
      </c>
      <c r="GLS3" s="152" t="str">
        <f t="shared" si="78"/>
        <v/>
      </c>
      <c r="GLT3" s="152" t="str">
        <f t="shared" si="78"/>
        <v/>
      </c>
      <c r="GLU3" s="152" t="str">
        <f t="shared" si="78"/>
        <v/>
      </c>
      <c r="GLV3" s="152" t="str">
        <f t="shared" si="78"/>
        <v/>
      </c>
      <c r="GLW3" s="152" t="str">
        <f t="shared" si="78"/>
        <v/>
      </c>
      <c r="GLX3" s="152" t="str">
        <f t="shared" ref="GLX3:GOI3" si="79">SUBSTITUTE(GLX1,"-","")</f>
        <v/>
      </c>
      <c r="GLY3" s="152" t="str">
        <f t="shared" si="79"/>
        <v/>
      </c>
      <c r="GLZ3" s="152" t="str">
        <f t="shared" si="79"/>
        <v/>
      </c>
      <c r="GMA3" s="152" t="str">
        <f t="shared" si="79"/>
        <v/>
      </c>
      <c r="GMB3" s="152" t="str">
        <f t="shared" si="79"/>
        <v/>
      </c>
      <c r="GMC3" s="152" t="str">
        <f t="shared" si="79"/>
        <v/>
      </c>
      <c r="GMD3" s="152" t="str">
        <f t="shared" si="79"/>
        <v/>
      </c>
      <c r="GME3" s="152" t="str">
        <f t="shared" si="79"/>
        <v/>
      </c>
      <c r="GMF3" s="152" t="str">
        <f t="shared" si="79"/>
        <v/>
      </c>
      <c r="GMG3" s="152" t="str">
        <f t="shared" si="79"/>
        <v/>
      </c>
      <c r="GMH3" s="152" t="str">
        <f t="shared" si="79"/>
        <v/>
      </c>
      <c r="GMI3" s="152" t="str">
        <f t="shared" si="79"/>
        <v/>
      </c>
      <c r="GMJ3" s="152" t="str">
        <f t="shared" si="79"/>
        <v/>
      </c>
      <c r="GMK3" s="152" t="str">
        <f t="shared" si="79"/>
        <v/>
      </c>
      <c r="GML3" s="152" t="str">
        <f t="shared" si="79"/>
        <v/>
      </c>
      <c r="GMM3" s="152" t="str">
        <f t="shared" si="79"/>
        <v/>
      </c>
      <c r="GMN3" s="152" t="str">
        <f t="shared" si="79"/>
        <v/>
      </c>
      <c r="GMO3" s="152" t="str">
        <f t="shared" si="79"/>
        <v/>
      </c>
      <c r="GMP3" s="152" t="str">
        <f t="shared" si="79"/>
        <v/>
      </c>
      <c r="GMQ3" s="152" t="str">
        <f t="shared" si="79"/>
        <v/>
      </c>
      <c r="GMR3" s="152" t="str">
        <f t="shared" si="79"/>
        <v/>
      </c>
      <c r="GMS3" s="152" t="str">
        <f t="shared" si="79"/>
        <v/>
      </c>
      <c r="GMT3" s="152" t="str">
        <f t="shared" si="79"/>
        <v/>
      </c>
      <c r="GMU3" s="152" t="str">
        <f t="shared" si="79"/>
        <v/>
      </c>
      <c r="GMV3" s="152" t="str">
        <f t="shared" si="79"/>
        <v/>
      </c>
      <c r="GMW3" s="152" t="str">
        <f t="shared" si="79"/>
        <v/>
      </c>
      <c r="GMX3" s="152" t="str">
        <f t="shared" si="79"/>
        <v/>
      </c>
      <c r="GMY3" s="152" t="str">
        <f t="shared" si="79"/>
        <v/>
      </c>
      <c r="GMZ3" s="152" t="str">
        <f t="shared" si="79"/>
        <v/>
      </c>
      <c r="GNA3" s="152" t="str">
        <f t="shared" si="79"/>
        <v/>
      </c>
      <c r="GNB3" s="152" t="str">
        <f t="shared" si="79"/>
        <v/>
      </c>
      <c r="GNC3" s="152" t="str">
        <f t="shared" si="79"/>
        <v/>
      </c>
      <c r="GND3" s="152" t="str">
        <f t="shared" si="79"/>
        <v/>
      </c>
      <c r="GNE3" s="152" t="str">
        <f t="shared" si="79"/>
        <v/>
      </c>
      <c r="GNF3" s="152" t="str">
        <f t="shared" si="79"/>
        <v/>
      </c>
      <c r="GNG3" s="152" t="str">
        <f t="shared" si="79"/>
        <v/>
      </c>
      <c r="GNH3" s="152" t="str">
        <f t="shared" si="79"/>
        <v/>
      </c>
      <c r="GNI3" s="152" t="str">
        <f t="shared" si="79"/>
        <v/>
      </c>
      <c r="GNJ3" s="152" t="str">
        <f t="shared" si="79"/>
        <v/>
      </c>
      <c r="GNK3" s="152" t="str">
        <f t="shared" si="79"/>
        <v/>
      </c>
      <c r="GNL3" s="152" t="str">
        <f t="shared" si="79"/>
        <v/>
      </c>
      <c r="GNM3" s="152" t="str">
        <f t="shared" si="79"/>
        <v/>
      </c>
      <c r="GNN3" s="152" t="str">
        <f t="shared" si="79"/>
        <v/>
      </c>
      <c r="GNO3" s="152" t="str">
        <f t="shared" si="79"/>
        <v/>
      </c>
      <c r="GNP3" s="152" t="str">
        <f t="shared" si="79"/>
        <v/>
      </c>
      <c r="GNQ3" s="152" t="str">
        <f t="shared" si="79"/>
        <v/>
      </c>
      <c r="GNR3" s="152" t="str">
        <f t="shared" si="79"/>
        <v/>
      </c>
      <c r="GNS3" s="152" t="str">
        <f t="shared" si="79"/>
        <v/>
      </c>
      <c r="GNT3" s="152" t="str">
        <f t="shared" si="79"/>
        <v/>
      </c>
      <c r="GNU3" s="152" t="str">
        <f t="shared" si="79"/>
        <v/>
      </c>
      <c r="GNV3" s="152" t="str">
        <f t="shared" si="79"/>
        <v/>
      </c>
      <c r="GNW3" s="152" t="str">
        <f t="shared" si="79"/>
        <v/>
      </c>
      <c r="GNX3" s="152" t="str">
        <f t="shared" si="79"/>
        <v/>
      </c>
      <c r="GNY3" s="152" t="str">
        <f t="shared" si="79"/>
        <v/>
      </c>
      <c r="GNZ3" s="152" t="str">
        <f t="shared" si="79"/>
        <v/>
      </c>
      <c r="GOA3" s="152" t="str">
        <f t="shared" si="79"/>
        <v/>
      </c>
      <c r="GOB3" s="152" t="str">
        <f t="shared" si="79"/>
        <v/>
      </c>
      <c r="GOC3" s="152" t="str">
        <f t="shared" si="79"/>
        <v/>
      </c>
      <c r="GOD3" s="152" t="str">
        <f t="shared" si="79"/>
        <v/>
      </c>
      <c r="GOE3" s="152" t="str">
        <f t="shared" si="79"/>
        <v/>
      </c>
      <c r="GOF3" s="152" t="str">
        <f t="shared" si="79"/>
        <v/>
      </c>
      <c r="GOG3" s="152" t="str">
        <f t="shared" si="79"/>
        <v/>
      </c>
      <c r="GOH3" s="152" t="str">
        <f t="shared" si="79"/>
        <v/>
      </c>
      <c r="GOI3" s="152" t="str">
        <f t="shared" si="79"/>
        <v/>
      </c>
      <c r="GOJ3" s="152" t="str">
        <f t="shared" ref="GOJ3:GQU3" si="80">SUBSTITUTE(GOJ1,"-","")</f>
        <v/>
      </c>
      <c r="GOK3" s="152" t="str">
        <f t="shared" si="80"/>
        <v/>
      </c>
      <c r="GOL3" s="152" t="str">
        <f t="shared" si="80"/>
        <v/>
      </c>
      <c r="GOM3" s="152" t="str">
        <f t="shared" si="80"/>
        <v/>
      </c>
      <c r="GON3" s="152" t="str">
        <f t="shared" si="80"/>
        <v/>
      </c>
      <c r="GOO3" s="152" t="str">
        <f t="shared" si="80"/>
        <v/>
      </c>
      <c r="GOP3" s="152" t="str">
        <f t="shared" si="80"/>
        <v/>
      </c>
      <c r="GOQ3" s="152" t="str">
        <f t="shared" si="80"/>
        <v/>
      </c>
      <c r="GOR3" s="152" t="str">
        <f t="shared" si="80"/>
        <v/>
      </c>
      <c r="GOS3" s="152" t="str">
        <f t="shared" si="80"/>
        <v/>
      </c>
      <c r="GOT3" s="152" t="str">
        <f t="shared" si="80"/>
        <v/>
      </c>
      <c r="GOU3" s="152" t="str">
        <f t="shared" si="80"/>
        <v/>
      </c>
      <c r="GOV3" s="152" t="str">
        <f t="shared" si="80"/>
        <v/>
      </c>
      <c r="GOW3" s="152" t="str">
        <f t="shared" si="80"/>
        <v/>
      </c>
      <c r="GOX3" s="152" t="str">
        <f t="shared" si="80"/>
        <v/>
      </c>
      <c r="GOY3" s="152" t="str">
        <f t="shared" si="80"/>
        <v/>
      </c>
      <c r="GOZ3" s="152" t="str">
        <f t="shared" si="80"/>
        <v/>
      </c>
      <c r="GPA3" s="152" t="str">
        <f t="shared" si="80"/>
        <v/>
      </c>
      <c r="GPB3" s="152" t="str">
        <f t="shared" si="80"/>
        <v/>
      </c>
      <c r="GPC3" s="152" t="str">
        <f t="shared" si="80"/>
        <v/>
      </c>
      <c r="GPD3" s="152" t="str">
        <f t="shared" si="80"/>
        <v/>
      </c>
      <c r="GPE3" s="152" t="str">
        <f t="shared" si="80"/>
        <v/>
      </c>
      <c r="GPF3" s="152" t="str">
        <f t="shared" si="80"/>
        <v/>
      </c>
      <c r="GPG3" s="152" t="str">
        <f t="shared" si="80"/>
        <v/>
      </c>
      <c r="GPH3" s="152" t="str">
        <f t="shared" si="80"/>
        <v/>
      </c>
      <c r="GPI3" s="152" t="str">
        <f t="shared" si="80"/>
        <v/>
      </c>
      <c r="GPJ3" s="152" t="str">
        <f t="shared" si="80"/>
        <v/>
      </c>
      <c r="GPK3" s="152" t="str">
        <f t="shared" si="80"/>
        <v/>
      </c>
      <c r="GPL3" s="152" t="str">
        <f t="shared" si="80"/>
        <v/>
      </c>
      <c r="GPM3" s="152" t="str">
        <f t="shared" si="80"/>
        <v/>
      </c>
      <c r="GPN3" s="152" t="str">
        <f t="shared" si="80"/>
        <v/>
      </c>
      <c r="GPO3" s="152" t="str">
        <f t="shared" si="80"/>
        <v/>
      </c>
      <c r="GPP3" s="152" t="str">
        <f t="shared" si="80"/>
        <v/>
      </c>
      <c r="GPQ3" s="152" t="str">
        <f t="shared" si="80"/>
        <v/>
      </c>
      <c r="GPR3" s="152" t="str">
        <f t="shared" si="80"/>
        <v/>
      </c>
      <c r="GPS3" s="152" t="str">
        <f t="shared" si="80"/>
        <v/>
      </c>
      <c r="GPT3" s="152" t="str">
        <f t="shared" si="80"/>
        <v/>
      </c>
      <c r="GPU3" s="152" t="str">
        <f t="shared" si="80"/>
        <v/>
      </c>
      <c r="GPV3" s="152" t="str">
        <f t="shared" si="80"/>
        <v/>
      </c>
      <c r="GPW3" s="152" t="str">
        <f t="shared" si="80"/>
        <v/>
      </c>
      <c r="GPX3" s="152" t="str">
        <f t="shared" si="80"/>
        <v/>
      </c>
      <c r="GPY3" s="152" t="str">
        <f t="shared" si="80"/>
        <v/>
      </c>
      <c r="GPZ3" s="152" t="str">
        <f t="shared" si="80"/>
        <v/>
      </c>
      <c r="GQA3" s="152" t="str">
        <f t="shared" si="80"/>
        <v/>
      </c>
      <c r="GQB3" s="152" t="str">
        <f t="shared" si="80"/>
        <v/>
      </c>
      <c r="GQC3" s="152" t="str">
        <f t="shared" si="80"/>
        <v/>
      </c>
      <c r="GQD3" s="152" t="str">
        <f t="shared" si="80"/>
        <v/>
      </c>
      <c r="GQE3" s="152" t="str">
        <f t="shared" si="80"/>
        <v/>
      </c>
      <c r="GQF3" s="152" t="str">
        <f t="shared" si="80"/>
        <v/>
      </c>
      <c r="GQG3" s="152" t="str">
        <f t="shared" si="80"/>
        <v/>
      </c>
      <c r="GQH3" s="152" t="str">
        <f t="shared" si="80"/>
        <v/>
      </c>
      <c r="GQI3" s="152" t="str">
        <f t="shared" si="80"/>
        <v/>
      </c>
      <c r="GQJ3" s="152" t="str">
        <f t="shared" si="80"/>
        <v/>
      </c>
      <c r="GQK3" s="152" t="str">
        <f t="shared" si="80"/>
        <v/>
      </c>
      <c r="GQL3" s="152" t="str">
        <f t="shared" si="80"/>
        <v/>
      </c>
      <c r="GQM3" s="152" t="str">
        <f t="shared" si="80"/>
        <v/>
      </c>
      <c r="GQN3" s="152" t="str">
        <f t="shared" si="80"/>
        <v/>
      </c>
      <c r="GQO3" s="152" t="str">
        <f t="shared" si="80"/>
        <v/>
      </c>
      <c r="GQP3" s="152" t="str">
        <f t="shared" si="80"/>
        <v/>
      </c>
      <c r="GQQ3" s="152" t="str">
        <f t="shared" si="80"/>
        <v/>
      </c>
      <c r="GQR3" s="152" t="str">
        <f t="shared" si="80"/>
        <v/>
      </c>
      <c r="GQS3" s="152" t="str">
        <f t="shared" si="80"/>
        <v/>
      </c>
      <c r="GQT3" s="152" t="str">
        <f t="shared" si="80"/>
        <v/>
      </c>
      <c r="GQU3" s="152" t="str">
        <f t="shared" si="80"/>
        <v/>
      </c>
      <c r="GQV3" s="152" t="str">
        <f t="shared" ref="GQV3:GTG3" si="81">SUBSTITUTE(GQV1,"-","")</f>
        <v/>
      </c>
      <c r="GQW3" s="152" t="str">
        <f t="shared" si="81"/>
        <v/>
      </c>
      <c r="GQX3" s="152" t="str">
        <f t="shared" si="81"/>
        <v/>
      </c>
      <c r="GQY3" s="152" t="str">
        <f t="shared" si="81"/>
        <v/>
      </c>
      <c r="GQZ3" s="152" t="str">
        <f t="shared" si="81"/>
        <v/>
      </c>
      <c r="GRA3" s="152" t="str">
        <f t="shared" si="81"/>
        <v/>
      </c>
      <c r="GRB3" s="152" t="str">
        <f t="shared" si="81"/>
        <v/>
      </c>
      <c r="GRC3" s="152" t="str">
        <f t="shared" si="81"/>
        <v/>
      </c>
      <c r="GRD3" s="152" t="str">
        <f t="shared" si="81"/>
        <v/>
      </c>
      <c r="GRE3" s="152" t="str">
        <f t="shared" si="81"/>
        <v/>
      </c>
      <c r="GRF3" s="152" t="str">
        <f t="shared" si="81"/>
        <v/>
      </c>
      <c r="GRG3" s="152" t="str">
        <f t="shared" si="81"/>
        <v/>
      </c>
      <c r="GRH3" s="152" t="str">
        <f t="shared" si="81"/>
        <v/>
      </c>
      <c r="GRI3" s="152" t="str">
        <f t="shared" si="81"/>
        <v/>
      </c>
      <c r="GRJ3" s="152" t="str">
        <f t="shared" si="81"/>
        <v/>
      </c>
      <c r="GRK3" s="152" t="str">
        <f t="shared" si="81"/>
        <v/>
      </c>
      <c r="GRL3" s="152" t="str">
        <f t="shared" si="81"/>
        <v/>
      </c>
      <c r="GRM3" s="152" t="str">
        <f t="shared" si="81"/>
        <v/>
      </c>
      <c r="GRN3" s="152" t="str">
        <f t="shared" si="81"/>
        <v/>
      </c>
      <c r="GRO3" s="152" t="str">
        <f t="shared" si="81"/>
        <v/>
      </c>
      <c r="GRP3" s="152" t="str">
        <f t="shared" si="81"/>
        <v/>
      </c>
      <c r="GRQ3" s="152" t="str">
        <f t="shared" si="81"/>
        <v/>
      </c>
      <c r="GRR3" s="152" t="str">
        <f t="shared" si="81"/>
        <v/>
      </c>
      <c r="GRS3" s="152" t="str">
        <f t="shared" si="81"/>
        <v/>
      </c>
      <c r="GRT3" s="152" t="str">
        <f t="shared" si="81"/>
        <v/>
      </c>
      <c r="GRU3" s="152" t="str">
        <f t="shared" si="81"/>
        <v/>
      </c>
      <c r="GRV3" s="152" t="str">
        <f t="shared" si="81"/>
        <v/>
      </c>
      <c r="GRW3" s="152" t="str">
        <f t="shared" si="81"/>
        <v/>
      </c>
      <c r="GRX3" s="152" t="str">
        <f t="shared" si="81"/>
        <v/>
      </c>
      <c r="GRY3" s="152" t="str">
        <f t="shared" si="81"/>
        <v/>
      </c>
      <c r="GRZ3" s="152" t="str">
        <f t="shared" si="81"/>
        <v/>
      </c>
      <c r="GSA3" s="152" t="str">
        <f t="shared" si="81"/>
        <v/>
      </c>
      <c r="GSB3" s="152" t="str">
        <f t="shared" si="81"/>
        <v/>
      </c>
      <c r="GSC3" s="152" t="str">
        <f t="shared" si="81"/>
        <v/>
      </c>
      <c r="GSD3" s="152" t="str">
        <f t="shared" si="81"/>
        <v/>
      </c>
      <c r="GSE3" s="152" t="str">
        <f t="shared" si="81"/>
        <v/>
      </c>
      <c r="GSF3" s="152" t="str">
        <f t="shared" si="81"/>
        <v/>
      </c>
      <c r="GSG3" s="152" t="str">
        <f t="shared" si="81"/>
        <v/>
      </c>
      <c r="GSH3" s="152" t="str">
        <f t="shared" si="81"/>
        <v/>
      </c>
      <c r="GSI3" s="152" t="str">
        <f t="shared" si="81"/>
        <v/>
      </c>
      <c r="GSJ3" s="152" t="str">
        <f t="shared" si="81"/>
        <v/>
      </c>
      <c r="GSK3" s="152" t="str">
        <f t="shared" si="81"/>
        <v/>
      </c>
      <c r="GSL3" s="152" t="str">
        <f t="shared" si="81"/>
        <v/>
      </c>
      <c r="GSM3" s="152" t="str">
        <f t="shared" si="81"/>
        <v/>
      </c>
      <c r="GSN3" s="152" t="str">
        <f t="shared" si="81"/>
        <v/>
      </c>
      <c r="GSO3" s="152" t="str">
        <f t="shared" si="81"/>
        <v/>
      </c>
      <c r="GSP3" s="152" t="str">
        <f t="shared" si="81"/>
        <v/>
      </c>
      <c r="GSQ3" s="152" t="str">
        <f t="shared" si="81"/>
        <v/>
      </c>
      <c r="GSR3" s="152" t="str">
        <f t="shared" si="81"/>
        <v/>
      </c>
      <c r="GSS3" s="152" t="str">
        <f t="shared" si="81"/>
        <v/>
      </c>
      <c r="GST3" s="152" t="str">
        <f t="shared" si="81"/>
        <v/>
      </c>
      <c r="GSU3" s="152" t="str">
        <f t="shared" si="81"/>
        <v/>
      </c>
      <c r="GSV3" s="152" t="str">
        <f t="shared" si="81"/>
        <v/>
      </c>
      <c r="GSW3" s="152" t="str">
        <f t="shared" si="81"/>
        <v/>
      </c>
      <c r="GSX3" s="152" t="str">
        <f t="shared" si="81"/>
        <v/>
      </c>
      <c r="GSY3" s="152" t="str">
        <f t="shared" si="81"/>
        <v/>
      </c>
      <c r="GSZ3" s="152" t="str">
        <f t="shared" si="81"/>
        <v/>
      </c>
      <c r="GTA3" s="152" t="str">
        <f t="shared" si="81"/>
        <v/>
      </c>
      <c r="GTB3" s="152" t="str">
        <f t="shared" si="81"/>
        <v/>
      </c>
      <c r="GTC3" s="152" t="str">
        <f t="shared" si="81"/>
        <v/>
      </c>
      <c r="GTD3" s="152" t="str">
        <f t="shared" si="81"/>
        <v/>
      </c>
      <c r="GTE3" s="152" t="str">
        <f t="shared" si="81"/>
        <v/>
      </c>
      <c r="GTF3" s="152" t="str">
        <f t="shared" si="81"/>
        <v/>
      </c>
      <c r="GTG3" s="152" t="str">
        <f t="shared" si="81"/>
        <v/>
      </c>
      <c r="GTH3" s="152" t="str">
        <f t="shared" ref="GTH3:GVS3" si="82">SUBSTITUTE(GTH1,"-","")</f>
        <v/>
      </c>
      <c r="GTI3" s="152" t="str">
        <f t="shared" si="82"/>
        <v/>
      </c>
      <c r="GTJ3" s="152" t="str">
        <f t="shared" si="82"/>
        <v/>
      </c>
      <c r="GTK3" s="152" t="str">
        <f t="shared" si="82"/>
        <v/>
      </c>
      <c r="GTL3" s="152" t="str">
        <f t="shared" si="82"/>
        <v/>
      </c>
      <c r="GTM3" s="152" t="str">
        <f t="shared" si="82"/>
        <v/>
      </c>
      <c r="GTN3" s="152" t="str">
        <f t="shared" si="82"/>
        <v/>
      </c>
      <c r="GTO3" s="152" t="str">
        <f t="shared" si="82"/>
        <v/>
      </c>
      <c r="GTP3" s="152" t="str">
        <f t="shared" si="82"/>
        <v/>
      </c>
      <c r="GTQ3" s="152" t="str">
        <f t="shared" si="82"/>
        <v/>
      </c>
      <c r="GTR3" s="152" t="str">
        <f t="shared" si="82"/>
        <v/>
      </c>
      <c r="GTS3" s="152" t="str">
        <f t="shared" si="82"/>
        <v/>
      </c>
      <c r="GTT3" s="152" t="str">
        <f t="shared" si="82"/>
        <v/>
      </c>
      <c r="GTU3" s="152" t="str">
        <f t="shared" si="82"/>
        <v/>
      </c>
      <c r="GTV3" s="152" t="str">
        <f t="shared" si="82"/>
        <v/>
      </c>
      <c r="GTW3" s="152" t="str">
        <f t="shared" si="82"/>
        <v/>
      </c>
      <c r="GTX3" s="152" t="str">
        <f t="shared" si="82"/>
        <v/>
      </c>
      <c r="GTY3" s="152" t="str">
        <f t="shared" si="82"/>
        <v/>
      </c>
      <c r="GTZ3" s="152" t="str">
        <f t="shared" si="82"/>
        <v/>
      </c>
      <c r="GUA3" s="152" t="str">
        <f t="shared" si="82"/>
        <v/>
      </c>
      <c r="GUB3" s="152" t="str">
        <f t="shared" si="82"/>
        <v/>
      </c>
      <c r="GUC3" s="152" t="str">
        <f t="shared" si="82"/>
        <v/>
      </c>
      <c r="GUD3" s="152" t="str">
        <f t="shared" si="82"/>
        <v/>
      </c>
      <c r="GUE3" s="152" t="str">
        <f t="shared" si="82"/>
        <v/>
      </c>
      <c r="GUF3" s="152" t="str">
        <f t="shared" si="82"/>
        <v/>
      </c>
      <c r="GUG3" s="152" t="str">
        <f t="shared" si="82"/>
        <v/>
      </c>
      <c r="GUH3" s="152" t="str">
        <f t="shared" si="82"/>
        <v/>
      </c>
      <c r="GUI3" s="152" t="str">
        <f t="shared" si="82"/>
        <v/>
      </c>
      <c r="GUJ3" s="152" t="str">
        <f t="shared" si="82"/>
        <v/>
      </c>
      <c r="GUK3" s="152" t="str">
        <f t="shared" si="82"/>
        <v/>
      </c>
      <c r="GUL3" s="152" t="str">
        <f t="shared" si="82"/>
        <v/>
      </c>
      <c r="GUM3" s="152" t="str">
        <f t="shared" si="82"/>
        <v/>
      </c>
      <c r="GUN3" s="152" t="str">
        <f t="shared" si="82"/>
        <v/>
      </c>
      <c r="GUO3" s="152" t="str">
        <f t="shared" si="82"/>
        <v/>
      </c>
      <c r="GUP3" s="152" t="str">
        <f t="shared" si="82"/>
        <v/>
      </c>
      <c r="GUQ3" s="152" t="str">
        <f t="shared" si="82"/>
        <v/>
      </c>
      <c r="GUR3" s="152" t="str">
        <f t="shared" si="82"/>
        <v/>
      </c>
      <c r="GUS3" s="152" t="str">
        <f t="shared" si="82"/>
        <v/>
      </c>
      <c r="GUT3" s="152" t="str">
        <f t="shared" si="82"/>
        <v/>
      </c>
      <c r="GUU3" s="152" t="str">
        <f t="shared" si="82"/>
        <v/>
      </c>
      <c r="GUV3" s="152" t="str">
        <f t="shared" si="82"/>
        <v/>
      </c>
      <c r="GUW3" s="152" t="str">
        <f t="shared" si="82"/>
        <v/>
      </c>
      <c r="GUX3" s="152" t="str">
        <f t="shared" si="82"/>
        <v/>
      </c>
      <c r="GUY3" s="152" t="str">
        <f t="shared" si="82"/>
        <v/>
      </c>
      <c r="GUZ3" s="152" t="str">
        <f t="shared" si="82"/>
        <v/>
      </c>
      <c r="GVA3" s="152" t="str">
        <f t="shared" si="82"/>
        <v/>
      </c>
      <c r="GVB3" s="152" t="str">
        <f t="shared" si="82"/>
        <v/>
      </c>
      <c r="GVC3" s="152" t="str">
        <f t="shared" si="82"/>
        <v/>
      </c>
      <c r="GVD3" s="152" t="str">
        <f t="shared" si="82"/>
        <v/>
      </c>
      <c r="GVE3" s="152" t="str">
        <f t="shared" si="82"/>
        <v/>
      </c>
      <c r="GVF3" s="152" t="str">
        <f t="shared" si="82"/>
        <v/>
      </c>
      <c r="GVG3" s="152" t="str">
        <f t="shared" si="82"/>
        <v/>
      </c>
      <c r="GVH3" s="152" t="str">
        <f t="shared" si="82"/>
        <v/>
      </c>
      <c r="GVI3" s="152" t="str">
        <f t="shared" si="82"/>
        <v/>
      </c>
      <c r="GVJ3" s="152" t="str">
        <f t="shared" si="82"/>
        <v/>
      </c>
      <c r="GVK3" s="152" t="str">
        <f t="shared" si="82"/>
        <v/>
      </c>
      <c r="GVL3" s="152" t="str">
        <f t="shared" si="82"/>
        <v/>
      </c>
      <c r="GVM3" s="152" t="str">
        <f t="shared" si="82"/>
        <v/>
      </c>
      <c r="GVN3" s="152" t="str">
        <f t="shared" si="82"/>
        <v/>
      </c>
      <c r="GVO3" s="152" t="str">
        <f t="shared" si="82"/>
        <v/>
      </c>
      <c r="GVP3" s="152" t="str">
        <f t="shared" si="82"/>
        <v/>
      </c>
      <c r="GVQ3" s="152" t="str">
        <f t="shared" si="82"/>
        <v/>
      </c>
      <c r="GVR3" s="152" t="str">
        <f t="shared" si="82"/>
        <v/>
      </c>
      <c r="GVS3" s="152" t="str">
        <f t="shared" si="82"/>
        <v/>
      </c>
      <c r="GVT3" s="152" t="str">
        <f t="shared" ref="GVT3:GYE3" si="83">SUBSTITUTE(GVT1,"-","")</f>
        <v/>
      </c>
      <c r="GVU3" s="152" t="str">
        <f t="shared" si="83"/>
        <v/>
      </c>
      <c r="GVV3" s="152" t="str">
        <f t="shared" si="83"/>
        <v/>
      </c>
      <c r="GVW3" s="152" t="str">
        <f t="shared" si="83"/>
        <v/>
      </c>
      <c r="GVX3" s="152" t="str">
        <f t="shared" si="83"/>
        <v/>
      </c>
      <c r="GVY3" s="152" t="str">
        <f t="shared" si="83"/>
        <v/>
      </c>
      <c r="GVZ3" s="152" t="str">
        <f t="shared" si="83"/>
        <v/>
      </c>
      <c r="GWA3" s="152" t="str">
        <f t="shared" si="83"/>
        <v/>
      </c>
      <c r="GWB3" s="152" t="str">
        <f t="shared" si="83"/>
        <v/>
      </c>
      <c r="GWC3" s="152" t="str">
        <f t="shared" si="83"/>
        <v/>
      </c>
      <c r="GWD3" s="152" t="str">
        <f t="shared" si="83"/>
        <v/>
      </c>
      <c r="GWE3" s="152" t="str">
        <f t="shared" si="83"/>
        <v/>
      </c>
      <c r="GWF3" s="152" t="str">
        <f t="shared" si="83"/>
        <v/>
      </c>
      <c r="GWG3" s="152" t="str">
        <f t="shared" si="83"/>
        <v/>
      </c>
      <c r="GWH3" s="152" t="str">
        <f t="shared" si="83"/>
        <v/>
      </c>
      <c r="GWI3" s="152" t="str">
        <f t="shared" si="83"/>
        <v/>
      </c>
      <c r="GWJ3" s="152" t="str">
        <f t="shared" si="83"/>
        <v/>
      </c>
      <c r="GWK3" s="152" t="str">
        <f t="shared" si="83"/>
        <v/>
      </c>
      <c r="GWL3" s="152" t="str">
        <f t="shared" si="83"/>
        <v/>
      </c>
      <c r="GWM3" s="152" t="str">
        <f t="shared" si="83"/>
        <v/>
      </c>
      <c r="GWN3" s="152" t="str">
        <f t="shared" si="83"/>
        <v/>
      </c>
      <c r="GWO3" s="152" t="str">
        <f t="shared" si="83"/>
        <v/>
      </c>
      <c r="GWP3" s="152" t="str">
        <f t="shared" si="83"/>
        <v/>
      </c>
      <c r="GWQ3" s="152" t="str">
        <f t="shared" si="83"/>
        <v/>
      </c>
      <c r="GWR3" s="152" t="str">
        <f t="shared" si="83"/>
        <v/>
      </c>
      <c r="GWS3" s="152" t="str">
        <f t="shared" si="83"/>
        <v/>
      </c>
      <c r="GWT3" s="152" t="str">
        <f t="shared" si="83"/>
        <v/>
      </c>
      <c r="GWU3" s="152" t="str">
        <f t="shared" si="83"/>
        <v/>
      </c>
      <c r="GWV3" s="152" t="str">
        <f t="shared" si="83"/>
        <v/>
      </c>
      <c r="GWW3" s="152" t="str">
        <f t="shared" si="83"/>
        <v/>
      </c>
      <c r="GWX3" s="152" t="str">
        <f t="shared" si="83"/>
        <v/>
      </c>
      <c r="GWY3" s="152" t="str">
        <f t="shared" si="83"/>
        <v/>
      </c>
      <c r="GWZ3" s="152" t="str">
        <f t="shared" si="83"/>
        <v/>
      </c>
      <c r="GXA3" s="152" t="str">
        <f t="shared" si="83"/>
        <v/>
      </c>
      <c r="GXB3" s="152" t="str">
        <f t="shared" si="83"/>
        <v/>
      </c>
      <c r="GXC3" s="152" t="str">
        <f t="shared" si="83"/>
        <v/>
      </c>
      <c r="GXD3" s="152" t="str">
        <f t="shared" si="83"/>
        <v/>
      </c>
      <c r="GXE3" s="152" t="str">
        <f t="shared" si="83"/>
        <v/>
      </c>
      <c r="GXF3" s="152" t="str">
        <f t="shared" si="83"/>
        <v/>
      </c>
      <c r="GXG3" s="152" t="str">
        <f t="shared" si="83"/>
        <v/>
      </c>
      <c r="GXH3" s="152" t="str">
        <f t="shared" si="83"/>
        <v/>
      </c>
      <c r="GXI3" s="152" t="str">
        <f t="shared" si="83"/>
        <v/>
      </c>
      <c r="GXJ3" s="152" t="str">
        <f t="shared" si="83"/>
        <v/>
      </c>
      <c r="GXK3" s="152" t="str">
        <f t="shared" si="83"/>
        <v/>
      </c>
      <c r="GXL3" s="152" t="str">
        <f t="shared" si="83"/>
        <v/>
      </c>
      <c r="GXM3" s="152" t="str">
        <f t="shared" si="83"/>
        <v/>
      </c>
      <c r="GXN3" s="152" t="str">
        <f t="shared" si="83"/>
        <v/>
      </c>
      <c r="GXO3" s="152" t="str">
        <f t="shared" si="83"/>
        <v/>
      </c>
      <c r="GXP3" s="152" t="str">
        <f t="shared" si="83"/>
        <v/>
      </c>
      <c r="GXQ3" s="152" t="str">
        <f t="shared" si="83"/>
        <v/>
      </c>
      <c r="GXR3" s="152" t="str">
        <f t="shared" si="83"/>
        <v/>
      </c>
      <c r="GXS3" s="152" t="str">
        <f t="shared" si="83"/>
        <v/>
      </c>
      <c r="GXT3" s="152" t="str">
        <f t="shared" si="83"/>
        <v/>
      </c>
      <c r="GXU3" s="152" t="str">
        <f t="shared" si="83"/>
        <v/>
      </c>
      <c r="GXV3" s="152" t="str">
        <f t="shared" si="83"/>
        <v/>
      </c>
      <c r="GXW3" s="152" t="str">
        <f t="shared" si="83"/>
        <v/>
      </c>
      <c r="GXX3" s="152" t="str">
        <f t="shared" si="83"/>
        <v/>
      </c>
      <c r="GXY3" s="152" t="str">
        <f t="shared" si="83"/>
        <v/>
      </c>
      <c r="GXZ3" s="152" t="str">
        <f t="shared" si="83"/>
        <v/>
      </c>
      <c r="GYA3" s="152" t="str">
        <f t="shared" si="83"/>
        <v/>
      </c>
      <c r="GYB3" s="152" t="str">
        <f t="shared" si="83"/>
        <v/>
      </c>
      <c r="GYC3" s="152" t="str">
        <f t="shared" si="83"/>
        <v/>
      </c>
      <c r="GYD3" s="152" t="str">
        <f t="shared" si="83"/>
        <v/>
      </c>
      <c r="GYE3" s="152" t="str">
        <f t="shared" si="83"/>
        <v/>
      </c>
      <c r="GYF3" s="152" t="str">
        <f t="shared" ref="GYF3:HAQ3" si="84">SUBSTITUTE(GYF1,"-","")</f>
        <v/>
      </c>
      <c r="GYG3" s="152" t="str">
        <f t="shared" si="84"/>
        <v/>
      </c>
      <c r="GYH3" s="152" t="str">
        <f t="shared" si="84"/>
        <v/>
      </c>
      <c r="GYI3" s="152" t="str">
        <f t="shared" si="84"/>
        <v/>
      </c>
      <c r="GYJ3" s="152" t="str">
        <f t="shared" si="84"/>
        <v/>
      </c>
      <c r="GYK3" s="152" t="str">
        <f t="shared" si="84"/>
        <v/>
      </c>
      <c r="GYL3" s="152" t="str">
        <f t="shared" si="84"/>
        <v/>
      </c>
      <c r="GYM3" s="152" t="str">
        <f t="shared" si="84"/>
        <v/>
      </c>
      <c r="GYN3" s="152" t="str">
        <f t="shared" si="84"/>
        <v/>
      </c>
      <c r="GYO3" s="152" t="str">
        <f t="shared" si="84"/>
        <v/>
      </c>
      <c r="GYP3" s="152" t="str">
        <f t="shared" si="84"/>
        <v/>
      </c>
      <c r="GYQ3" s="152" t="str">
        <f t="shared" si="84"/>
        <v/>
      </c>
      <c r="GYR3" s="152" t="str">
        <f t="shared" si="84"/>
        <v/>
      </c>
      <c r="GYS3" s="152" t="str">
        <f t="shared" si="84"/>
        <v/>
      </c>
      <c r="GYT3" s="152" t="str">
        <f t="shared" si="84"/>
        <v/>
      </c>
      <c r="GYU3" s="152" t="str">
        <f t="shared" si="84"/>
        <v/>
      </c>
      <c r="GYV3" s="152" t="str">
        <f t="shared" si="84"/>
        <v/>
      </c>
      <c r="GYW3" s="152" t="str">
        <f t="shared" si="84"/>
        <v/>
      </c>
      <c r="GYX3" s="152" t="str">
        <f t="shared" si="84"/>
        <v/>
      </c>
      <c r="GYY3" s="152" t="str">
        <f t="shared" si="84"/>
        <v/>
      </c>
      <c r="GYZ3" s="152" t="str">
        <f t="shared" si="84"/>
        <v/>
      </c>
      <c r="GZA3" s="152" t="str">
        <f t="shared" si="84"/>
        <v/>
      </c>
      <c r="GZB3" s="152" t="str">
        <f t="shared" si="84"/>
        <v/>
      </c>
      <c r="GZC3" s="152" t="str">
        <f t="shared" si="84"/>
        <v/>
      </c>
      <c r="GZD3" s="152" t="str">
        <f t="shared" si="84"/>
        <v/>
      </c>
      <c r="GZE3" s="152" t="str">
        <f t="shared" si="84"/>
        <v/>
      </c>
      <c r="GZF3" s="152" t="str">
        <f t="shared" si="84"/>
        <v/>
      </c>
      <c r="GZG3" s="152" t="str">
        <f t="shared" si="84"/>
        <v/>
      </c>
      <c r="GZH3" s="152" t="str">
        <f t="shared" si="84"/>
        <v/>
      </c>
      <c r="GZI3" s="152" t="str">
        <f t="shared" si="84"/>
        <v/>
      </c>
      <c r="GZJ3" s="152" t="str">
        <f t="shared" si="84"/>
        <v/>
      </c>
      <c r="GZK3" s="152" t="str">
        <f t="shared" si="84"/>
        <v/>
      </c>
      <c r="GZL3" s="152" t="str">
        <f t="shared" si="84"/>
        <v/>
      </c>
      <c r="GZM3" s="152" t="str">
        <f t="shared" si="84"/>
        <v/>
      </c>
      <c r="GZN3" s="152" t="str">
        <f t="shared" si="84"/>
        <v/>
      </c>
      <c r="GZO3" s="152" t="str">
        <f t="shared" si="84"/>
        <v/>
      </c>
      <c r="GZP3" s="152" t="str">
        <f t="shared" si="84"/>
        <v/>
      </c>
      <c r="GZQ3" s="152" t="str">
        <f t="shared" si="84"/>
        <v/>
      </c>
      <c r="GZR3" s="152" t="str">
        <f t="shared" si="84"/>
        <v/>
      </c>
      <c r="GZS3" s="152" t="str">
        <f t="shared" si="84"/>
        <v/>
      </c>
      <c r="GZT3" s="152" t="str">
        <f t="shared" si="84"/>
        <v/>
      </c>
      <c r="GZU3" s="152" t="str">
        <f t="shared" si="84"/>
        <v/>
      </c>
      <c r="GZV3" s="152" t="str">
        <f t="shared" si="84"/>
        <v/>
      </c>
      <c r="GZW3" s="152" t="str">
        <f t="shared" si="84"/>
        <v/>
      </c>
      <c r="GZX3" s="152" t="str">
        <f t="shared" si="84"/>
        <v/>
      </c>
      <c r="GZY3" s="152" t="str">
        <f t="shared" si="84"/>
        <v/>
      </c>
      <c r="GZZ3" s="152" t="str">
        <f t="shared" si="84"/>
        <v/>
      </c>
      <c r="HAA3" s="152" t="str">
        <f t="shared" si="84"/>
        <v/>
      </c>
      <c r="HAB3" s="152" t="str">
        <f t="shared" si="84"/>
        <v/>
      </c>
      <c r="HAC3" s="152" t="str">
        <f t="shared" si="84"/>
        <v/>
      </c>
      <c r="HAD3" s="152" t="str">
        <f t="shared" si="84"/>
        <v/>
      </c>
      <c r="HAE3" s="152" t="str">
        <f t="shared" si="84"/>
        <v/>
      </c>
      <c r="HAF3" s="152" t="str">
        <f t="shared" si="84"/>
        <v/>
      </c>
      <c r="HAG3" s="152" t="str">
        <f t="shared" si="84"/>
        <v/>
      </c>
      <c r="HAH3" s="152" t="str">
        <f t="shared" si="84"/>
        <v/>
      </c>
      <c r="HAI3" s="152" t="str">
        <f t="shared" si="84"/>
        <v/>
      </c>
      <c r="HAJ3" s="152" t="str">
        <f t="shared" si="84"/>
        <v/>
      </c>
      <c r="HAK3" s="152" t="str">
        <f t="shared" si="84"/>
        <v/>
      </c>
      <c r="HAL3" s="152" t="str">
        <f t="shared" si="84"/>
        <v/>
      </c>
      <c r="HAM3" s="152" t="str">
        <f t="shared" si="84"/>
        <v/>
      </c>
      <c r="HAN3" s="152" t="str">
        <f t="shared" si="84"/>
        <v/>
      </c>
      <c r="HAO3" s="152" t="str">
        <f t="shared" si="84"/>
        <v/>
      </c>
      <c r="HAP3" s="152" t="str">
        <f t="shared" si="84"/>
        <v/>
      </c>
      <c r="HAQ3" s="152" t="str">
        <f t="shared" si="84"/>
        <v/>
      </c>
      <c r="HAR3" s="152" t="str">
        <f t="shared" ref="HAR3:HDC3" si="85">SUBSTITUTE(HAR1,"-","")</f>
        <v/>
      </c>
      <c r="HAS3" s="152" t="str">
        <f t="shared" si="85"/>
        <v/>
      </c>
      <c r="HAT3" s="152" t="str">
        <f t="shared" si="85"/>
        <v/>
      </c>
      <c r="HAU3" s="152" t="str">
        <f t="shared" si="85"/>
        <v/>
      </c>
      <c r="HAV3" s="152" t="str">
        <f t="shared" si="85"/>
        <v/>
      </c>
      <c r="HAW3" s="152" t="str">
        <f t="shared" si="85"/>
        <v/>
      </c>
      <c r="HAX3" s="152" t="str">
        <f t="shared" si="85"/>
        <v/>
      </c>
      <c r="HAY3" s="152" t="str">
        <f t="shared" si="85"/>
        <v/>
      </c>
      <c r="HAZ3" s="152" t="str">
        <f t="shared" si="85"/>
        <v/>
      </c>
      <c r="HBA3" s="152" t="str">
        <f t="shared" si="85"/>
        <v/>
      </c>
      <c r="HBB3" s="152" t="str">
        <f t="shared" si="85"/>
        <v/>
      </c>
      <c r="HBC3" s="152" t="str">
        <f t="shared" si="85"/>
        <v/>
      </c>
      <c r="HBD3" s="152" t="str">
        <f t="shared" si="85"/>
        <v/>
      </c>
      <c r="HBE3" s="152" t="str">
        <f t="shared" si="85"/>
        <v/>
      </c>
      <c r="HBF3" s="152" t="str">
        <f t="shared" si="85"/>
        <v/>
      </c>
      <c r="HBG3" s="152" t="str">
        <f t="shared" si="85"/>
        <v/>
      </c>
      <c r="HBH3" s="152" t="str">
        <f t="shared" si="85"/>
        <v/>
      </c>
      <c r="HBI3" s="152" t="str">
        <f t="shared" si="85"/>
        <v/>
      </c>
      <c r="HBJ3" s="152" t="str">
        <f t="shared" si="85"/>
        <v/>
      </c>
      <c r="HBK3" s="152" t="str">
        <f t="shared" si="85"/>
        <v/>
      </c>
      <c r="HBL3" s="152" t="str">
        <f t="shared" si="85"/>
        <v/>
      </c>
      <c r="HBM3" s="152" t="str">
        <f t="shared" si="85"/>
        <v/>
      </c>
      <c r="HBN3" s="152" t="str">
        <f t="shared" si="85"/>
        <v/>
      </c>
      <c r="HBO3" s="152" t="str">
        <f t="shared" si="85"/>
        <v/>
      </c>
      <c r="HBP3" s="152" t="str">
        <f t="shared" si="85"/>
        <v/>
      </c>
      <c r="HBQ3" s="152" t="str">
        <f t="shared" si="85"/>
        <v/>
      </c>
      <c r="HBR3" s="152" t="str">
        <f t="shared" si="85"/>
        <v/>
      </c>
      <c r="HBS3" s="152" t="str">
        <f t="shared" si="85"/>
        <v/>
      </c>
      <c r="HBT3" s="152" t="str">
        <f t="shared" si="85"/>
        <v/>
      </c>
      <c r="HBU3" s="152" t="str">
        <f t="shared" si="85"/>
        <v/>
      </c>
      <c r="HBV3" s="152" t="str">
        <f t="shared" si="85"/>
        <v/>
      </c>
      <c r="HBW3" s="152" t="str">
        <f t="shared" si="85"/>
        <v/>
      </c>
      <c r="HBX3" s="152" t="str">
        <f t="shared" si="85"/>
        <v/>
      </c>
      <c r="HBY3" s="152" t="str">
        <f t="shared" si="85"/>
        <v/>
      </c>
      <c r="HBZ3" s="152" t="str">
        <f t="shared" si="85"/>
        <v/>
      </c>
      <c r="HCA3" s="152" t="str">
        <f t="shared" si="85"/>
        <v/>
      </c>
      <c r="HCB3" s="152" t="str">
        <f t="shared" si="85"/>
        <v/>
      </c>
      <c r="HCC3" s="152" t="str">
        <f t="shared" si="85"/>
        <v/>
      </c>
      <c r="HCD3" s="152" t="str">
        <f t="shared" si="85"/>
        <v/>
      </c>
      <c r="HCE3" s="152" t="str">
        <f t="shared" si="85"/>
        <v/>
      </c>
      <c r="HCF3" s="152" t="str">
        <f t="shared" si="85"/>
        <v/>
      </c>
      <c r="HCG3" s="152" t="str">
        <f t="shared" si="85"/>
        <v/>
      </c>
      <c r="HCH3" s="152" t="str">
        <f t="shared" si="85"/>
        <v/>
      </c>
      <c r="HCI3" s="152" t="str">
        <f t="shared" si="85"/>
        <v/>
      </c>
      <c r="HCJ3" s="152" t="str">
        <f t="shared" si="85"/>
        <v/>
      </c>
      <c r="HCK3" s="152" t="str">
        <f t="shared" si="85"/>
        <v/>
      </c>
      <c r="HCL3" s="152" t="str">
        <f t="shared" si="85"/>
        <v/>
      </c>
      <c r="HCM3" s="152" t="str">
        <f t="shared" si="85"/>
        <v/>
      </c>
      <c r="HCN3" s="152" t="str">
        <f t="shared" si="85"/>
        <v/>
      </c>
      <c r="HCO3" s="152" t="str">
        <f t="shared" si="85"/>
        <v/>
      </c>
      <c r="HCP3" s="152" t="str">
        <f t="shared" si="85"/>
        <v/>
      </c>
      <c r="HCQ3" s="152" t="str">
        <f t="shared" si="85"/>
        <v/>
      </c>
      <c r="HCR3" s="152" t="str">
        <f t="shared" si="85"/>
        <v/>
      </c>
      <c r="HCS3" s="152" t="str">
        <f t="shared" si="85"/>
        <v/>
      </c>
      <c r="HCT3" s="152" t="str">
        <f t="shared" si="85"/>
        <v/>
      </c>
      <c r="HCU3" s="152" t="str">
        <f t="shared" si="85"/>
        <v/>
      </c>
      <c r="HCV3" s="152" t="str">
        <f t="shared" si="85"/>
        <v/>
      </c>
      <c r="HCW3" s="152" t="str">
        <f t="shared" si="85"/>
        <v/>
      </c>
      <c r="HCX3" s="152" t="str">
        <f t="shared" si="85"/>
        <v/>
      </c>
      <c r="HCY3" s="152" t="str">
        <f t="shared" si="85"/>
        <v/>
      </c>
      <c r="HCZ3" s="152" t="str">
        <f t="shared" si="85"/>
        <v/>
      </c>
      <c r="HDA3" s="152" t="str">
        <f t="shared" si="85"/>
        <v/>
      </c>
      <c r="HDB3" s="152" t="str">
        <f t="shared" si="85"/>
        <v/>
      </c>
      <c r="HDC3" s="152" t="str">
        <f t="shared" si="85"/>
        <v/>
      </c>
      <c r="HDD3" s="152" t="str">
        <f t="shared" ref="HDD3:HFO3" si="86">SUBSTITUTE(HDD1,"-","")</f>
        <v/>
      </c>
      <c r="HDE3" s="152" t="str">
        <f t="shared" si="86"/>
        <v/>
      </c>
      <c r="HDF3" s="152" t="str">
        <f t="shared" si="86"/>
        <v/>
      </c>
      <c r="HDG3" s="152" t="str">
        <f t="shared" si="86"/>
        <v/>
      </c>
      <c r="HDH3" s="152" t="str">
        <f t="shared" si="86"/>
        <v/>
      </c>
      <c r="HDI3" s="152" t="str">
        <f t="shared" si="86"/>
        <v/>
      </c>
      <c r="HDJ3" s="152" t="str">
        <f t="shared" si="86"/>
        <v/>
      </c>
      <c r="HDK3" s="152" t="str">
        <f t="shared" si="86"/>
        <v/>
      </c>
      <c r="HDL3" s="152" t="str">
        <f t="shared" si="86"/>
        <v/>
      </c>
      <c r="HDM3" s="152" t="str">
        <f t="shared" si="86"/>
        <v/>
      </c>
      <c r="HDN3" s="152" t="str">
        <f t="shared" si="86"/>
        <v/>
      </c>
      <c r="HDO3" s="152" t="str">
        <f t="shared" si="86"/>
        <v/>
      </c>
      <c r="HDP3" s="152" t="str">
        <f t="shared" si="86"/>
        <v/>
      </c>
      <c r="HDQ3" s="152" t="str">
        <f t="shared" si="86"/>
        <v/>
      </c>
      <c r="HDR3" s="152" t="str">
        <f t="shared" si="86"/>
        <v/>
      </c>
      <c r="HDS3" s="152" t="str">
        <f t="shared" si="86"/>
        <v/>
      </c>
      <c r="HDT3" s="152" t="str">
        <f t="shared" si="86"/>
        <v/>
      </c>
      <c r="HDU3" s="152" t="str">
        <f t="shared" si="86"/>
        <v/>
      </c>
      <c r="HDV3" s="152" t="str">
        <f t="shared" si="86"/>
        <v/>
      </c>
      <c r="HDW3" s="152" t="str">
        <f t="shared" si="86"/>
        <v/>
      </c>
      <c r="HDX3" s="152" t="str">
        <f t="shared" si="86"/>
        <v/>
      </c>
      <c r="HDY3" s="152" t="str">
        <f t="shared" si="86"/>
        <v/>
      </c>
      <c r="HDZ3" s="152" t="str">
        <f t="shared" si="86"/>
        <v/>
      </c>
      <c r="HEA3" s="152" t="str">
        <f t="shared" si="86"/>
        <v/>
      </c>
      <c r="HEB3" s="152" t="str">
        <f t="shared" si="86"/>
        <v/>
      </c>
      <c r="HEC3" s="152" t="str">
        <f t="shared" si="86"/>
        <v/>
      </c>
      <c r="HED3" s="152" t="str">
        <f t="shared" si="86"/>
        <v/>
      </c>
      <c r="HEE3" s="152" t="str">
        <f t="shared" si="86"/>
        <v/>
      </c>
      <c r="HEF3" s="152" t="str">
        <f t="shared" si="86"/>
        <v/>
      </c>
      <c r="HEG3" s="152" t="str">
        <f t="shared" si="86"/>
        <v/>
      </c>
      <c r="HEH3" s="152" t="str">
        <f t="shared" si="86"/>
        <v/>
      </c>
      <c r="HEI3" s="152" t="str">
        <f t="shared" si="86"/>
        <v/>
      </c>
      <c r="HEJ3" s="152" t="str">
        <f t="shared" si="86"/>
        <v/>
      </c>
      <c r="HEK3" s="152" t="str">
        <f t="shared" si="86"/>
        <v/>
      </c>
      <c r="HEL3" s="152" t="str">
        <f t="shared" si="86"/>
        <v/>
      </c>
      <c r="HEM3" s="152" t="str">
        <f t="shared" si="86"/>
        <v/>
      </c>
      <c r="HEN3" s="152" t="str">
        <f t="shared" si="86"/>
        <v/>
      </c>
      <c r="HEO3" s="152" t="str">
        <f t="shared" si="86"/>
        <v/>
      </c>
      <c r="HEP3" s="152" t="str">
        <f t="shared" si="86"/>
        <v/>
      </c>
      <c r="HEQ3" s="152" t="str">
        <f t="shared" si="86"/>
        <v/>
      </c>
      <c r="HER3" s="152" t="str">
        <f t="shared" si="86"/>
        <v/>
      </c>
      <c r="HES3" s="152" t="str">
        <f t="shared" si="86"/>
        <v/>
      </c>
      <c r="HET3" s="152" t="str">
        <f t="shared" si="86"/>
        <v/>
      </c>
      <c r="HEU3" s="152" t="str">
        <f t="shared" si="86"/>
        <v/>
      </c>
      <c r="HEV3" s="152" t="str">
        <f t="shared" si="86"/>
        <v/>
      </c>
      <c r="HEW3" s="152" t="str">
        <f t="shared" si="86"/>
        <v/>
      </c>
      <c r="HEX3" s="152" t="str">
        <f t="shared" si="86"/>
        <v/>
      </c>
      <c r="HEY3" s="152" t="str">
        <f t="shared" si="86"/>
        <v/>
      </c>
      <c r="HEZ3" s="152" t="str">
        <f t="shared" si="86"/>
        <v/>
      </c>
      <c r="HFA3" s="152" t="str">
        <f t="shared" si="86"/>
        <v/>
      </c>
      <c r="HFB3" s="152" t="str">
        <f t="shared" si="86"/>
        <v/>
      </c>
      <c r="HFC3" s="152" t="str">
        <f t="shared" si="86"/>
        <v/>
      </c>
      <c r="HFD3" s="152" t="str">
        <f t="shared" si="86"/>
        <v/>
      </c>
      <c r="HFE3" s="152" t="str">
        <f t="shared" si="86"/>
        <v/>
      </c>
      <c r="HFF3" s="152" t="str">
        <f t="shared" si="86"/>
        <v/>
      </c>
      <c r="HFG3" s="152" t="str">
        <f t="shared" si="86"/>
        <v/>
      </c>
      <c r="HFH3" s="152" t="str">
        <f t="shared" si="86"/>
        <v/>
      </c>
      <c r="HFI3" s="152" t="str">
        <f t="shared" si="86"/>
        <v/>
      </c>
      <c r="HFJ3" s="152" t="str">
        <f t="shared" si="86"/>
        <v/>
      </c>
      <c r="HFK3" s="152" t="str">
        <f t="shared" si="86"/>
        <v/>
      </c>
      <c r="HFL3" s="152" t="str">
        <f t="shared" si="86"/>
        <v/>
      </c>
      <c r="HFM3" s="152" t="str">
        <f t="shared" si="86"/>
        <v/>
      </c>
      <c r="HFN3" s="152" t="str">
        <f t="shared" si="86"/>
        <v/>
      </c>
      <c r="HFO3" s="152" t="str">
        <f t="shared" si="86"/>
        <v/>
      </c>
      <c r="HFP3" s="152" t="str">
        <f t="shared" ref="HFP3:HIA3" si="87">SUBSTITUTE(HFP1,"-","")</f>
        <v/>
      </c>
      <c r="HFQ3" s="152" t="str">
        <f t="shared" si="87"/>
        <v/>
      </c>
      <c r="HFR3" s="152" t="str">
        <f t="shared" si="87"/>
        <v/>
      </c>
      <c r="HFS3" s="152" t="str">
        <f t="shared" si="87"/>
        <v/>
      </c>
      <c r="HFT3" s="152" t="str">
        <f t="shared" si="87"/>
        <v/>
      </c>
      <c r="HFU3" s="152" t="str">
        <f t="shared" si="87"/>
        <v/>
      </c>
      <c r="HFV3" s="152" t="str">
        <f t="shared" si="87"/>
        <v/>
      </c>
      <c r="HFW3" s="152" t="str">
        <f t="shared" si="87"/>
        <v/>
      </c>
      <c r="HFX3" s="152" t="str">
        <f t="shared" si="87"/>
        <v/>
      </c>
      <c r="HFY3" s="152" t="str">
        <f t="shared" si="87"/>
        <v/>
      </c>
      <c r="HFZ3" s="152" t="str">
        <f t="shared" si="87"/>
        <v/>
      </c>
      <c r="HGA3" s="152" t="str">
        <f t="shared" si="87"/>
        <v/>
      </c>
      <c r="HGB3" s="152" t="str">
        <f t="shared" si="87"/>
        <v/>
      </c>
      <c r="HGC3" s="152" t="str">
        <f t="shared" si="87"/>
        <v/>
      </c>
      <c r="HGD3" s="152" t="str">
        <f t="shared" si="87"/>
        <v/>
      </c>
      <c r="HGE3" s="152" t="str">
        <f t="shared" si="87"/>
        <v/>
      </c>
      <c r="HGF3" s="152" t="str">
        <f t="shared" si="87"/>
        <v/>
      </c>
      <c r="HGG3" s="152" t="str">
        <f t="shared" si="87"/>
        <v/>
      </c>
      <c r="HGH3" s="152" t="str">
        <f t="shared" si="87"/>
        <v/>
      </c>
      <c r="HGI3" s="152" t="str">
        <f t="shared" si="87"/>
        <v/>
      </c>
      <c r="HGJ3" s="152" t="str">
        <f t="shared" si="87"/>
        <v/>
      </c>
      <c r="HGK3" s="152" t="str">
        <f t="shared" si="87"/>
        <v/>
      </c>
      <c r="HGL3" s="152" t="str">
        <f t="shared" si="87"/>
        <v/>
      </c>
      <c r="HGM3" s="152" t="str">
        <f t="shared" si="87"/>
        <v/>
      </c>
      <c r="HGN3" s="152" t="str">
        <f t="shared" si="87"/>
        <v/>
      </c>
      <c r="HGO3" s="152" t="str">
        <f t="shared" si="87"/>
        <v/>
      </c>
      <c r="HGP3" s="152" t="str">
        <f t="shared" si="87"/>
        <v/>
      </c>
      <c r="HGQ3" s="152" t="str">
        <f t="shared" si="87"/>
        <v/>
      </c>
      <c r="HGR3" s="152" t="str">
        <f t="shared" si="87"/>
        <v/>
      </c>
      <c r="HGS3" s="152" t="str">
        <f t="shared" si="87"/>
        <v/>
      </c>
      <c r="HGT3" s="152" t="str">
        <f t="shared" si="87"/>
        <v/>
      </c>
      <c r="HGU3" s="152" t="str">
        <f t="shared" si="87"/>
        <v/>
      </c>
      <c r="HGV3" s="152" t="str">
        <f t="shared" si="87"/>
        <v/>
      </c>
      <c r="HGW3" s="152" t="str">
        <f t="shared" si="87"/>
        <v/>
      </c>
      <c r="HGX3" s="152" t="str">
        <f t="shared" si="87"/>
        <v/>
      </c>
      <c r="HGY3" s="152" t="str">
        <f t="shared" si="87"/>
        <v/>
      </c>
      <c r="HGZ3" s="152" t="str">
        <f t="shared" si="87"/>
        <v/>
      </c>
      <c r="HHA3" s="152" t="str">
        <f t="shared" si="87"/>
        <v/>
      </c>
      <c r="HHB3" s="152" t="str">
        <f t="shared" si="87"/>
        <v/>
      </c>
      <c r="HHC3" s="152" t="str">
        <f t="shared" si="87"/>
        <v/>
      </c>
      <c r="HHD3" s="152" t="str">
        <f t="shared" si="87"/>
        <v/>
      </c>
      <c r="HHE3" s="152" t="str">
        <f t="shared" si="87"/>
        <v/>
      </c>
      <c r="HHF3" s="152" t="str">
        <f t="shared" si="87"/>
        <v/>
      </c>
      <c r="HHG3" s="152" t="str">
        <f t="shared" si="87"/>
        <v/>
      </c>
      <c r="HHH3" s="152" t="str">
        <f t="shared" si="87"/>
        <v/>
      </c>
      <c r="HHI3" s="152" t="str">
        <f t="shared" si="87"/>
        <v/>
      </c>
      <c r="HHJ3" s="152" t="str">
        <f t="shared" si="87"/>
        <v/>
      </c>
      <c r="HHK3" s="152" t="str">
        <f t="shared" si="87"/>
        <v/>
      </c>
      <c r="HHL3" s="152" t="str">
        <f t="shared" si="87"/>
        <v/>
      </c>
      <c r="HHM3" s="152" t="str">
        <f t="shared" si="87"/>
        <v/>
      </c>
      <c r="HHN3" s="152" t="str">
        <f t="shared" si="87"/>
        <v/>
      </c>
      <c r="HHO3" s="152" t="str">
        <f t="shared" si="87"/>
        <v/>
      </c>
      <c r="HHP3" s="152" t="str">
        <f t="shared" si="87"/>
        <v/>
      </c>
      <c r="HHQ3" s="152" t="str">
        <f t="shared" si="87"/>
        <v/>
      </c>
      <c r="HHR3" s="152" t="str">
        <f t="shared" si="87"/>
        <v/>
      </c>
      <c r="HHS3" s="152" t="str">
        <f t="shared" si="87"/>
        <v/>
      </c>
      <c r="HHT3" s="152" t="str">
        <f t="shared" si="87"/>
        <v/>
      </c>
      <c r="HHU3" s="152" t="str">
        <f t="shared" si="87"/>
        <v/>
      </c>
      <c r="HHV3" s="152" t="str">
        <f t="shared" si="87"/>
        <v/>
      </c>
      <c r="HHW3" s="152" t="str">
        <f t="shared" si="87"/>
        <v/>
      </c>
      <c r="HHX3" s="152" t="str">
        <f t="shared" si="87"/>
        <v/>
      </c>
      <c r="HHY3" s="152" t="str">
        <f t="shared" si="87"/>
        <v/>
      </c>
      <c r="HHZ3" s="152" t="str">
        <f t="shared" si="87"/>
        <v/>
      </c>
      <c r="HIA3" s="152" t="str">
        <f t="shared" si="87"/>
        <v/>
      </c>
      <c r="HIB3" s="152" t="str">
        <f t="shared" ref="HIB3:HKM3" si="88">SUBSTITUTE(HIB1,"-","")</f>
        <v/>
      </c>
      <c r="HIC3" s="152" t="str">
        <f t="shared" si="88"/>
        <v/>
      </c>
      <c r="HID3" s="152" t="str">
        <f t="shared" si="88"/>
        <v/>
      </c>
      <c r="HIE3" s="152" t="str">
        <f t="shared" si="88"/>
        <v/>
      </c>
      <c r="HIF3" s="152" t="str">
        <f t="shared" si="88"/>
        <v/>
      </c>
      <c r="HIG3" s="152" t="str">
        <f t="shared" si="88"/>
        <v/>
      </c>
      <c r="HIH3" s="152" t="str">
        <f t="shared" si="88"/>
        <v/>
      </c>
      <c r="HII3" s="152" t="str">
        <f t="shared" si="88"/>
        <v/>
      </c>
      <c r="HIJ3" s="152" t="str">
        <f t="shared" si="88"/>
        <v/>
      </c>
      <c r="HIK3" s="152" t="str">
        <f t="shared" si="88"/>
        <v/>
      </c>
      <c r="HIL3" s="152" t="str">
        <f t="shared" si="88"/>
        <v/>
      </c>
      <c r="HIM3" s="152" t="str">
        <f t="shared" si="88"/>
        <v/>
      </c>
      <c r="HIN3" s="152" t="str">
        <f t="shared" si="88"/>
        <v/>
      </c>
      <c r="HIO3" s="152" t="str">
        <f t="shared" si="88"/>
        <v/>
      </c>
      <c r="HIP3" s="152" t="str">
        <f t="shared" si="88"/>
        <v/>
      </c>
      <c r="HIQ3" s="152" t="str">
        <f t="shared" si="88"/>
        <v/>
      </c>
      <c r="HIR3" s="152" t="str">
        <f t="shared" si="88"/>
        <v/>
      </c>
      <c r="HIS3" s="152" t="str">
        <f t="shared" si="88"/>
        <v/>
      </c>
      <c r="HIT3" s="152" t="str">
        <f t="shared" si="88"/>
        <v/>
      </c>
      <c r="HIU3" s="152" t="str">
        <f t="shared" si="88"/>
        <v/>
      </c>
      <c r="HIV3" s="152" t="str">
        <f t="shared" si="88"/>
        <v/>
      </c>
      <c r="HIW3" s="152" t="str">
        <f t="shared" si="88"/>
        <v/>
      </c>
      <c r="HIX3" s="152" t="str">
        <f t="shared" si="88"/>
        <v/>
      </c>
      <c r="HIY3" s="152" t="str">
        <f t="shared" si="88"/>
        <v/>
      </c>
      <c r="HIZ3" s="152" t="str">
        <f t="shared" si="88"/>
        <v/>
      </c>
      <c r="HJA3" s="152" t="str">
        <f t="shared" si="88"/>
        <v/>
      </c>
      <c r="HJB3" s="152" t="str">
        <f t="shared" si="88"/>
        <v/>
      </c>
      <c r="HJC3" s="152" t="str">
        <f t="shared" si="88"/>
        <v/>
      </c>
      <c r="HJD3" s="152" t="str">
        <f t="shared" si="88"/>
        <v/>
      </c>
      <c r="HJE3" s="152" t="str">
        <f t="shared" si="88"/>
        <v/>
      </c>
      <c r="HJF3" s="152" t="str">
        <f t="shared" si="88"/>
        <v/>
      </c>
      <c r="HJG3" s="152" t="str">
        <f t="shared" si="88"/>
        <v/>
      </c>
      <c r="HJH3" s="152" t="str">
        <f t="shared" si="88"/>
        <v/>
      </c>
      <c r="HJI3" s="152" t="str">
        <f t="shared" si="88"/>
        <v/>
      </c>
      <c r="HJJ3" s="152" t="str">
        <f t="shared" si="88"/>
        <v/>
      </c>
      <c r="HJK3" s="152" t="str">
        <f t="shared" si="88"/>
        <v/>
      </c>
      <c r="HJL3" s="152" t="str">
        <f t="shared" si="88"/>
        <v/>
      </c>
      <c r="HJM3" s="152" t="str">
        <f t="shared" si="88"/>
        <v/>
      </c>
      <c r="HJN3" s="152" t="str">
        <f t="shared" si="88"/>
        <v/>
      </c>
      <c r="HJO3" s="152" t="str">
        <f t="shared" si="88"/>
        <v/>
      </c>
      <c r="HJP3" s="152" t="str">
        <f t="shared" si="88"/>
        <v/>
      </c>
      <c r="HJQ3" s="152" t="str">
        <f t="shared" si="88"/>
        <v/>
      </c>
      <c r="HJR3" s="152" t="str">
        <f t="shared" si="88"/>
        <v/>
      </c>
      <c r="HJS3" s="152" t="str">
        <f t="shared" si="88"/>
        <v/>
      </c>
      <c r="HJT3" s="152" t="str">
        <f t="shared" si="88"/>
        <v/>
      </c>
      <c r="HJU3" s="152" t="str">
        <f t="shared" si="88"/>
        <v/>
      </c>
      <c r="HJV3" s="152" t="str">
        <f t="shared" si="88"/>
        <v/>
      </c>
      <c r="HJW3" s="152" t="str">
        <f t="shared" si="88"/>
        <v/>
      </c>
      <c r="HJX3" s="152" t="str">
        <f t="shared" si="88"/>
        <v/>
      </c>
      <c r="HJY3" s="152" t="str">
        <f t="shared" si="88"/>
        <v/>
      </c>
      <c r="HJZ3" s="152" t="str">
        <f t="shared" si="88"/>
        <v/>
      </c>
      <c r="HKA3" s="152" t="str">
        <f t="shared" si="88"/>
        <v/>
      </c>
      <c r="HKB3" s="152" t="str">
        <f t="shared" si="88"/>
        <v/>
      </c>
      <c r="HKC3" s="152" t="str">
        <f t="shared" si="88"/>
        <v/>
      </c>
      <c r="HKD3" s="152" t="str">
        <f t="shared" si="88"/>
        <v/>
      </c>
      <c r="HKE3" s="152" t="str">
        <f t="shared" si="88"/>
        <v/>
      </c>
      <c r="HKF3" s="152" t="str">
        <f t="shared" si="88"/>
        <v/>
      </c>
      <c r="HKG3" s="152" t="str">
        <f t="shared" si="88"/>
        <v/>
      </c>
      <c r="HKH3" s="152" t="str">
        <f t="shared" si="88"/>
        <v/>
      </c>
      <c r="HKI3" s="152" t="str">
        <f t="shared" si="88"/>
        <v/>
      </c>
      <c r="HKJ3" s="152" t="str">
        <f t="shared" si="88"/>
        <v/>
      </c>
      <c r="HKK3" s="152" t="str">
        <f t="shared" si="88"/>
        <v/>
      </c>
      <c r="HKL3" s="152" t="str">
        <f t="shared" si="88"/>
        <v/>
      </c>
      <c r="HKM3" s="152" t="str">
        <f t="shared" si="88"/>
        <v/>
      </c>
      <c r="HKN3" s="152" t="str">
        <f t="shared" ref="HKN3:HMY3" si="89">SUBSTITUTE(HKN1,"-","")</f>
        <v/>
      </c>
      <c r="HKO3" s="152" t="str">
        <f t="shared" si="89"/>
        <v/>
      </c>
      <c r="HKP3" s="152" t="str">
        <f t="shared" si="89"/>
        <v/>
      </c>
      <c r="HKQ3" s="152" t="str">
        <f t="shared" si="89"/>
        <v/>
      </c>
      <c r="HKR3" s="152" t="str">
        <f t="shared" si="89"/>
        <v/>
      </c>
      <c r="HKS3" s="152" t="str">
        <f t="shared" si="89"/>
        <v/>
      </c>
      <c r="HKT3" s="152" t="str">
        <f t="shared" si="89"/>
        <v/>
      </c>
      <c r="HKU3" s="152" t="str">
        <f t="shared" si="89"/>
        <v/>
      </c>
      <c r="HKV3" s="152" t="str">
        <f t="shared" si="89"/>
        <v/>
      </c>
      <c r="HKW3" s="152" t="str">
        <f t="shared" si="89"/>
        <v/>
      </c>
      <c r="HKX3" s="152" t="str">
        <f t="shared" si="89"/>
        <v/>
      </c>
      <c r="HKY3" s="152" t="str">
        <f t="shared" si="89"/>
        <v/>
      </c>
      <c r="HKZ3" s="152" t="str">
        <f t="shared" si="89"/>
        <v/>
      </c>
      <c r="HLA3" s="152" t="str">
        <f t="shared" si="89"/>
        <v/>
      </c>
      <c r="HLB3" s="152" t="str">
        <f t="shared" si="89"/>
        <v/>
      </c>
      <c r="HLC3" s="152" t="str">
        <f t="shared" si="89"/>
        <v/>
      </c>
      <c r="HLD3" s="152" t="str">
        <f t="shared" si="89"/>
        <v/>
      </c>
      <c r="HLE3" s="152" t="str">
        <f t="shared" si="89"/>
        <v/>
      </c>
      <c r="HLF3" s="152" t="str">
        <f t="shared" si="89"/>
        <v/>
      </c>
      <c r="HLG3" s="152" t="str">
        <f t="shared" si="89"/>
        <v/>
      </c>
      <c r="HLH3" s="152" t="str">
        <f t="shared" si="89"/>
        <v/>
      </c>
      <c r="HLI3" s="152" t="str">
        <f t="shared" si="89"/>
        <v/>
      </c>
      <c r="HLJ3" s="152" t="str">
        <f t="shared" si="89"/>
        <v/>
      </c>
      <c r="HLK3" s="152" t="str">
        <f t="shared" si="89"/>
        <v/>
      </c>
      <c r="HLL3" s="152" t="str">
        <f t="shared" si="89"/>
        <v/>
      </c>
      <c r="HLM3" s="152" t="str">
        <f t="shared" si="89"/>
        <v/>
      </c>
      <c r="HLN3" s="152" t="str">
        <f t="shared" si="89"/>
        <v/>
      </c>
      <c r="HLO3" s="152" t="str">
        <f t="shared" si="89"/>
        <v/>
      </c>
      <c r="HLP3" s="152" t="str">
        <f t="shared" si="89"/>
        <v/>
      </c>
      <c r="HLQ3" s="152" t="str">
        <f t="shared" si="89"/>
        <v/>
      </c>
      <c r="HLR3" s="152" t="str">
        <f t="shared" si="89"/>
        <v/>
      </c>
      <c r="HLS3" s="152" t="str">
        <f t="shared" si="89"/>
        <v/>
      </c>
      <c r="HLT3" s="152" t="str">
        <f t="shared" si="89"/>
        <v/>
      </c>
      <c r="HLU3" s="152" t="str">
        <f t="shared" si="89"/>
        <v/>
      </c>
      <c r="HLV3" s="152" t="str">
        <f t="shared" si="89"/>
        <v/>
      </c>
      <c r="HLW3" s="152" t="str">
        <f t="shared" si="89"/>
        <v/>
      </c>
      <c r="HLX3" s="152" t="str">
        <f t="shared" si="89"/>
        <v/>
      </c>
      <c r="HLY3" s="152" t="str">
        <f t="shared" si="89"/>
        <v/>
      </c>
      <c r="HLZ3" s="152" t="str">
        <f t="shared" si="89"/>
        <v/>
      </c>
      <c r="HMA3" s="152" t="str">
        <f t="shared" si="89"/>
        <v/>
      </c>
      <c r="HMB3" s="152" t="str">
        <f t="shared" si="89"/>
        <v/>
      </c>
      <c r="HMC3" s="152" t="str">
        <f t="shared" si="89"/>
        <v/>
      </c>
      <c r="HMD3" s="152" t="str">
        <f t="shared" si="89"/>
        <v/>
      </c>
      <c r="HME3" s="152" t="str">
        <f t="shared" si="89"/>
        <v/>
      </c>
      <c r="HMF3" s="152" t="str">
        <f t="shared" si="89"/>
        <v/>
      </c>
      <c r="HMG3" s="152" t="str">
        <f t="shared" si="89"/>
        <v/>
      </c>
      <c r="HMH3" s="152" t="str">
        <f t="shared" si="89"/>
        <v/>
      </c>
      <c r="HMI3" s="152" t="str">
        <f t="shared" si="89"/>
        <v/>
      </c>
      <c r="HMJ3" s="152" t="str">
        <f t="shared" si="89"/>
        <v/>
      </c>
      <c r="HMK3" s="152" t="str">
        <f t="shared" si="89"/>
        <v/>
      </c>
      <c r="HML3" s="152" t="str">
        <f t="shared" si="89"/>
        <v/>
      </c>
      <c r="HMM3" s="152" t="str">
        <f t="shared" si="89"/>
        <v/>
      </c>
      <c r="HMN3" s="152" t="str">
        <f t="shared" si="89"/>
        <v/>
      </c>
      <c r="HMO3" s="152" t="str">
        <f t="shared" si="89"/>
        <v/>
      </c>
      <c r="HMP3" s="152" t="str">
        <f t="shared" si="89"/>
        <v/>
      </c>
      <c r="HMQ3" s="152" t="str">
        <f t="shared" si="89"/>
        <v/>
      </c>
      <c r="HMR3" s="152" t="str">
        <f t="shared" si="89"/>
        <v/>
      </c>
      <c r="HMS3" s="152" t="str">
        <f t="shared" si="89"/>
        <v/>
      </c>
      <c r="HMT3" s="152" t="str">
        <f t="shared" si="89"/>
        <v/>
      </c>
      <c r="HMU3" s="152" t="str">
        <f t="shared" si="89"/>
        <v/>
      </c>
      <c r="HMV3" s="152" t="str">
        <f t="shared" si="89"/>
        <v/>
      </c>
      <c r="HMW3" s="152" t="str">
        <f t="shared" si="89"/>
        <v/>
      </c>
      <c r="HMX3" s="152" t="str">
        <f t="shared" si="89"/>
        <v/>
      </c>
      <c r="HMY3" s="152" t="str">
        <f t="shared" si="89"/>
        <v/>
      </c>
      <c r="HMZ3" s="152" t="str">
        <f t="shared" ref="HMZ3:HPK3" si="90">SUBSTITUTE(HMZ1,"-","")</f>
        <v/>
      </c>
      <c r="HNA3" s="152" t="str">
        <f t="shared" si="90"/>
        <v/>
      </c>
      <c r="HNB3" s="152" t="str">
        <f t="shared" si="90"/>
        <v/>
      </c>
      <c r="HNC3" s="152" t="str">
        <f t="shared" si="90"/>
        <v/>
      </c>
      <c r="HND3" s="152" t="str">
        <f t="shared" si="90"/>
        <v/>
      </c>
      <c r="HNE3" s="152" t="str">
        <f t="shared" si="90"/>
        <v/>
      </c>
      <c r="HNF3" s="152" t="str">
        <f t="shared" si="90"/>
        <v/>
      </c>
      <c r="HNG3" s="152" t="str">
        <f t="shared" si="90"/>
        <v/>
      </c>
      <c r="HNH3" s="152" t="str">
        <f t="shared" si="90"/>
        <v/>
      </c>
      <c r="HNI3" s="152" t="str">
        <f t="shared" si="90"/>
        <v/>
      </c>
      <c r="HNJ3" s="152" t="str">
        <f t="shared" si="90"/>
        <v/>
      </c>
      <c r="HNK3" s="152" t="str">
        <f t="shared" si="90"/>
        <v/>
      </c>
      <c r="HNL3" s="152" t="str">
        <f t="shared" si="90"/>
        <v/>
      </c>
      <c r="HNM3" s="152" t="str">
        <f t="shared" si="90"/>
        <v/>
      </c>
      <c r="HNN3" s="152" t="str">
        <f t="shared" si="90"/>
        <v/>
      </c>
      <c r="HNO3" s="152" t="str">
        <f t="shared" si="90"/>
        <v/>
      </c>
      <c r="HNP3" s="152" t="str">
        <f t="shared" si="90"/>
        <v/>
      </c>
      <c r="HNQ3" s="152" t="str">
        <f t="shared" si="90"/>
        <v/>
      </c>
      <c r="HNR3" s="152" t="str">
        <f t="shared" si="90"/>
        <v/>
      </c>
      <c r="HNS3" s="152" t="str">
        <f t="shared" si="90"/>
        <v/>
      </c>
      <c r="HNT3" s="152" t="str">
        <f t="shared" si="90"/>
        <v/>
      </c>
      <c r="HNU3" s="152" t="str">
        <f t="shared" si="90"/>
        <v/>
      </c>
      <c r="HNV3" s="152" t="str">
        <f t="shared" si="90"/>
        <v/>
      </c>
      <c r="HNW3" s="152" t="str">
        <f t="shared" si="90"/>
        <v/>
      </c>
      <c r="HNX3" s="152" t="str">
        <f t="shared" si="90"/>
        <v/>
      </c>
      <c r="HNY3" s="152" t="str">
        <f t="shared" si="90"/>
        <v/>
      </c>
      <c r="HNZ3" s="152" t="str">
        <f t="shared" si="90"/>
        <v/>
      </c>
      <c r="HOA3" s="152" t="str">
        <f t="shared" si="90"/>
        <v/>
      </c>
      <c r="HOB3" s="152" t="str">
        <f t="shared" si="90"/>
        <v/>
      </c>
      <c r="HOC3" s="152" t="str">
        <f t="shared" si="90"/>
        <v/>
      </c>
      <c r="HOD3" s="152" t="str">
        <f t="shared" si="90"/>
        <v/>
      </c>
      <c r="HOE3" s="152" t="str">
        <f t="shared" si="90"/>
        <v/>
      </c>
      <c r="HOF3" s="152" t="str">
        <f t="shared" si="90"/>
        <v/>
      </c>
      <c r="HOG3" s="152" t="str">
        <f t="shared" si="90"/>
        <v/>
      </c>
      <c r="HOH3" s="152" t="str">
        <f t="shared" si="90"/>
        <v/>
      </c>
      <c r="HOI3" s="152" t="str">
        <f t="shared" si="90"/>
        <v/>
      </c>
      <c r="HOJ3" s="152" t="str">
        <f t="shared" si="90"/>
        <v/>
      </c>
      <c r="HOK3" s="152" t="str">
        <f t="shared" si="90"/>
        <v/>
      </c>
      <c r="HOL3" s="152" t="str">
        <f t="shared" si="90"/>
        <v/>
      </c>
      <c r="HOM3" s="152" t="str">
        <f t="shared" si="90"/>
        <v/>
      </c>
      <c r="HON3" s="152" t="str">
        <f t="shared" si="90"/>
        <v/>
      </c>
      <c r="HOO3" s="152" t="str">
        <f t="shared" si="90"/>
        <v/>
      </c>
      <c r="HOP3" s="152" t="str">
        <f t="shared" si="90"/>
        <v/>
      </c>
      <c r="HOQ3" s="152" t="str">
        <f t="shared" si="90"/>
        <v/>
      </c>
      <c r="HOR3" s="152" t="str">
        <f t="shared" si="90"/>
        <v/>
      </c>
      <c r="HOS3" s="152" t="str">
        <f t="shared" si="90"/>
        <v/>
      </c>
      <c r="HOT3" s="152" t="str">
        <f t="shared" si="90"/>
        <v/>
      </c>
      <c r="HOU3" s="152" t="str">
        <f t="shared" si="90"/>
        <v/>
      </c>
      <c r="HOV3" s="152" t="str">
        <f t="shared" si="90"/>
        <v/>
      </c>
      <c r="HOW3" s="152" t="str">
        <f t="shared" si="90"/>
        <v/>
      </c>
      <c r="HOX3" s="152" t="str">
        <f t="shared" si="90"/>
        <v/>
      </c>
      <c r="HOY3" s="152" t="str">
        <f t="shared" si="90"/>
        <v/>
      </c>
      <c r="HOZ3" s="152" t="str">
        <f t="shared" si="90"/>
        <v/>
      </c>
      <c r="HPA3" s="152" t="str">
        <f t="shared" si="90"/>
        <v/>
      </c>
      <c r="HPB3" s="152" t="str">
        <f t="shared" si="90"/>
        <v/>
      </c>
      <c r="HPC3" s="152" t="str">
        <f t="shared" si="90"/>
        <v/>
      </c>
      <c r="HPD3" s="152" t="str">
        <f t="shared" si="90"/>
        <v/>
      </c>
      <c r="HPE3" s="152" t="str">
        <f t="shared" si="90"/>
        <v/>
      </c>
      <c r="HPF3" s="152" t="str">
        <f t="shared" si="90"/>
        <v/>
      </c>
      <c r="HPG3" s="152" t="str">
        <f t="shared" si="90"/>
        <v/>
      </c>
      <c r="HPH3" s="152" t="str">
        <f t="shared" si="90"/>
        <v/>
      </c>
      <c r="HPI3" s="152" t="str">
        <f t="shared" si="90"/>
        <v/>
      </c>
      <c r="HPJ3" s="152" t="str">
        <f t="shared" si="90"/>
        <v/>
      </c>
      <c r="HPK3" s="152" t="str">
        <f t="shared" si="90"/>
        <v/>
      </c>
      <c r="HPL3" s="152" t="str">
        <f t="shared" ref="HPL3:HRW3" si="91">SUBSTITUTE(HPL1,"-","")</f>
        <v/>
      </c>
      <c r="HPM3" s="152" t="str">
        <f t="shared" si="91"/>
        <v/>
      </c>
      <c r="HPN3" s="152" t="str">
        <f t="shared" si="91"/>
        <v/>
      </c>
      <c r="HPO3" s="152" t="str">
        <f t="shared" si="91"/>
        <v/>
      </c>
      <c r="HPP3" s="152" t="str">
        <f t="shared" si="91"/>
        <v/>
      </c>
      <c r="HPQ3" s="152" t="str">
        <f t="shared" si="91"/>
        <v/>
      </c>
      <c r="HPR3" s="152" t="str">
        <f t="shared" si="91"/>
        <v/>
      </c>
      <c r="HPS3" s="152" t="str">
        <f t="shared" si="91"/>
        <v/>
      </c>
      <c r="HPT3" s="152" t="str">
        <f t="shared" si="91"/>
        <v/>
      </c>
      <c r="HPU3" s="152" t="str">
        <f t="shared" si="91"/>
        <v/>
      </c>
      <c r="HPV3" s="152" t="str">
        <f t="shared" si="91"/>
        <v/>
      </c>
      <c r="HPW3" s="152" t="str">
        <f t="shared" si="91"/>
        <v/>
      </c>
      <c r="HPX3" s="152" t="str">
        <f t="shared" si="91"/>
        <v/>
      </c>
      <c r="HPY3" s="152" t="str">
        <f t="shared" si="91"/>
        <v/>
      </c>
      <c r="HPZ3" s="152" t="str">
        <f t="shared" si="91"/>
        <v/>
      </c>
      <c r="HQA3" s="152" t="str">
        <f t="shared" si="91"/>
        <v/>
      </c>
      <c r="HQB3" s="152" t="str">
        <f t="shared" si="91"/>
        <v/>
      </c>
      <c r="HQC3" s="152" t="str">
        <f t="shared" si="91"/>
        <v/>
      </c>
      <c r="HQD3" s="152" t="str">
        <f t="shared" si="91"/>
        <v/>
      </c>
      <c r="HQE3" s="152" t="str">
        <f t="shared" si="91"/>
        <v/>
      </c>
      <c r="HQF3" s="152" t="str">
        <f t="shared" si="91"/>
        <v/>
      </c>
      <c r="HQG3" s="152" t="str">
        <f t="shared" si="91"/>
        <v/>
      </c>
      <c r="HQH3" s="152" t="str">
        <f t="shared" si="91"/>
        <v/>
      </c>
      <c r="HQI3" s="152" t="str">
        <f t="shared" si="91"/>
        <v/>
      </c>
      <c r="HQJ3" s="152" t="str">
        <f t="shared" si="91"/>
        <v/>
      </c>
      <c r="HQK3" s="152" t="str">
        <f t="shared" si="91"/>
        <v/>
      </c>
      <c r="HQL3" s="152" t="str">
        <f t="shared" si="91"/>
        <v/>
      </c>
      <c r="HQM3" s="152" t="str">
        <f t="shared" si="91"/>
        <v/>
      </c>
      <c r="HQN3" s="152" t="str">
        <f t="shared" si="91"/>
        <v/>
      </c>
      <c r="HQO3" s="152" t="str">
        <f t="shared" si="91"/>
        <v/>
      </c>
      <c r="HQP3" s="152" t="str">
        <f t="shared" si="91"/>
        <v/>
      </c>
      <c r="HQQ3" s="152" t="str">
        <f t="shared" si="91"/>
        <v/>
      </c>
      <c r="HQR3" s="152" t="str">
        <f t="shared" si="91"/>
        <v/>
      </c>
      <c r="HQS3" s="152" t="str">
        <f t="shared" si="91"/>
        <v/>
      </c>
      <c r="HQT3" s="152" t="str">
        <f t="shared" si="91"/>
        <v/>
      </c>
      <c r="HQU3" s="152" t="str">
        <f t="shared" si="91"/>
        <v/>
      </c>
      <c r="HQV3" s="152" t="str">
        <f t="shared" si="91"/>
        <v/>
      </c>
      <c r="HQW3" s="152" t="str">
        <f t="shared" si="91"/>
        <v/>
      </c>
      <c r="HQX3" s="152" t="str">
        <f t="shared" si="91"/>
        <v/>
      </c>
      <c r="HQY3" s="152" t="str">
        <f t="shared" si="91"/>
        <v/>
      </c>
      <c r="HQZ3" s="152" t="str">
        <f t="shared" si="91"/>
        <v/>
      </c>
      <c r="HRA3" s="152" t="str">
        <f t="shared" si="91"/>
        <v/>
      </c>
      <c r="HRB3" s="152" t="str">
        <f t="shared" si="91"/>
        <v/>
      </c>
      <c r="HRC3" s="152" t="str">
        <f t="shared" si="91"/>
        <v/>
      </c>
      <c r="HRD3" s="152" t="str">
        <f t="shared" si="91"/>
        <v/>
      </c>
      <c r="HRE3" s="152" t="str">
        <f t="shared" si="91"/>
        <v/>
      </c>
      <c r="HRF3" s="152" t="str">
        <f t="shared" si="91"/>
        <v/>
      </c>
      <c r="HRG3" s="152" t="str">
        <f t="shared" si="91"/>
        <v/>
      </c>
      <c r="HRH3" s="152" t="str">
        <f t="shared" si="91"/>
        <v/>
      </c>
      <c r="HRI3" s="152" t="str">
        <f t="shared" si="91"/>
        <v/>
      </c>
      <c r="HRJ3" s="152" t="str">
        <f t="shared" si="91"/>
        <v/>
      </c>
      <c r="HRK3" s="152" t="str">
        <f t="shared" si="91"/>
        <v/>
      </c>
      <c r="HRL3" s="152" t="str">
        <f t="shared" si="91"/>
        <v/>
      </c>
      <c r="HRM3" s="152" t="str">
        <f t="shared" si="91"/>
        <v/>
      </c>
      <c r="HRN3" s="152" t="str">
        <f t="shared" si="91"/>
        <v/>
      </c>
      <c r="HRO3" s="152" t="str">
        <f t="shared" si="91"/>
        <v/>
      </c>
      <c r="HRP3" s="152" t="str">
        <f t="shared" si="91"/>
        <v/>
      </c>
      <c r="HRQ3" s="152" t="str">
        <f t="shared" si="91"/>
        <v/>
      </c>
      <c r="HRR3" s="152" t="str">
        <f t="shared" si="91"/>
        <v/>
      </c>
      <c r="HRS3" s="152" t="str">
        <f t="shared" si="91"/>
        <v/>
      </c>
      <c r="HRT3" s="152" t="str">
        <f t="shared" si="91"/>
        <v/>
      </c>
      <c r="HRU3" s="152" t="str">
        <f t="shared" si="91"/>
        <v/>
      </c>
      <c r="HRV3" s="152" t="str">
        <f t="shared" si="91"/>
        <v/>
      </c>
      <c r="HRW3" s="152" t="str">
        <f t="shared" si="91"/>
        <v/>
      </c>
      <c r="HRX3" s="152" t="str">
        <f t="shared" ref="HRX3:HUI3" si="92">SUBSTITUTE(HRX1,"-","")</f>
        <v/>
      </c>
      <c r="HRY3" s="152" t="str">
        <f t="shared" si="92"/>
        <v/>
      </c>
      <c r="HRZ3" s="152" t="str">
        <f t="shared" si="92"/>
        <v/>
      </c>
      <c r="HSA3" s="152" t="str">
        <f t="shared" si="92"/>
        <v/>
      </c>
      <c r="HSB3" s="152" t="str">
        <f t="shared" si="92"/>
        <v/>
      </c>
      <c r="HSC3" s="152" t="str">
        <f t="shared" si="92"/>
        <v/>
      </c>
      <c r="HSD3" s="152" t="str">
        <f t="shared" si="92"/>
        <v/>
      </c>
      <c r="HSE3" s="152" t="str">
        <f t="shared" si="92"/>
        <v/>
      </c>
      <c r="HSF3" s="152" t="str">
        <f t="shared" si="92"/>
        <v/>
      </c>
      <c r="HSG3" s="152" t="str">
        <f t="shared" si="92"/>
        <v/>
      </c>
      <c r="HSH3" s="152" t="str">
        <f t="shared" si="92"/>
        <v/>
      </c>
      <c r="HSI3" s="152" t="str">
        <f t="shared" si="92"/>
        <v/>
      </c>
      <c r="HSJ3" s="152" t="str">
        <f t="shared" si="92"/>
        <v/>
      </c>
      <c r="HSK3" s="152" t="str">
        <f t="shared" si="92"/>
        <v/>
      </c>
      <c r="HSL3" s="152" t="str">
        <f t="shared" si="92"/>
        <v/>
      </c>
      <c r="HSM3" s="152" t="str">
        <f t="shared" si="92"/>
        <v/>
      </c>
      <c r="HSN3" s="152" t="str">
        <f t="shared" si="92"/>
        <v/>
      </c>
      <c r="HSO3" s="152" t="str">
        <f t="shared" si="92"/>
        <v/>
      </c>
      <c r="HSP3" s="152" t="str">
        <f t="shared" si="92"/>
        <v/>
      </c>
      <c r="HSQ3" s="152" t="str">
        <f t="shared" si="92"/>
        <v/>
      </c>
      <c r="HSR3" s="152" t="str">
        <f t="shared" si="92"/>
        <v/>
      </c>
      <c r="HSS3" s="152" t="str">
        <f t="shared" si="92"/>
        <v/>
      </c>
      <c r="HST3" s="152" t="str">
        <f t="shared" si="92"/>
        <v/>
      </c>
      <c r="HSU3" s="152" t="str">
        <f t="shared" si="92"/>
        <v/>
      </c>
      <c r="HSV3" s="152" t="str">
        <f t="shared" si="92"/>
        <v/>
      </c>
      <c r="HSW3" s="152" t="str">
        <f t="shared" si="92"/>
        <v/>
      </c>
      <c r="HSX3" s="152" t="str">
        <f t="shared" si="92"/>
        <v/>
      </c>
      <c r="HSY3" s="152" t="str">
        <f t="shared" si="92"/>
        <v/>
      </c>
      <c r="HSZ3" s="152" t="str">
        <f t="shared" si="92"/>
        <v/>
      </c>
      <c r="HTA3" s="152" t="str">
        <f t="shared" si="92"/>
        <v/>
      </c>
      <c r="HTB3" s="152" t="str">
        <f t="shared" si="92"/>
        <v/>
      </c>
      <c r="HTC3" s="152" t="str">
        <f t="shared" si="92"/>
        <v/>
      </c>
      <c r="HTD3" s="152" t="str">
        <f t="shared" si="92"/>
        <v/>
      </c>
      <c r="HTE3" s="152" t="str">
        <f t="shared" si="92"/>
        <v/>
      </c>
      <c r="HTF3" s="152" t="str">
        <f t="shared" si="92"/>
        <v/>
      </c>
      <c r="HTG3" s="152" t="str">
        <f t="shared" si="92"/>
        <v/>
      </c>
      <c r="HTH3" s="152" t="str">
        <f t="shared" si="92"/>
        <v/>
      </c>
      <c r="HTI3" s="152" t="str">
        <f t="shared" si="92"/>
        <v/>
      </c>
      <c r="HTJ3" s="152" t="str">
        <f t="shared" si="92"/>
        <v/>
      </c>
      <c r="HTK3" s="152" t="str">
        <f t="shared" si="92"/>
        <v/>
      </c>
      <c r="HTL3" s="152" t="str">
        <f t="shared" si="92"/>
        <v/>
      </c>
      <c r="HTM3" s="152" t="str">
        <f t="shared" si="92"/>
        <v/>
      </c>
      <c r="HTN3" s="152" t="str">
        <f t="shared" si="92"/>
        <v/>
      </c>
      <c r="HTO3" s="152" t="str">
        <f t="shared" si="92"/>
        <v/>
      </c>
      <c r="HTP3" s="152" t="str">
        <f t="shared" si="92"/>
        <v/>
      </c>
      <c r="HTQ3" s="152" t="str">
        <f t="shared" si="92"/>
        <v/>
      </c>
      <c r="HTR3" s="152" t="str">
        <f t="shared" si="92"/>
        <v/>
      </c>
      <c r="HTS3" s="152" t="str">
        <f t="shared" si="92"/>
        <v/>
      </c>
      <c r="HTT3" s="152" t="str">
        <f t="shared" si="92"/>
        <v/>
      </c>
      <c r="HTU3" s="152" t="str">
        <f t="shared" si="92"/>
        <v/>
      </c>
      <c r="HTV3" s="152" t="str">
        <f t="shared" si="92"/>
        <v/>
      </c>
      <c r="HTW3" s="152" t="str">
        <f t="shared" si="92"/>
        <v/>
      </c>
      <c r="HTX3" s="152" t="str">
        <f t="shared" si="92"/>
        <v/>
      </c>
      <c r="HTY3" s="152" t="str">
        <f t="shared" si="92"/>
        <v/>
      </c>
      <c r="HTZ3" s="152" t="str">
        <f t="shared" si="92"/>
        <v/>
      </c>
      <c r="HUA3" s="152" t="str">
        <f t="shared" si="92"/>
        <v/>
      </c>
      <c r="HUB3" s="152" t="str">
        <f t="shared" si="92"/>
        <v/>
      </c>
      <c r="HUC3" s="152" t="str">
        <f t="shared" si="92"/>
        <v/>
      </c>
      <c r="HUD3" s="152" t="str">
        <f t="shared" si="92"/>
        <v/>
      </c>
      <c r="HUE3" s="152" t="str">
        <f t="shared" si="92"/>
        <v/>
      </c>
      <c r="HUF3" s="152" t="str">
        <f t="shared" si="92"/>
        <v/>
      </c>
      <c r="HUG3" s="152" t="str">
        <f t="shared" si="92"/>
        <v/>
      </c>
      <c r="HUH3" s="152" t="str">
        <f t="shared" si="92"/>
        <v/>
      </c>
      <c r="HUI3" s="152" t="str">
        <f t="shared" si="92"/>
        <v/>
      </c>
      <c r="HUJ3" s="152" t="str">
        <f t="shared" ref="HUJ3:HWU3" si="93">SUBSTITUTE(HUJ1,"-","")</f>
        <v/>
      </c>
      <c r="HUK3" s="152" t="str">
        <f t="shared" si="93"/>
        <v/>
      </c>
      <c r="HUL3" s="152" t="str">
        <f t="shared" si="93"/>
        <v/>
      </c>
      <c r="HUM3" s="152" t="str">
        <f t="shared" si="93"/>
        <v/>
      </c>
      <c r="HUN3" s="152" t="str">
        <f t="shared" si="93"/>
        <v/>
      </c>
      <c r="HUO3" s="152" t="str">
        <f t="shared" si="93"/>
        <v/>
      </c>
      <c r="HUP3" s="152" t="str">
        <f t="shared" si="93"/>
        <v/>
      </c>
      <c r="HUQ3" s="152" t="str">
        <f t="shared" si="93"/>
        <v/>
      </c>
      <c r="HUR3" s="152" t="str">
        <f t="shared" si="93"/>
        <v/>
      </c>
      <c r="HUS3" s="152" t="str">
        <f t="shared" si="93"/>
        <v/>
      </c>
      <c r="HUT3" s="152" t="str">
        <f t="shared" si="93"/>
        <v/>
      </c>
      <c r="HUU3" s="152" t="str">
        <f t="shared" si="93"/>
        <v/>
      </c>
      <c r="HUV3" s="152" t="str">
        <f t="shared" si="93"/>
        <v/>
      </c>
      <c r="HUW3" s="152" t="str">
        <f t="shared" si="93"/>
        <v/>
      </c>
      <c r="HUX3" s="152" t="str">
        <f t="shared" si="93"/>
        <v/>
      </c>
      <c r="HUY3" s="152" t="str">
        <f t="shared" si="93"/>
        <v/>
      </c>
      <c r="HUZ3" s="152" t="str">
        <f t="shared" si="93"/>
        <v/>
      </c>
      <c r="HVA3" s="152" t="str">
        <f t="shared" si="93"/>
        <v/>
      </c>
      <c r="HVB3" s="152" t="str">
        <f t="shared" si="93"/>
        <v/>
      </c>
      <c r="HVC3" s="152" t="str">
        <f t="shared" si="93"/>
        <v/>
      </c>
      <c r="HVD3" s="152" t="str">
        <f t="shared" si="93"/>
        <v/>
      </c>
      <c r="HVE3" s="152" t="str">
        <f t="shared" si="93"/>
        <v/>
      </c>
      <c r="HVF3" s="152" t="str">
        <f t="shared" si="93"/>
        <v/>
      </c>
      <c r="HVG3" s="152" t="str">
        <f t="shared" si="93"/>
        <v/>
      </c>
      <c r="HVH3" s="152" t="str">
        <f t="shared" si="93"/>
        <v/>
      </c>
      <c r="HVI3" s="152" t="str">
        <f t="shared" si="93"/>
        <v/>
      </c>
      <c r="HVJ3" s="152" t="str">
        <f t="shared" si="93"/>
        <v/>
      </c>
      <c r="HVK3" s="152" t="str">
        <f t="shared" si="93"/>
        <v/>
      </c>
      <c r="HVL3" s="152" t="str">
        <f t="shared" si="93"/>
        <v/>
      </c>
      <c r="HVM3" s="152" t="str">
        <f t="shared" si="93"/>
        <v/>
      </c>
      <c r="HVN3" s="152" t="str">
        <f t="shared" si="93"/>
        <v/>
      </c>
      <c r="HVO3" s="152" t="str">
        <f t="shared" si="93"/>
        <v/>
      </c>
      <c r="HVP3" s="152" t="str">
        <f t="shared" si="93"/>
        <v/>
      </c>
      <c r="HVQ3" s="152" t="str">
        <f t="shared" si="93"/>
        <v/>
      </c>
      <c r="HVR3" s="152" t="str">
        <f t="shared" si="93"/>
        <v/>
      </c>
      <c r="HVS3" s="152" t="str">
        <f t="shared" si="93"/>
        <v/>
      </c>
      <c r="HVT3" s="152" t="str">
        <f t="shared" si="93"/>
        <v/>
      </c>
      <c r="HVU3" s="152" t="str">
        <f t="shared" si="93"/>
        <v/>
      </c>
      <c r="HVV3" s="152" t="str">
        <f t="shared" si="93"/>
        <v/>
      </c>
      <c r="HVW3" s="152" t="str">
        <f t="shared" si="93"/>
        <v/>
      </c>
      <c r="HVX3" s="152" t="str">
        <f t="shared" si="93"/>
        <v/>
      </c>
      <c r="HVY3" s="152" t="str">
        <f t="shared" si="93"/>
        <v/>
      </c>
      <c r="HVZ3" s="152" t="str">
        <f t="shared" si="93"/>
        <v/>
      </c>
      <c r="HWA3" s="152" t="str">
        <f t="shared" si="93"/>
        <v/>
      </c>
      <c r="HWB3" s="152" t="str">
        <f t="shared" si="93"/>
        <v/>
      </c>
      <c r="HWC3" s="152" t="str">
        <f t="shared" si="93"/>
        <v/>
      </c>
      <c r="HWD3" s="152" t="str">
        <f t="shared" si="93"/>
        <v/>
      </c>
      <c r="HWE3" s="152" t="str">
        <f t="shared" si="93"/>
        <v/>
      </c>
      <c r="HWF3" s="152" t="str">
        <f t="shared" si="93"/>
        <v/>
      </c>
      <c r="HWG3" s="152" t="str">
        <f t="shared" si="93"/>
        <v/>
      </c>
      <c r="HWH3" s="152" t="str">
        <f t="shared" si="93"/>
        <v/>
      </c>
      <c r="HWI3" s="152" t="str">
        <f t="shared" si="93"/>
        <v/>
      </c>
      <c r="HWJ3" s="152" t="str">
        <f t="shared" si="93"/>
        <v/>
      </c>
      <c r="HWK3" s="152" t="str">
        <f t="shared" si="93"/>
        <v/>
      </c>
      <c r="HWL3" s="152" t="str">
        <f t="shared" si="93"/>
        <v/>
      </c>
      <c r="HWM3" s="152" t="str">
        <f t="shared" si="93"/>
        <v/>
      </c>
      <c r="HWN3" s="152" t="str">
        <f t="shared" si="93"/>
        <v/>
      </c>
      <c r="HWO3" s="152" t="str">
        <f t="shared" si="93"/>
        <v/>
      </c>
      <c r="HWP3" s="152" t="str">
        <f t="shared" si="93"/>
        <v/>
      </c>
      <c r="HWQ3" s="152" t="str">
        <f t="shared" si="93"/>
        <v/>
      </c>
      <c r="HWR3" s="152" t="str">
        <f t="shared" si="93"/>
        <v/>
      </c>
      <c r="HWS3" s="152" t="str">
        <f t="shared" si="93"/>
        <v/>
      </c>
      <c r="HWT3" s="152" t="str">
        <f t="shared" si="93"/>
        <v/>
      </c>
      <c r="HWU3" s="152" t="str">
        <f t="shared" si="93"/>
        <v/>
      </c>
      <c r="HWV3" s="152" t="str">
        <f t="shared" ref="HWV3:HZG3" si="94">SUBSTITUTE(HWV1,"-","")</f>
        <v/>
      </c>
      <c r="HWW3" s="152" t="str">
        <f t="shared" si="94"/>
        <v/>
      </c>
      <c r="HWX3" s="152" t="str">
        <f t="shared" si="94"/>
        <v/>
      </c>
      <c r="HWY3" s="152" t="str">
        <f t="shared" si="94"/>
        <v/>
      </c>
      <c r="HWZ3" s="152" t="str">
        <f t="shared" si="94"/>
        <v/>
      </c>
      <c r="HXA3" s="152" t="str">
        <f t="shared" si="94"/>
        <v/>
      </c>
      <c r="HXB3" s="152" t="str">
        <f t="shared" si="94"/>
        <v/>
      </c>
      <c r="HXC3" s="152" t="str">
        <f t="shared" si="94"/>
        <v/>
      </c>
      <c r="HXD3" s="152" t="str">
        <f t="shared" si="94"/>
        <v/>
      </c>
      <c r="HXE3" s="152" t="str">
        <f t="shared" si="94"/>
        <v/>
      </c>
      <c r="HXF3" s="152" t="str">
        <f t="shared" si="94"/>
        <v/>
      </c>
      <c r="HXG3" s="152" t="str">
        <f t="shared" si="94"/>
        <v/>
      </c>
      <c r="HXH3" s="152" t="str">
        <f t="shared" si="94"/>
        <v/>
      </c>
      <c r="HXI3" s="152" t="str">
        <f t="shared" si="94"/>
        <v/>
      </c>
      <c r="HXJ3" s="152" t="str">
        <f t="shared" si="94"/>
        <v/>
      </c>
      <c r="HXK3" s="152" t="str">
        <f t="shared" si="94"/>
        <v/>
      </c>
      <c r="HXL3" s="152" t="str">
        <f t="shared" si="94"/>
        <v/>
      </c>
      <c r="HXM3" s="152" t="str">
        <f t="shared" si="94"/>
        <v/>
      </c>
      <c r="HXN3" s="152" t="str">
        <f t="shared" si="94"/>
        <v/>
      </c>
      <c r="HXO3" s="152" t="str">
        <f t="shared" si="94"/>
        <v/>
      </c>
      <c r="HXP3" s="152" t="str">
        <f t="shared" si="94"/>
        <v/>
      </c>
      <c r="HXQ3" s="152" t="str">
        <f t="shared" si="94"/>
        <v/>
      </c>
      <c r="HXR3" s="152" t="str">
        <f t="shared" si="94"/>
        <v/>
      </c>
      <c r="HXS3" s="152" t="str">
        <f t="shared" si="94"/>
        <v/>
      </c>
      <c r="HXT3" s="152" t="str">
        <f t="shared" si="94"/>
        <v/>
      </c>
      <c r="HXU3" s="152" t="str">
        <f t="shared" si="94"/>
        <v/>
      </c>
      <c r="HXV3" s="152" t="str">
        <f t="shared" si="94"/>
        <v/>
      </c>
      <c r="HXW3" s="152" t="str">
        <f t="shared" si="94"/>
        <v/>
      </c>
      <c r="HXX3" s="152" t="str">
        <f t="shared" si="94"/>
        <v/>
      </c>
      <c r="HXY3" s="152" t="str">
        <f t="shared" si="94"/>
        <v/>
      </c>
      <c r="HXZ3" s="152" t="str">
        <f t="shared" si="94"/>
        <v/>
      </c>
      <c r="HYA3" s="152" t="str">
        <f t="shared" si="94"/>
        <v/>
      </c>
      <c r="HYB3" s="152" t="str">
        <f t="shared" si="94"/>
        <v/>
      </c>
      <c r="HYC3" s="152" t="str">
        <f t="shared" si="94"/>
        <v/>
      </c>
      <c r="HYD3" s="152" t="str">
        <f t="shared" si="94"/>
        <v/>
      </c>
      <c r="HYE3" s="152" t="str">
        <f t="shared" si="94"/>
        <v/>
      </c>
      <c r="HYF3" s="152" t="str">
        <f t="shared" si="94"/>
        <v/>
      </c>
      <c r="HYG3" s="152" t="str">
        <f t="shared" si="94"/>
        <v/>
      </c>
      <c r="HYH3" s="152" t="str">
        <f t="shared" si="94"/>
        <v/>
      </c>
      <c r="HYI3" s="152" t="str">
        <f t="shared" si="94"/>
        <v/>
      </c>
      <c r="HYJ3" s="152" t="str">
        <f t="shared" si="94"/>
        <v/>
      </c>
      <c r="HYK3" s="152" t="str">
        <f t="shared" si="94"/>
        <v/>
      </c>
      <c r="HYL3" s="152" t="str">
        <f t="shared" si="94"/>
        <v/>
      </c>
      <c r="HYM3" s="152" t="str">
        <f t="shared" si="94"/>
        <v/>
      </c>
      <c r="HYN3" s="152" t="str">
        <f t="shared" si="94"/>
        <v/>
      </c>
      <c r="HYO3" s="152" t="str">
        <f t="shared" si="94"/>
        <v/>
      </c>
      <c r="HYP3" s="152" t="str">
        <f t="shared" si="94"/>
        <v/>
      </c>
      <c r="HYQ3" s="152" t="str">
        <f t="shared" si="94"/>
        <v/>
      </c>
      <c r="HYR3" s="152" t="str">
        <f t="shared" si="94"/>
        <v/>
      </c>
      <c r="HYS3" s="152" t="str">
        <f t="shared" si="94"/>
        <v/>
      </c>
      <c r="HYT3" s="152" t="str">
        <f t="shared" si="94"/>
        <v/>
      </c>
      <c r="HYU3" s="152" t="str">
        <f t="shared" si="94"/>
        <v/>
      </c>
      <c r="HYV3" s="152" t="str">
        <f t="shared" si="94"/>
        <v/>
      </c>
      <c r="HYW3" s="152" t="str">
        <f t="shared" si="94"/>
        <v/>
      </c>
      <c r="HYX3" s="152" t="str">
        <f t="shared" si="94"/>
        <v/>
      </c>
      <c r="HYY3" s="152" t="str">
        <f t="shared" si="94"/>
        <v/>
      </c>
      <c r="HYZ3" s="152" t="str">
        <f t="shared" si="94"/>
        <v/>
      </c>
      <c r="HZA3" s="152" t="str">
        <f t="shared" si="94"/>
        <v/>
      </c>
      <c r="HZB3" s="152" t="str">
        <f t="shared" si="94"/>
        <v/>
      </c>
      <c r="HZC3" s="152" t="str">
        <f t="shared" si="94"/>
        <v/>
      </c>
      <c r="HZD3" s="152" t="str">
        <f t="shared" si="94"/>
        <v/>
      </c>
      <c r="HZE3" s="152" t="str">
        <f t="shared" si="94"/>
        <v/>
      </c>
      <c r="HZF3" s="152" t="str">
        <f t="shared" si="94"/>
        <v/>
      </c>
      <c r="HZG3" s="152" t="str">
        <f t="shared" si="94"/>
        <v/>
      </c>
      <c r="HZH3" s="152" t="str">
        <f t="shared" ref="HZH3:IBS3" si="95">SUBSTITUTE(HZH1,"-","")</f>
        <v/>
      </c>
      <c r="HZI3" s="152" t="str">
        <f t="shared" si="95"/>
        <v/>
      </c>
      <c r="HZJ3" s="152" t="str">
        <f t="shared" si="95"/>
        <v/>
      </c>
      <c r="HZK3" s="152" t="str">
        <f t="shared" si="95"/>
        <v/>
      </c>
      <c r="HZL3" s="152" t="str">
        <f t="shared" si="95"/>
        <v/>
      </c>
      <c r="HZM3" s="152" t="str">
        <f t="shared" si="95"/>
        <v/>
      </c>
      <c r="HZN3" s="152" t="str">
        <f t="shared" si="95"/>
        <v/>
      </c>
      <c r="HZO3" s="152" t="str">
        <f t="shared" si="95"/>
        <v/>
      </c>
      <c r="HZP3" s="152" t="str">
        <f t="shared" si="95"/>
        <v/>
      </c>
      <c r="HZQ3" s="152" t="str">
        <f t="shared" si="95"/>
        <v/>
      </c>
      <c r="HZR3" s="152" t="str">
        <f t="shared" si="95"/>
        <v/>
      </c>
      <c r="HZS3" s="152" t="str">
        <f t="shared" si="95"/>
        <v/>
      </c>
      <c r="HZT3" s="152" t="str">
        <f t="shared" si="95"/>
        <v/>
      </c>
      <c r="HZU3" s="152" t="str">
        <f t="shared" si="95"/>
        <v/>
      </c>
      <c r="HZV3" s="152" t="str">
        <f t="shared" si="95"/>
        <v/>
      </c>
      <c r="HZW3" s="152" t="str">
        <f t="shared" si="95"/>
        <v/>
      </c>
      <c r="HZX3" s="152" t="str">
        <f t="shared" si="95"/>
        <v/>
      </c>
      <c r="HZY3" s="152" t="str">
        <f t="shared" si="95"/>
        <v/>
      </c>
      <c r="HZZ3" s="152" t="str">
        <f t="shared" si="95"/>
        <v/>
      </c>
      <c r="IAA3" s="152" t="str">
        <f t="shared" si="95"/>
        <v/>
      </c>
      <c r="IAB3" s="152" t="str">
        <f t="shared" si="95"/>
        <v/>
      </c>
      <c r="IAC3" s="152" t="str">
        <f t="shared" si="95"/>
        <v/>
      </c>
      <c r="IAD3" s="152" t="str">
        <f t="shared" si="95"/>
        <v/>
      </c>
      <c r="IAE3" s="152" t="str">
        <f t="shared" si="95"/>
        <v/>
      </c>
      <c r="IAF3" s="152" t="str">
        <f t="shared" si="95"/>
        <v/>
      </c>
      <c r="IAG3" s="152" t="str">
        <f t="shared" si="95"/>
        <v/>
      </c>
      <c r="IAH3" s="152" t="str">
        <f t="shared" si="95"/>
        <v/>
      </c>
      <c r="IAI3" s="152" t="str">
        <f t="shared" si="95"/>
        <v/>
      </c>
      <c r="IAJ3" s="152" t="str">
        <f t="shared" si="95"/>
        <v/>
      </c>
      <c r="IAK3" s="152" t="str">
        <f t="shared" si="95"/>
        <v/>
      </c>
      <c r="IAL3" s="152" t="str">
        <f t="shared" si="95"/>
        <v/>
      </c>
      <c r="IAM3" s="152" t="str">
        <f t="shared" si="95"/>
        <v/>
      </c>
      <c r="IAN3" s="152" t="str">
        <f t="shared" si="95"/>
        <v/>
      </c>
      <c r="IAO3" s="152" t="str">
        <f t="shared" si="95"/>
        <v/>
      </c>
      <c r="IAP3" s="152" t="str">
        <f t="shared" si="95"/>
        <v/>
      </c>
      <c r="IAQ3" s="152" t="str">
        <f t="shared" si="95"/>
        <v/>
      </c>
      <c r="IAR3" s="152" t="str">
        <f t="shared" si="95"/>
        <v/>
      </c>
      <c r="IAS3" s="152" t="str">
        <f t="shared" si="95"/>
        <v/>
      </c>
      <c r="IAT3" s="152" t="str">
        <f t="shared" si="95"/>
        <v/>
      </c>
      <c r="IAU3" s="152" t="str">
        <f t="shared" si="95"/>
        <v/>
      </c>
      <c r="IAV3" s="152" t="str">
        <f t="shared" si="95"/>
        <v/>
      </c>
      <c r="IAW3" s="152" t="str">
        <f t="shared" si="95"/>
        <v/>
      </c>
      <c r="IAX3" s="152" t="str">
        <f t="shared" si="95"/>
        <v/>
      </c>
      <c r="IAY3" s="152" t="str">
        <f t="shared" si="95"/>
        <v/>
      </c>
      <c r="IAZ3" s="152" t="str">
        <f t="shared" si="95"/>
        <v/>
      </c>
      <c r="IBA3" s="152" t="str">
        <f t="shared" si="95"/>
        <v/>
      </c>
      <c r="IBB3" s="152" t="str">
        <f t="shared" si="95"/>
        <v/>
      </c>
      <c r="IBC3" s="152" t="str">
        <f t="shared" si="95"/>
        <v/>
      </c>
      <c r="IBD3" s="152" t="str">
        <f t="shared" si="95"/>
        <v/>
      </c>
      <c r="IBE3" s="152" t="str">
        <f t="shared" si="95"/>
        <v/>
      </c>
      <c r="IBF3" s="152" t="str">
        <f t="shared" si="95"/>
        <v/>
      </c>
      <c r="IBG3" s="152" t="str">
        <f t="shared" si="95"/>
        <v/>
      </c>
      <c r="IBH3" s="152" t="str">
        <f t="shared" si="95"/>
        <v/>
      </c>
      <c r="IBI3" s="152" t="str">
        <f t="shared" si="95"/>
        <v/>
      </c>
      <c r="IBJ3" s="152" t="str">
        <f t="shared" si="95"/>
        <v/>
      </c>
      <c r="IBK3" s="152" t="str">
        <f t="shared" si="95"/>
        <v/>
      </c>
      <c r="IBL3" s="152" t="str">
        <f t="shared" si="95"/>
        <v/>
      </c>
      <c r="IBM3" s="152" t="str">
        <f t="shared" si="95"/>
        <v/>
      </c>
      <c r="IBN3" s="152" t="str">
        <f t="shared" si="95"/>
        <v/>
      </c>
      <c r="IBO3" s="152" t="str">
        <f t="shared" si="95"/>
        <v/>
      </c>
      <c r="IBP3" s="152" t="str">
        <f t="shared" si="95"/>
        <v/>
      </c>
      <c r="IBQ3" s="152" t="str">
        <f t="shared" si="95"/>
        <v/>
      </c>
      <c r="IBR3" s="152" t="str">
        <f t="shared" si="95"/>
        <v/>
      </c>
      <c r="IBS3" s="152" t="str">
        <f t="shared" si="95"/>
        <v/>
      </c>
      <c r="IBT3" s="152" t="str">
        <f t="shared" ref="IBT3:IEE3" si="96">SUBSTITUTE(IBT1,"-","")</f>
        <v/>
      </c>
      <c r="IBU3" s="152" t="str">
        <f t="shared" si="96"/>
        <v/>
      </c>
      <c r="IBV3" s="152" t="str">
        <f t="shared" si="96"/>
        <v/>
      </c>
      <c r="IBW3" s="152" t="str">
        <f t="shared" si="96"/>
        <v/>
      </c>
      <c r="IBX3" s="152" t="str">
        <f t="shared" si="96"/>
        <v/>
      </c>
      <c r="IBY3" s="152" t="str">
        <f t="shared" si="96"/>
        <v/>
      </c>
      <c r="IBZ3" s="152" t="str">
        <f t="shared" si="96"/>
        <v/>
      </c>
      <c r="ICA3" s="152" t="str">
        <f t="shared" si="96"/>
        <v/>
      </c>
      <c r="ICB3" s="152" t="str">
        <f t="shared" si="96"/>
        <v/>
      </c>
      <c r="ICC3" s="152" t="str">
        <f t="shared" si="96"/>
        <v/>
      </c>
      <c r="ICD3" s="152" t="str">
        <f t="shared" si="96"/>
        <v/>
      </c>
      <c r="ICE3" s="152" t="str">
        <f t="shared" si="96"/>
        <v/>
      </c>
      <c r="ICF3" s="152" t="str">
        <f t="shared" si="96"/>
        <v/>
      </c>
      <c r="ICG3" s="152" t="str">
        <f t="shared" si="96"/>
        <v/>
      </c>
      <c r="ICH3" s="152" t="str">
        <f t="shared" si="96"/>
        <v/>
      </c>
      <c r="ICI3" s="152" t="str">
        <f t="shared" si="96"/>
        <v/>
      </c>
      <c r="ICJ3" s="152" t="str">
        <f t="shared" si="96"/>
        <v/>
      </c>
      <c r="ICK3" s="152" t="str">
        <f t="shared" si="96"/>
        <v/>
      </c>
      <c r="ICL3" s="152" t="str">
        <f t="shared" si="96"/>
        <v/>
      </c>
      <c r="ICM3" s="152" t="str">
        <f t="shared" si="96"/>
        <v/>
      </c>
      <c r="ICN3" s="152" t="str">
        <f t="shared" si="96"/>
        <v/>
      </c>
      <c r="ICO3" s="152" t="str">
        <f t="shared" si="96"/>
        <v/>
      </c>
      <c r="ICP3" s="152" t="str">
        <f t="shared" si="96"/>
        <v/>
      </c>
      <c r="ICQ3" s="152" t="str">
        <f t="shared" si="96"/>
        <v/>
      </c>
      <c r="ICR3" s="152" t="str">
        <f t="shared" si="96"/>
        <v/>
      </c>
      <c r="ICS3" s="152" t="str">
        <f t="shared" si="96"/>
        <v/>
      </c>
      <c r="ICT3" s="152" t="str">
        <f t="shared" si="96"/>
        <v/>
      </c>
      <c r="ICU3" s="152" t="str">
        <f t="shared" si="96"/>
        <v/>
      </c>
      <c r="ICV3" s="152" t="str">
        <f t="shared" si="96"/>
        <v/>
      </c>
      <c r="ICW3" s="152" t="str">
        <f t="shared" si="96"/>
        <v/>
      </c>
      <c r="ICX3" s="152" t="str">
        <f t="shared" si="96"/>
        <v/>
      </c>
      <c r="ICY3" s="152" t="str">
        <f t="shared" si="96"/>
        <v/>
      </c>
      <c r="ICZ3" s="152" t="str">
        <f t="shared" si="96"/>
        <v/>
      </c>
      <c r="IDA3" s="152" t="str">
        <f t="shared" si="96"/>
        <v/>
      </c>
      <c r="IDB3" s="152" t="str">
        <f t="shared" si="96"/>
        <v/>
      </c>
      <c r="IDC3" s="152" t="str">
        <f t="shared" si="96"/>
        <v/>
      </c>
      <c r="IDD3" s="152" t="str">
        <f t="shared" si="96"/>
        <v/>
      </c>
      <c r="IDE3" s="152" t="str">
        <f t="shared" si="96"/>
        <v/>
      </c>
      <c r="IDF3" s="152" t="str">
        <f t="shared" si="96"/>
        <v/>
      </c>
      <c r="IDG3" s="152" t="str">
        <f t="shared" si="96"/>
        <v/>
      </c>
      <c r="IDH3" s="152" t="str">
        <f t="shared" si="96"/>
        <v/>
      </c>
      <c r="IDI3" s="152" t="str">
        <f t="shared" si="96"/>
        <v/>
      </c>
      <c r="IDJ3" s="152" t="str">
        <f t="shared" si="96"/>
        <v/>
      </c>
      <c r="IDK3" s="152" t="str">
        <f t="shared" si="96"/>
        <v/>
      </c>
      <c r="IDL3" s="152" t="str">
        <f t="shared" si="96"/>
        <v/>
      </c>
      <c r="IDM3" s="152" t="str">
        <f t="shared" si="96"/>
        <v/>
      </c>
      <c r="IDN3" s="152" t="str">
        <f t="shared" si="96"/>
        <v/>
      </c>
      <c r="IDO3" s="152" t="str">
        <f t="shared" si="96"/>
        <v/>
      </c>
      <c r="IDP3" s="152" t="str">
        <f t="shared" si="96"/>
        <v/>
      </c>
      <c r="IDQ3" s="152" t="str">
        <f t="shared" si="96"/>
        <v/>
      </c>
      <c r="IDR3" s="152" t="str">
        <f t="shared" si="96"/>
        <v/>
      </c>
      <c r="IDS3" s="152" t="str">
        <f t="shared" si="96"/>
        <v/>
      </c>
      <c r="IDT3" s="152" t="str">
        <f t="shared" si="96"/>
        <v/>
      </c>
      <c r="IDU3" s="152" t="str">
        <f t="shared" si="96"/>
        <v/>
      </c>
      <c r="IDV3" s="152" t="str">
        <f t="shared" si="96"/>
        <v/>
      </c>
      <c r="IDW3" s="152" t="str">
        <f t="shared" si="96"/>
        <v/>
      </c>
      <c r="IDX3" s="152" t="str">
        <f t="shared" si="96"/>
        <v/>
      </c>
      <c r="IDY3" s="152" t="str">
        <f t="shared" si="96"/>
        <v/>
      </c>
      <c r="IDZ3" s="152" t="str">
        <f t="shared" si="96"/>
        <v/>
      </c>
      <c r="IEA3" s="152" t="str">
        <f t="shared" si="96"/>
        <v/>
      </c>
      <c r="IEB3" s="152" t="str">
        <f t="shared" si="96"/>
        <v/>
      </c>
      <c r="IEC3" s="152" t="str">
        <f t="shared" si="96"/>
        <v/>
      </c>
      <c r="IED3" s="152" t="str">
        <f t="shared" si="96"/>
        <v/>
      </c>
      <c r="IEE3" s="152" t="str">
        <f t="shared" si="96"/>
        <v/>
      </c>
      <c r="IEF3" s="152" t="str">
        <f t="shared" ref="IEF3:IGQ3" si="97">SUBSTITUTE(IEF1,"-","")</f>
        <v/>
      </c>
      <c r="IEG3" s="152" t="str">
        <f t="shared" si="97"/>
        <v/>
      </c>
      <c r="IEH3" s="152" t="str">
        <f t="shared" si="97"/>
        <v/>
      </c>
      <c r="IEI3" s="152" t="str">
        <f t="shared" si="97"/>
        <v/>
      </c>
      <c r="IEJ3" s="152" t="str">
        <f t="shared" si="97"/>
        <v/>
      </c>
      <c r="IEK3" s="152" t="str">
        <f t="shared" si="97"/>
        <v/>
      </c>
      <c r="IEL3" s="152" t="str">
        <f t="shared" si="97"/>
        <v/>
      </c>
      <c r="IEM3" s="152" t="str">
        <f t="shared" si="97"/>
        <v/>
      </c>
      <c r="IEN3" s="152" t="str">
        <f t="shared" si="97"/>
        <v/>
      </c>
      <c r="IEO3" s="152" t="str">
        <f t="shared" si="97"/>
        <v/>
      </c>
      <c r="IEP3" s="152" t="str">
        <f t="shared" si="97"/>
        <v/>
      </c>
      <c r="IEQ3" s="152" t="str">
        <f t="shared" si="97"/>
        <v/>
      </c>
      <c r="IER3" s="152" t="str">
        <f t="shared" si="97"/>
        <v/>
      </c>
      <c r="IES3" s="152" t="str">
        <f t="shared" si="97"/>
        <v/>
      </c>
      <c r="IET3" s="152" t="str">
        <f t="shared" si="97"/>
        <v/>
      </c>
      <c r="IEU3" s="152" t="str">
        <f t="shared" si="97"/>
        <v/>
      </c>
      <c r="IEV3" s="152" t="str">
        <f t="shared" si="97"/>
        <v/>
      </c>
      <c r="IEW3" s="152" t="str">
        <f t="shared" si="97"/>
        <v/>
      </c>
      <c r="IEX3" s="152" t="str">
        <f t="shared" si="97"/>
        <v/>
      </c>
      <c r="IEY3" s="152" t="str">
        <f t="shared" si="97"/>
        <v/>
      </c>
      <c r="IEZ3" s="152" t="str">
        <f t="shared" si="97"/>
        <v/>
      </c>
      <c r="IFA3" s="152" t="str">
        <f t="shared" si="97"/>
        <v/>
      </c>
      <c r="IFB3" s="152" t="str">
        <f t="shared" si="97"/>
        <v/>
      </c>
      <c r="IFC3" s="152" t="str">
        <f t="shared" si="97"/>
        <v/>
      </c>
      <c r="IFD3" s="152" t="str">
        <f t="shared" si="97"/>
        <v/>
      </c>
      <c r="IFE3" s="152" t="str">
        <f t="shared" si="97"/>
        <v/>
      </c>
      <c r="IFF3" s="152" t="str">
        <f t="shared" si="97"/>
        <v/>
      </c>
      <c r="IFG3" s="152" t="str">
        <f t="shared" si="97"/>
        <v/>
      </c>
      <c r="IFH3" s="152" t="str">
        <f t="shared" si="97"/>
        <v/>
      </c>
      <c r="IFI3" s="152" t="str">
        <f t="shared" si="97"/>
        <v/>
      </c>
      <c r="IFJ3" s="152" t="str">
        <f t="shared" si="97"/>
        <v/>
      </c>
      <c r="IFK3" s="152" t="str">
        <f t="shared" si="97"/>
        <v/>
      </c>
      <c r="IFL3" s="152" t="str">
        <f t="shared" si="97"/>
        <v/>
      </c>
      <c r="IFM3" s="152" t="str">
        <f t="shared" si="97"/>
        <v/>
      </c>
      <c r="IFN3" s="152" t="str">
        <f t="shared" si="97"/>
        <v/>
      </c>
      <c r="IFO3" s="152" t="str">
        <f t="shared" si="97"/>
        <v/>
      </c>
      <c r="IFP3" s="152" t="str">
        <f t="shared" si="97"/>
        <v/>
      </c>
      <c r="IFQ3" s="152" t="str">
        <f t="shared" si="97"/>
        <v/>
      </c>
      <c r="IFR3" s="152" t="str">
        <f t="shared" si="97"/>
        <v/>
      </c>
      <c r="IFS3" s="152" t="str">
        <f t="shared" si="97"/>
        <v/>
      </c>
      <c r="IFT3" s="152" t="str">
        <f t="shared" si="97"/>
        <v/>
      </c>
      <c r="IFU3" s="152" t="str">
        <f t="shared" si="97"/>
        <v/>
      </c>
      <c r="IFV3" s="152" t="str">
        <f t="shared" si="97"/>
        <v/>
      </c>
      <c r="IFW3" s="152" t="str">
        <f t="shared" si="97"/>
        <v/>
      </c>
      <c r="IFX3" s="152" t="str">
        <f t="shared" si="97"/>
        <v/>
      </c>
      <c r="IFY3" s="152" t="str">
        <f t="shared" si="97"/>
        <v/>
      </c>
      <c r="IFZ3" s="152" t="str">
        <f t="shared" si="97"/>
        <v/>
      </c>
      <c r="IGA3" s="152" t="str">
        <f t="shared" si="97"/>
        <v/>
      </c>
      <c r="IGB3" s="152" t="str">
        <f t="shared" si="97"/>
        <v/>
      </c>
      <c r="IGC3" s="152" t="str">
        <f t="shared" si="97"/>
        <v/>
      </c>
      <c r="IGD3" s="152" t="str">
        <f t="shared" si="97"/>
        <v/>
      </c>
      <c r="IGE3" s="152" t="str">
        <f t="shared" si="97"/>
        <v/>
      </c>
      <c r="IGF3" s="152" t="str">
        <f t="shared" si="97"/>
        <v/>
      </c>
      <c r="IGG3" s="152" t="str">
        <f t="shared" si="97"/>
        <v/>
      </c>
      <c r="IGH3" s="152" t="str">
        <f t="shared" si="97"/>
        <v/>
      </c>
      <c r="IGI3" s="152" t="str">
        <f t="shared" si="97"/>
        <v/>
      </c>
      <c r="IGJ3" s="152" t="str">
        <f t="shared" si="97"/>
        <v/>
      </c>
      <c r="IGK3" s="152" t="str">
        <f t="shared" si="97"/>
        <v/>
      </c>
      <c r="IGL3" s="152" t="str">
        <f t="shared" si="97"/>
        <v/>
      </c>
      <c r="IGM3" s="152" t="str">
        <f t="shared" si="97"/>
        <v/>
      </c>
      <c r="IGN3" s="152" t="str">
        <f t="shared" si="97"/>
        <v/>
      </c>
      <c r="IGO3" s="152" t="str">
        <f t="shared" si="97"/>
        <v/>
      </c>
      <c r="IGP3" s="152" t="str">
        <f t="shared" si="97"/>
        <v/>
      </c>
      <c r="IGQ3" s="152" t="str">
        <f t="shared" si="97"/>
        <v/>
      </c>
      <c r="IGR3" s="152" t="str">
        <f t="shared" ref="IGR3:IJC3" si="98">SUBSTITUTE(IGR1,"-","")</f>
        <v/>
      </c>
      <c r="IGS3" s="152" t="str">
        <f t="shared" si="98"/>
        <v/>
      </c>
      <c r="IGT3" s="152" t="str">
        <f t="shared" si="98"/>
        <v/>
      </c>
      <c r="IGU3" s="152" t="str">
        <f t="shared" si="98"/>
        <v/>
      </c>
      <c r="IGV3" s="152" t="str">
        <f t="shared" si="98"/>
        <v/>
      </c>
      <c r="IGW3" s="152" t="str">
        <f t="shared" si="98"/>
        <v/>
      </c>
      <c r="IGX3" s="152" t="str">
        <f t="shared" si="98"/>
        <v/>
      </c>
      <c r="IGY3" s="152" t="str">
        <f t="shared" si="98"/>
        <v/>
      </c>
      <c r="IGZ3" s="152" t="str">
        <f t="shared" si="98"/>
        <v/>
      </c>
      <c r="IHA3" s="152" t="str">
        <f t="shared" si="98"/>
        <v/>
      </c>
      <c r="IHB3" s="152" t="str">
        <f t="shared" si="98"/>
        <v/>
      </c>
      <c r="IHC3" s="152" t="str">
        <f t="shared" si="98"/>
        <v/>
      </c>
      <c r="IHD3" s="152" t="str">
        <f t="shared" si="98"/>
        <v/>
      </c>
      <c r="IHE3" s="152" t="str">
        <f t="shared" si="98"/>
        <v/>
      </c>
      <c r="IHF3" s="152" t="str">
        <f t="shared" si="98"/>
        <v/>
      </c>
      <c r="IHG3" s="152" t="str">
        <f t="shared" si="98"/>
        <v/>
      </c>
      <c r="IHH3" s="152" t="str">
        <f t="shared" si="98"/>
        <v/>
      </c>
      <c r="IHI3" s="152" t="str">
        <f t="shared" si="98"/>
        <v/>
      </c>
      <c r="IHJ3" s="152" t="str">
        <f t="shared" si="98"/>
        <v/>
      </c>
      <c r="IHK3" s="152" t="str">
        <f t="shared" si="98"/>
        <v/>
      </c>
      <c r="IHL3" s="152" t="str">
        <f t="shared" si="98"/>
        <v/>
      </c>
      <c r="IHM3" s="152" t="str">
        <f t="shared" si="98"/>
        <v/>
      </c>
      <c r="IHN3" s="152" t="str">
        <f t="shared" si="98"/>
        <v/>
      </c>
      <c r="IHO3" s="152" t="str">
        <f t="shared" si="98"/>
        <v/>
      </c>
      <c r="IHP3" s="152" t="str">
        <f t="shared" si="98"/>
        <v/>
      </c>
      <c r="IHQ3" s="152" t="str">
        <f t="shared" si="98"/>
        <v/>
      </c>
      <c r="IHR3" s="152" t="str">
        <f t="shared" si="98"/>
        <v/>
      </c>
      <c r="IHS3" s="152" t="str">
        <f t="shared" si="98"/>
        <v/>
      </c>
      <c r="IHT3" s="152" t="str">
        <f t="shared" si="98"/>
        <v/>
      </c>
      <c r="IHU3" s="152" t="str">
        <f t="shared" si="98"/>
        <v/>
      </c>
      <c r="IHV3" s="152" t="str">
        <f t="shared" si="98"/>
        <v/>
      </c>
      <c r="IHW3" s="152" t="str">
        <f t="shared" si="98"/>
        <v/>
      </c>
      <c r="IHX3" s="152" t="str">
        <f t="shared" si="98"/>
        <v/>
      </c>
      <c r="IHY3" s="152" t="str">
        <f t="shared" si="98"/>
        <v/>
      </c>
      <c r="IHZ3" s="152" t="str">
        <f t="shared" si="98"/>
        <v/>
      </c>
      <c r="IIA3" s="152" t="str">
        <f t="shared" si="98"/>
        <v/>
      </c>
      <c r="IIB3" s="152" t="str">
        <f t="shared" si="98"/>
        <v/>
      </c>
      <c r="IIC3" s="152" t="str">
        <f t="shared" si="98"/>
        <v/>
      </c>
      <c r="IID3" s="152" t="str">
        <f t="shared" si="98"/>
        <v/>
      </c>
      <c r="IIE3" s="152" t="str">
        <f t="shared" si="98"/>
        <v/>
      </c>
      <c r="IIF3" s="152" t="str">
        <f t="shared" si="98"/>
        <v/>
      </c>
      <c r="IIG3" s="152" t="str">
        <f t="shared" si="98"/>
        <v/>
      </c>
      <c r="IIH3" s="152" t="str">
        <f t="shared" si="98"/>
        <v/>
      </c>
      <c r="III3" s="152" t="str">
        <f t="shared" si="98"/>
        <v/>
      </c>
      <c r="IIJ3" s="152" t="str">
        <f t="shared" si="98"/>
        <v/>
      </c>
      <c r="IIK3" s="152" t="str">
        <f t="shared" si="98"/>
        <v/>
      </c>
      <c r="IIL3" s="152" t="str">
        <f t="shared" si="98"/>
        <v/>
      </c>
      <c r="IIM3" s="152" t="str">
        <f t="shared" si="98"/>
        <v/>
      </c>
      <c r="IIN3" s="152" t="str">
        <f t="shared" si="98"/>
        <v/>
      </c>
      <c r="IIO3" s="152" t="str">
        <f t="shared" si="98"/>
        <v/>
      </c>
      <c r="IIP3" s="152" t="str">
        <f t="shared" si="98"/>
        <v/>
      </c>
      <c r="IIQ3" s="152" t="str">
        <f t="shared" si="98"/>
        <v/>
      </c>
      <c r="IIR3" s="152" t="str">
        <f t="shared" si="98"/>
        <v/>
      </c>
      <c r="IIS3" s="152" t="str">
        <f t="shared" si="98"/>
        <v/>
      </c>
      <c r="IIT3" s="152" t="str">
        <f t="shared" si="98"/>
        <v/>
      </c>
      <c r="IIU3" s="152" t="str">
        <f t="shared" si="98"/>
        <v/>
      </c>
      <c r="IIV3" s="152" t="str">
        <f t="shared" si="98"/>
        <v/>
      </c>
      <c r="IIW3" s="152" t="str">
        <f t="shared" si="98"/>
        <v/>
      </c>
      <c r="IIX3" s="152" t="str">
        <f t="shared" si="98"/>
        <v/>
      </c>
      <c r="IIY3" s="152" t="str">
        <f t="shared" si="98"/>
        <v/>
      </c>
      <c r="IIZ3" s="152" t="str">
        <f t="shared" si="98"/>
        <v/>
      </c>
      <c r="IJA3" s="152" t="str">
        <f t="shared" si="98"/>
        <v/>
      </c>
      <c r="IJB3" s="152" t="str">
        <f t="shared" si="98"/>
        <v/>
      </c>
      <c r="IJC3" s="152" t="str">
        <f t="shared" si="98"/>
        <v/>
      </c>
      <c r="IJD3" s="152" t="str">
        <f t="shared" ref="IJD3:ILO3" si="99">SUBSTITUTE(IJD1,"-","")</f>
        <v/>
      </c>
      <c r="IJE3" s="152" t="str">
        <f t="shared" si="99"/>
        <v/>
      </c>
      <c r="IJF3" s="152" t="str">
        <f t="shared" si="99"/>
        <v/>
      </c>
      <c r="IJG3" s="152" t="str">
        <f t="shared" si="99"/>
        <v/>
      </c>
      <c r="IJH3" s="152" t="str">
        <f t="shared" si="99"/>
        <v/>
      </c>
      <c r="IJI3" s="152" t="str">
        <f t="shared" si="99"/>
        <v/>
      </c>
      <c r="IJJ3" s="152" t="str">
        <f t="shared" si="99"/>
        <v/>
      </c>
      <c r="IJK3" s="152" t="str">
        <f t="shared" si="99"/>
        <v/>
      </c>
      <c r="IJL3" s="152" t="str">
        <f t="shared" si="99"/>
        <v/>
      </c>
      <c r="IJM3" s="152" t="str">
        <f t="shared" si="99"/>
        <v/>
      </c>
      <c r="IJN3" s="152" t="str">
        <f t="shared" si="99"/>
        <v/>
      </c>
      <c r="IJO3" s="152" t="str">
        <f t="shared" si="99"/>
        <v/>
      </c>
      <c r="IJP3" s="152" t="str">
        <f t="shared" si="99"/>
        <v/>
      </c>
      <c r="IJQ3" s="152" t="str">
        <f t="shared" si="99"/>
        <v/>
      </c>
      <c r="IJR3" s="152" t="str">
        <f t="shared" si="99"/>
        <v/>
      </c>
      <c r="IJS3" s="152" t="str">
        <f t="shared" si="99"/>
        <v/>
      </c>
      <c r="IJT3" s="152" t="str">
        <f t="shared" si="99"/>
        <v/>
      </c>
      <c r="IJU3" s="152" t="str">
        <f t="shared" si="99"/>
        <v/>
      </c>
      <c r="IJV3" s="152" t="str">
        <f t="shared" si="99"/>
        <v/>
      </c>
      <c r="IJW3" s="152" t="str">
        <f t="shared" si="99"/>
        <v/>
      </c>
      <c r="IJX3" s="152" t="str">
        <f t="shared" si="99"/>
        <v/>
      </c>
      <c r="IJY3" s="152" t="str">
        <f t="shared" si="99"/>
        <v/>
      </c>
      <c r="IJZ3" s="152" t="str">
        <f t="shared" si="99"/>
        <v/>
      </c>
      <c r="IKA3" s="152" t="str">
        <f t="shared" si="99"/>
        <v/>
      </c>
      <c r="IKB3" s="152" t="str">
        <f t="shared" si="99"/>
        <v/>
      </c>
      <c r="IKC3" s="152" t="str">
        <f t="shared" si="99"/>
        <v/>
      </c>
      <c r="IKD3" s="152" t="str">
        <f t="shared" si="99"/>
        <v/>
      </c>
      <c r="IKE3" s="152" t="str">
        <f t="shared" si="99"/>
        <v/>
      </c>
      <c r="IKF3" s="152" t="str">
        <f t="shared" si="99"/>
        <v/>
      </c>
      <c r="IKG3" s="152" t="str">
        <f t="shared" si="99"/>
        <v/>
      </c>
      <c r="IKH3" s="152" t="str">
        <f t="shared" si="99"/>
        <v/>
      </c>
      <c r="IKI3" s="152" t="str">
        <f t="shared" si="99"/>
        <v/>
      </c>
      <c r="IKJ3" s="152" t="str">
        <f t="shared" si="99"/>
        <v/>
      </c>
      <c r="IKK3" s="152" t="str">
        <f t="shared" si="99"/>
        <v/>
      </c>
      <c r="IKL3" s="152" t="str">
        <f t="shared" si="99"/>
        <v/>
      </c>
      <c r="IKM3" s="152" t="str">
        <f t="shared" si="99"/>
        <v/>
      </c>
      <c r="IKN3" s="152" t="str">
        <f t="shared" si="99"/>
        <v/>
      </c>
      <c r="IKO3" s="152" t="str">
        <f t="shared" si="99"/>
        <v/>
      </c>
      <c r="IKP3" s="152" t="str">
        <f t="shared" si="99"/>
        <v/>
      </c>
      <c r="IKQ3" s="152" t="str">
        <f t="shared" si="99"/>
        <v/>
      </c>
      <c r="IKR3" s="152" t="str">
        <f t="shared" si="99"/>
        <v/>
      </c>
      <c r="IKS3" s="152" t="str">
        <f t="shared" si="99"/>
        <v/>
      </c>
      <c r="IKT3" s="152" t="str">
        <f t="shared" si="99"/>
        <v/>
      </c>
      <c r="IKU3" s="152" t="str">
        <f t="shared" si="99"/>
        <v/>
      </c>
      <c r="IKV3" s="152" t="str">
        <f t="shared" si="99"/>
        <v/>
      </c>
      <c r="IKW3" s="152" t="str">
        <f t="shared" si="99"/>
        <v/>
      </c>
      <c r="IKX3" s="152" t="str">
        <f t="shared" si="99"/>
        <v/>
      </c>
      <c r="IKY3" s="152" t="str">
        <f t="shared" si="99"/>
        <v/>
      </c>
      <c r="IKZ3" s="152" t="str">
        <f t="shared" si="99"/>
        <v/>
      </c>
      <c r="ILA3" s="152" t="str">
        <f t="shared" si="99"/>
        <v/>
      </c>
      <c r="ILB3" s="152" t="str">
        <f t="shared" si="99"/>
        <v/>
      </c>
      <c r="ILC3" s="152" t="str">
        <f t="shared" si="99"/>
        <v/>
      </c>
      <c r="ILD3" s="152" t="str">
        <f t="shared" si="99"/>
        <v/>
      </c>
      <c r="ILE3" s="152" t="str">
        <f t="shared" si="99"/>
        <v/>
      </c>
      <c r="ILF3" s="152" t="str">
        <f t="shared" si="99"/>
        <v/>
      </c>
      <c r="ILG3" s="152" t="str">
        <f t="shared" si="99"/>
        <v/>
      </c>
      <c r="ILH3" s="152" t="str">
        <f t="shared" si="99"/>
        <v/>
      </c>
      <c r="ILI3" s="152" t="str">
        <f t="shared" si="99"/>
        <v/>
      </c>
      <c r="ILJ3" s="152" t="str">
        <f t="shared" si="99"/>
        <v/>
      </c>
      <c r="ILK3" s="152" t="str">
        <f t="shared" si="99"/>
        <v/>
      </c>
      <c r="ILL3" s="152" t="str">
        <f t="shared" si="99"/>
        <v/>
      </c>
      <c r="ILM3" s="152" t="str">
        <f t="shared" si="99"/>
        <v/>
      </c>
      <c r="ILN3" s="152" t="str">
        <f t="shared" si="99"/>
        <v/>
      </c>
      <c r="ILO3" s="152" t="str">
        <f t="shared" si="99"/>
        <v/>
      </c>
      <c r="ILP3" s="152" t="str">
        <f t="shared" ref="ILP3:IOA3" si="100">SUBSTITUTE(ILP1,"-","")</f>
        <v/>
      </c>
      <c r="ILQ3" s="152" t="str">
        <f t="shared" si="100"/>
        <v/>
      </c>
      <c r="ILR3" s="152" t="str">
        <f t="shared" si="100"/>
        <v/>
      </c>
      <c r="ILS3" s="152" t="str">
        <f t="shared" si="100"/>
        <v/>
      </c>
      <c r="ILT3" s="152" t="str">
        <f t="shared" si="100"/>
        <v/>
      </c>
      <c r="ILU3" s="152" t="str">
        <f t="shared" si="100"/>
        <v/>
      </c>
      <c r="ILV3" s="152" t="str">
        <f t="shared" si="100"/>
        <v/>
      </c>
      <c r="ILW3" s="152" t="str">
        <f t="shared" si="100"/>
        <v/>
      </c>
      <c r="ILX3" s="152" t="str">
        <f t="shared" si="100"/>
        <v/>
      </c>
      <c r="ILY3" s="152" t="str">
        <f t="shared" si="100"/>
        <v/>
      </c>
      <c r="ILZ3" s="152" t="str">
        <f t="shared" si="100"/>
        <v/>
      </c>
      <c r="IMA3" s="152" t="str">
        <f t="shared" si="100"/>
        <v/>
      </c>
      <c r="IMB3" s="152" t="str">
        <f t="shared" si="100"/>
        <v/>
      </c>
      <c r="IMC3" s="152" t="str">
        <f t="shared" si="100"/>
        <v/>
      </c>
      <c r="IMD3" s="152" t="str">
        <f t="shared" si="100"/>
        <v/>
      </c>
      <c r="IME3" s="152" t="str">
        <f t="shared" si="100"/>
        <v/>
      </c>
      <c r="IMF3" s="152" t="str">
        <f t="shared" si="100"/>
        <v/>
      </c>
      <c r="IMG3" s="152" t="str">
        <f t="shared" si="100"/>
        <v/>
      </c>
      <c r="IMH3" s="152" t="str">
        <f t="shared" si="100"/>
        <v/>
      </c>
      <c r="IMI3" s="152" t="str">
        <f t="shared" si="100"/>
        <v/>
      </c>
      <c r="IMJ3" s="152" t="str">
        <f t="shared" si="100"/>
        <v/>
      </c>
      <c r="IMK3" s="152" t="str">
        <f t="shared" si="100"/>
        <v/>
      </c>
      <c r="IML3" s="152" t="str">
        <f t="shared" si="100"/>
        <v/>
      </c>
      <c r="IMM3" s="152" t="str">
        <f t="shared" si="100"/>
        <v/>
      </c>
      <c r="IMN3" s="152" t="str">
        <f t="shared" si="100"/>
        <v/>
      </c>
      <c r="IMO3" s="152" t="str">
        <f t="shared" si="100"/>
        <v/>
      </c>
      <c r="IMP3" s="152" t="str">
        <f t="shared" si="100"/>
        <v/>
      </c>
      <c r="IMQ3" s="152" t="str">
        <f t="shared" si="100"/>
        <v/>
      </c>
      <c r="IMR3" s="152" t="str">
        <f t="shared" si="100"/>
        <v/>
      </c>
      <c r="IMS3" s="152" t="str">
        <f t="shared" si="100"/>
        <v/>
      </c>
      <c r="IMT3" s="152" t="str">
        <f t="shared" si="100"/>
        <v/>
      </c>
      <c r="IMU3" s="152" t="str">
        <f t="shared" si="100"/>
        <v/>
      </c>
      <c r="IMV3" s="152" t="str">
        <f t="shared" si="100"/>
        <v/>
      </c>
      <c r="IMW3" s="152" t="str">
        <f t="shared" si="100"/>
        <v/>
      </c>
      <c r="IMX3" s="152" t="str">
        <f t="shared" si="100"/>
        <v/>
      </c>
      <c r="IMY3" s="152" t="str">
        <f t="shared" si="100"/>
        <v/>
      </c>
      <c r="IMZ3" s="152" t="str">
        <f t="shared" si="100"/>
        <v/>
      </c>
      <c r="INA3" s="152" t="str">
        <f t="shared" si="100"/>
        <v/>
      </c>
      <c r="INB3" s="152" t="str">
        <f t="shared" si="100"/>
        <v/>
      </c>
      <c r="INC3" s="152" t="str">
        <f t="shared" si="100"/>
        <v/>
      </c>
      <c r="IND3" s="152" t="str">
        <f t="shared" si="100"/>
        <v/>
      </c>
      <c r="INE3" s="152" t="str">
        <f t="shared" si="100"/>
        <v/>
      </c>
      <c r="INF3" s="152" t="str">
        <f t="shared" si="100"/>
        <v/>
      </c>
      <c r="ING3" s="152" t="str">
        <f t="shared" si="100"/>
        <v/>
      </c>
      <c r="INH3" s="152" t="str">
        <f t="shared" si="100"/>
        <v/>
      </c>
      <c r="INI3" s="152" t="str">
        <f t="shared" si="100"/>
        <v/>
      </c>
      <c r="INJ3" s="152" t="str">
        <f t="shared" si="100"/>
        <v/>
      </c>
      <c r="INK3" s="152" t="str">
        <f t="shared" si="100"/>
        <v/>
      </c>
      <c r="INL3" s="152" t="str">
        <f t="shared" si="100"/>
        <v/>
      </c>
      <c r="INM3" s="152" t="str">
        <f t="shared" si="100"/>
        <v/>
      </c>
      <c r="INN3" s="152" t="str">
        <f t="shared" si="100"/>
        <v/>
      </c>
      <c r="INO3" s="152" t="str">
        <f t="shared" si="100"/>
        <v/>
      </c>
      <c r="INP3" s="152" t="str">
        <f t="shared" si="100"/>
        <v/>
      </c>
      <c r="INQ3" s="152" t="str">
        <f t="shared" si="100"/>
        <v/>
      </c>
      <c r="INR3" s="152" t="str">
        <f t="shared" si="100"/>
        <v/>
      </c>
      <c r="INS3" s="152" t="str">
        <f t="shared" si="100"/>
        <v/>
      </c>
      <c r="INT3" s="152" t="str">
        <f t="shared" si="100"/>
        <v/>
      </c>
      <c r="INU3" s="152" t="str">
        <f t="shared" si="100"/>
        <v/>
      </c>
      <c r="INV3" s="152" t="str">
        <f t="shared" si="100"/>
        <v/>
      </c>
      <c r="INW3" s="152" t="str">
        <f t="shared" si="100"/>
        <v/>
      </c>
      <c r="INX3" s="152" t="str">
        <f t="shared" si="100"/>
        <v/>
      </c>
      <c r="INY3" s="152" t="str">
        <f t="shared" si="100"/>
        <v/>
      </c>
      <c r="INZ3" s="152" t="str">
        <f t="shared" si="100"/>
        <v/>
      </c>
      <c r="IOA3" s="152" t="str">
        <f t="shared" si="100"/>
        <v/>
      </c>
      <c r="IOB3" s="152" t="str">
        <f t="shared" ref="IOB3:IQM3" si="101">SUBSTITUTE(IOB1,"-","")</f>
        <v/>
      </c>
      <c r="IOC3" s="152" t="str">
        <f t="shared" si="101"/>
        <v/>
      </c>
      <c r="IOD3" s="152" t="str">
        <f t="shared" si="101"/>
        <v/>
      </c>
      <c r="IOE3" s="152" t="str">
        <f t="shared" si="101"/>
        <v/>
      </c>
      <c r="IOF3" s="152" t="str">
        <f t="shared" si="101"/>
        <v/>
      </c>
      <c r="IOG3" s="152" t="str">
        <f t="shared" si="101"/>
        <v/>
      </c>
      <c r="IOH3" s="152" t="str">
        <f t="shared" si="101"/>
        <v/>
      </c>
      <c r="IOI3" s="152" t="str">
        <f t="shared" si="101"/>
        <v/>
      </c>
      <c r="IOJ3" s="152" t="str">
        <f t="shared" si="101"/>
        <v/>
      </c>
      <c r="IOK3" s="152" t="str">
        <f t="shared" si="101"/>
        <v/>
      </c>
      <c r="IOL3" s="152" t="str">
        <f t="shared" si="101"/>
        <v/>
      </c>
      <c r="IOM3" s="152" t="str">
        <f t="shared" si="101"/>
        <v/>
      </c>
      <c r="ION3" s="152" t="str">
        <f t="shared" si="101"/>
        <v/>
      </c>
      <c r="IOO3" s="152" t="str">
        <f t="shared" si="101"/>
        <v/>
      </c>
      <c r="IOP3" s="152" t="str">
        <f t="shared" si="101"/>
        <v/>
      </c>
      <c r="IOQ3" s="152" t="str">
        <f t="shared" si="101"/>
        <v/>
      </c>
      <c r="IOR3" s="152" t="str">
        <f t="shared" si="101"/>
        <v/>
      </c>
      <c r="IOS3" s="152" t="str">
        <f t="shared" si="101"/>
        <v/>
      </c>
      <c r="IOT3" s="152" t="str">
        <f t="shared" si="101"/>
        <v/>
      </c>
      <c r="IOU3" s="152" t="str">
        <f t="shared" si="101"/>
        <v/>
      </c>
      <c r="IOV3" s="152" t="str">
        <f t="shared" si="101"/>
        <v/>
      </c>
      <c r="IOW3" s="152" t="str">
        <f t="shared" si="101"/>
        <v/>
      </c>
      <c r="IOX3" s="152" t="str">
        <f t="shared" si="101"/>
        <v/>
      </c>
      <c r="IOY3" s="152" t="str">
        <f t="shared" si="101"/>
        <v/>
      </c>
      <c r="IOZ3" s="152" t="str">
        <f t="shared" si="101"/>
        <v/>
      </c>
      <c r="IPA3" s="152" t="str">
        <f t="shared" si="101"/>
        <v/>
      </c>
      <c r="IPB3" s="152" t="str">
        <f t="shared" si="101"/>
        <v/>
      </c>
      <c r="IPC3" s="152" t="str">
        <f t="shared" si="101"/>
        <v/>
      </c>
      <c r="IPD3" s="152" t="str">
        <f t="shared" si="101"/>
        <v/>
      </c>
      <c r="IPE3" s="152" t="str">
        <f t="shared" si="101"/>
        <v/>
      </c>
      <c r="IPF3" s="152" t="str">
        <f t="shared" si="101"/>
        <v/>
      </c>
      <c r="IPG3" s="152" t="str">
        <f t="shared" si="101"/>
        <v/>
      </c>
      <c r="IPH3" s="152" t="str">
        <f t="shared" si="101"/>
        <v/>
      </c>
      <c r="IPI3" s="152" t="str">
        <f t="shared" si="101"/>
        <v/>
      </c>
      <c r="IPJ3" s="152" t="str">
        <f t="shared" si="101"/>
        <v/>
      </c>
      <c r="IPK3" s="152" t="str">
        <f t="shared" si="101"/>
        <v/>
      </c>
      <c r="IPL3" s="152" t="str">
        <f t="shared" si="101"/>
        <v/>
      </c>
      <c r="IPM3" s="152" t="str">
        <f t="shared" si="101"/>
        <v/>
      </c>
      <c r="IPN3" s="152" t="str">
        <f t="shared" si="101"/>
        <v/>
      </c>
      <c r="IPO3" s="152" t="str">
        <f t="shared" si="101"/>
        <v/>
      </c>
      <c r="IPP3" s="152" t="str">
        <f t="shared" si="101"/>
        <v/>
      </c>
      <c r="IPQ3" s="152" t="str">
        <f t="shared" si="101"/>
        <v/>
      </c>
      <c r="IPR3" s="152" t="str">
        <f t="shared" si="101"/>
        <v/>
      </c>
      <c r="IPS3" s="152" t="str">
        <f t="shared" si="101"/>
        <v/>
      </c>
      <c r="IPT3" s="152" t="str">
        <f t="shared" si="101"/>
        <v/>
      </c>
      <c r="IPU3" s="152" t="str">
        <f t="shared" si="101"/>
        <v/>
      </c>
      <c r="IPV3" s="152" t="str">
        <f t="shared" si="101"/>
        <v/>
      </c>
      <c r="IPW3" s="152" t="str">
        <f t="shared" si="101"/>
        <v/>
      </c>
      <c r="IPX3" s="152" t="str">
        <f t="shared" si="101"/>
        <v/>
      </c>
      <c r="IPY3" s="152" t="str">
        <f t="shared" si="101"/>
        <v/>
      </c>
      <c r="IPZ3" s="152" t="str">
        <f t="shared" si="101"/>
        <v/>
      </c>
      <c r="IQA3" s="152" t="str">
        <f t="shared" si="101"/>
        <v/>
      </c>
      <c r="IQB3" s="152" t="str">
        <f t="shared" si="101"/>
        <v/>
      </c>
      <c r="IQC3" s="152" t="str">
        <f t="shared" si="101"/>
        <v/>
      </c>
      <c r="IQD3" s="152" t="str">
        <f t="shared" si="101"/>
        <v/>
      </c>
      <c r="IQE3" s="152" t="str">
        <f t="shared" si="101"/>
        <v/>
      </c>
      <c r="IQF3" s="152" t="str">
        <f t="shared" si="101"/>
        <v/>
      </c>
      <c r="IQG3" s="152" t="str">
        <f t="shared" si="101"/>
        <v/>
      </c>
      <c r="IQH3" s="152" t="str">
        <f t="shared" si="101"/>
        <v/>
      </c>
      <c r="IQI3" s="152" t="str">
        <f t="shared" si="101"/>
        <v/>
      </c>
      <c r="IQJ3" s="152" t="str">
        <f t="shared" si="101"/>
        <v/>
      </c>
      <c r="IQK3" s="152" t="str">
        <f t="shared" si="101"/>
        <v/>
      </c>
      <c r="IQL3" s="152" t="str">
        <f t="shared" si="101"/>
        <v/>
      </c>
      <c r="IQM3" s="152" t="str">
        <f t="shared" si="101"/>
        <v/>
      </c>
      <c r="IQN3" s="152" t="str">
        <f t="shared" ref="IQN3:ISY3" si="102">SUBSTITUTE(IQN1,"-","")</f>
        <v/>
      </c>
      <c r="IQO3" s="152" t="str">
        <f t="shared" si="102"/>
        <v/>
      </c>
      <c r="IQP3" s="152" t="str">
        <f t="shared" si="102"/>
        <v/>
      </c>
      <c r="IQQ3" s="152" t="str">
        <f t="shared" si="102"/>
        <v/>
      </c>
      <c r="IQR3" s="152" t="str">
        <f t="shared" si="102"/>
        <v/>
      </c>
      <c r="IQS3" s="152" t="str">
        <f t="shared" si="102"/>
        <v/>
      </c>
      <c r="IQT3" s="152" t="str">
        <f t="shared" si="102"/>
        <v/>
      </c>
      <c r="IQU3" s="152" t="str">
        <f t="shared" si="102"/>
        <v/>
      </c>
      <c r="IQV3" s="152" t="str">
        <f t="shared" si="102"/>
        <v/>
      </c>
      <c r="IQW3" s="152" t="str">
        <f t="shared" si="102"/>
        <v/>
      </c>
      <c r="IQX3" s="152" t="str">
        <f t="shared" si="102"/>
        <v/>
      </c>
      <c r="IQY3" s="152" t="str">
        <f t="shared" si="102"/>
        <v/>
      </c>
      <c r="IQZ3" s="152" t="str">
        <f t="shared" si="102"/>
        <v/>
      </c>
      <c r="IRA3" s="152" t="str">
        <f t="shared" si="102"/>
        <v/>
      </c>
      <c r="IRB3" s="152" t="str">
        <f t="shared" si="102"/>
        <v/>
      </c>
      <c r="IRC3" s="152" t="str">
        <f t="shared" si="102"/>
        <v/>
      </c>
      <c r="IRD3" s="152" t="str">
        <f t="shared" si="102"/>
        <v/>
      </c>
      <c r="IRE3" s="152" t="str">
        <f t="shared" si="102"/>
        <v/>
      </c>
      <c r="IRF3" s="152" t="str">
        <f t="shared" si="102"/>
        <v/>
      </c>
      <c r="IRG3" s="152" t="str">
        <f t="shared" si="102"/>
        <v/>
      </c>
      <c r="IRH3" s="152" t="str">
        <f t="shared" si="102"/>
        <v/>
      </c>
      <c r="IRI3" s="152" t="str">
        <f t="shared" si="102"/>
        <v/>
      </c>
      <c r="IRJ3" s="152" t="str">
        <f t="shared" si="102"/>
        <v/>
      </c>
      <c r="IRK3" s="152" t="str">
        <f t="shared" si="102"/>
        <v/>
      </c>
      <c r="IRL3" s="152" t="str">
        <f t="shared" si="102"/>
        <v/>
      </c>
      <c r="IRM3" s="152" t="str">
        <f t="shared" si="102"/>
        <v/>
      </c>
      <c r="IRN3" s="152" t="str">
        <f t="shared" si="102"/>
        <v/>
      </c>
      <c r="IRO3" s="152" t="str">
        <f t="shared" si="102"/>
        <v/>
      </c>
      <c r="IRP3" s="152" t="str">
        <f t="shared" si="102"/>
        <v/>
      </c>
      <c r="IRQ3" s="152" t="str">
        <f t="shared" si="102"/>
        <v/>
      </c>
      <c r="IRR3" s="152" t="str">
        <f t="shared" si="102"/>
        <v/>
      </c>
      <c r="IRS3" s="152" t="str">
        <f t="shared" si="102"/>
        <v/>
      </c>
      <c r="IRT3" s="152" t="str">
        <f t="shared" si="102"/>
        <v/>
      </c>
      <c r="IRU3" s="152" t="str">
        <f t="shared" si="102"/>
        <v/>
      </c>
      <c r="IRV3" s="152" t="str">
        <f t="shared" si="102"/>
        <v/>
      </c>
      <c r="IRW3" s="152" t="str">
        <f t="shared" si="102"/>
        <v/>
      </c>
      <c r="IRX3" s="152" t="str">
        <f t="shared" si="102"/>
        <v/>
      </c>
      <c r="IRY3" s="152" t="str">
        <f t="shared" si="102"/>
        <v/>
      </c>
      <c r="IRZ3" s="152" t="str">
        <f t="shared" si="102"/>
        <v/>
      </c>
      <c r="ISA3" s="152" t="str">
        <f t="shared" si="102"/>
        <v/>
      </c>
      <c r="ISB3" s="152" t="str">
        <f t="shared" si="102"/>
        <v/>
      </c>
      <c r="ISC3" s="152" t="str">
        <f t="shared" si="102"/>
        <v/>
      </c>
      <c r="ISD3" s="152" t="str">
        <f t="shared" si="102"/>
        <v/>
      </c>
      <c r="ISE3" s="152" t="str">
        <f t="shared" si="102"/>
        <v/>
      </c>
      <c r="ISF3" s="152" t="str">
        <f t="shared" si="102"/>
        <v/>
      </c>
      <c r="ISG3" s="152" t="str">
        <f t="shared" si="102"/>
        <v/>
      </c>
      <c r="ISH3" s="152" t="str">
        <f t="shared" si="102"/>
        <v/>
      </c>
      <c r="ISI3" s="152" t="str">
        <f t="shared" si="102"/>
        <v/>
      </c>
      <c r="ISJ3" s="152" t="str">
        <f t="shared" si="102"/>
        <v/>
      </c>
      <c r="ISK3" s="152" t="str">
        <f t="shared" si="102"/>
        <v/>
      </c>
      <c r="ISL3" s="152" t="str">
        <f t="shared" si="102"/>
        <v/>
      </c>
      <c r="ISM3" s="152" t="str">
        <f t="shared" si="102"/>
        <v/>
      </c>
      <c r="ISN3" s="152" t="str">
        <f t="shared" si="102"/>
        <v/>
      </c>
      <c r="ISO3" s="152" t="str">
        <f t="shared" si="102"/>
        <v/>
      </c>
      <c r="ISP3" s="152" t="str">
        <f t="shared" si="102"/>
        <v/>
      </c>
      <c r="ISQ3" s="152" t="str">
        <f t="shared" si="102"/>
        <v/>
      </c>
      <c r="ISR3" s="152" t="str">
        <f t="shared" si="102"/>
        <v/>
      </c>
      <c r="ISS3" s="152" t="str">
        <f t="shared" si="102"/>
        <v/>
      </c>
      <c r="IST3" s="152" t="str">
        <f t="shared" si="102"/>
        <v/>
      </c>
      <c r="ISU3" s="152" t="str">
        <f t="shared" si="102"/>
        <v/>
      </c>
      <c r="ISV3" s="152" t="str">
        <f t="shared" si="102"/>
        <v/>
      </c>
      <c r="ISW3" s="152" t="str">
        <f t="shared" si="102"/>
        <v/>
      </c>
      <c r="ISX3" s="152" t="str">
        <f t="shared" si="102"/>
        <v/>
      </c>
      <c r="ISY3" s="152" t="str">
        <f t="shared" si="102"/>
        <v/>
      </c>
      <c r="ISZ3" s="152" t="str">
        <f t="shared" ref="ISZ3:IVK3" si="103">SUBSTITUTE(ISZ1,"-","")</f>
        <v/>
      </c>
      <c r="ITA3" s="152" t="str">
        <f t="shared" si="103"/>
        <v/>
      </c>
      <c r="ITB3" s="152" t="str">
        <f t="shared" si="103"/>
        <v/>
      </c>
      <c r="ITC3" s="152" t="str">
        <f t="shared" si="103"/>
        <v/>
      </c>
      <c r="ITD3" s="152" t="str">
        <f t="shared" si="103"/>
        <v/>
      </c>
      <c r="ITE3" s="152" t="str">
        <f t="shared" si="103"/>
        <v/>
      </c>
      <c r="ITF3" s="152" t="str">
        <f t="shared" si="103"/>
        <v/>
      </c>
      <c r="ITG3" s="152" t="str">
        <f t="shared" si="103"/>
        <v/>
      </c>
      <c r="ITH3" s="152" t="str">
        <f t="shared" si="103"/>
        <v/>
      </c>
      <c r="ITI3" s="152" t="str">
        <f t="shared" si="103"/>
        <v/>
      </c>
      <c r="ITJ3" s="152" t="str">
        <f t="shared" si="103"/>
        <v/>
      </c>
      <c r="ITK3" s="152" t="str">
        <f t="shared" si="103"/>
        <v/>
      </c>
      <c r="ITL3" s="152" t="str">
        <f t="shared" si="103"/>
        <v/>
      </c>
      <c r="ITM3" s="152" t="str">
        <f t="shared" si="103"/>
        <v/>
      </c>
      <c r="ITN3" s="152" t="str">
        <f t="shared" si="103"/>
        <v/>
      </c>
      <c r="ITO3" s="152" t="str">
        <f t="shared" si="103"/>
        <v/>
      </c>
      <c r="ITP3" s="152" t="str">
        <f t="shared" si="103"/>
        <v/>
      </c>
      <c r="ITQ3" s="152" t="str">
        <f t="shared" si="103"/>
        <v/>
      </c>
      <c r="ITR3" s="152" t="str">
        <f t="shared" si="103"/>
        <v/>
      </c>
      <c r="ITS3" s="152" t="str">
        <f t="shared" si="103"/>
        <v/>
      </c>
      <c r="ITT3" s="152" t="str">
        <f t="shared" si="103"/>
        <v/>
      </c>
      <c r="ITU3" s="152" t="str">
        <f t="shared" si="103"/>
        <v/>
      </c>
      <c r="ITV3" s="152" t="str">
        <f t="shared" si="103"/>
        <v/>
      </c>
      <c r="ITW3" s="152" t="str">
        <f t="shared" si="103"/>
        <v/>
      </c>
      <c r="ITX3" s="152" t="str">
        <f t="shared" si="103"/>
        <v/>
      </c>
      <c r="ITY3" s="152" t="str">
        <f t="shared" si="103"/>
        <v/>
      </c>
      <c r="ITZ3" s="152" t="str">
        <f t="shared" si="103"/>
        <v/>
      </c>
      <c r="IUA3" s="152" t="str">
        <f t="shared" si="103"/>
        <v/>
      </c>
      <c r="IUB3" s="152" t="str">
        <f t="shared" si="103"/>
        <v/>
      </c>
      <c r="IUC3" s="152" t="str">
        <f t="shared" si="103"/>
        <v/>
      </c>
      <c r="IUD3" s="152" t="str">
        <f t="shared" si="103"/>
        <v/>
      </c>
      <c r="IUE3" s="152" t="str">
        <f t="shared" si="103"/>
        <v/>
      </c>
      <c r="IUF3" s="152" t="str">
        <f t="shared" si="103"/>
        <v/>
      </c>
      <c r="IUG3" s="152" t="str">
        <f t="shared" si="103"/>
        <v/>
      </c>
      <c r="IUH3" s="152" t="str">
        <f t="shared" si="103"/>
        <v/>
      </c>
      <c r="IUI3" s="152" t="str">
        <f t="shared" si="103"/>
        <v/>
      </c>
      <c r="IUJ3" s="152" t="str">
        <f t="shared" si="103"/>
        <v/>
      </c>
      <c r="IUK3" s="152" t="str">
        <f t="shared" si="103"/>
        <v/>
      </c>
      <c r="IUL3" s="152" t="str">
        <f t="shared" si="103"/>
        <v/>
      </c>
      <c r="IUM3" s="152" t="str">
        <f t="shared" si="103"/>
        <v/>
      </c>
      <c r="IUN3" s="152" t="str">
        <f t="shared" si="103"/>
        <v/>
      </c>
      <c r="IUO3" s="152" t="str">
        <f t="shared" si="103"/>
        <v/>
      </c>
      <c r="IUP3" s="152" t="str">
        <f t="shared" si="103"/>
        <v/>
      </c>
      <c r="IUQ3" s="152" t="str">
        <f t="shared" si="103"/>
        <v/>
      </c>
      <c r="IUR3" s="152" t="str">
        <f t="shared" si="103"/>
        <v/>
      </c>
      <c r="IUS3" s="152" t="str">
        <f t="shared" si="103"/>
        <v/>
      </c>
      <c r="IUT3" s="152" t="str">
        <f t="shared" si="103"/>
        <v/>
      </c>
      <c r="IUU3" s="152" t="str">
        <f t="shared" si="103"/>
        <v/>
      </c>
      <c r="IUV3" s="152" t="str">
        <f t="shared" si="103"/>
        <v/>
      </c>
      <c r="IUW3" s="152" t="str">
        <f t="shared" si="103"/>
        <v/>
      </c>
      <c r="IUX3" s="152" t="str">
        <f t="shared" si="103"/>
        <v/>
      </c>
      <c r="IUY3" s="152" t="str">
        <f t="shared" si="103"/>
        <v/>
      </c>
      <c r="IUZ3" s="152" t="str">
        <f t="shared" si="103"/>
        <v/>
      </c>
      <c r="IVA3" s="152" t="str">
        <f t="shared" si="103"/>
        <v/>
      </c>
      <c r="IVB3" s="152" t="str">
        <f t="shared" si="103"/>
        <v/>
      </c>
      <c r="IVC3" s="152" t="str">
        <f t="shared" si="103"/>
        <v/>
      </c>
      <c r="IVD3" s="152" t="str">
        <f t="shared" si="103"/>
        <v/>
      </c>
      <c r="IVE3" s="152" t="str">
        <f t="shared" si="103"/>
        <v/>
      </c>
      <c r="IVF3" s="152" t="str">
        <f t="shared" si="103"/>
        <v/>
      </c>
      <c r="IVG3" s="152" t="str">
        <f t="shared" si="103"/>
        <v/>
      </c>
      <c r="IVH3" s="152" t="str">
        <f t="shared" si="103"/>
        <v/>
      </c>
      <c r="IVI3" s="152" t="str">
        <f t="shared" si="103"/>
        <v/>
      </c>
      <c r="IVJ3" s="152" t="str">
        <f t="shared" si="103"/>
        <v/>
      </c>
      <c r="IVK3" s="152" t="str">
        <f t="shared" si="103"/>
        <v/>
      </c>
      <c r="IVL3" s="152" t="str">
        <f t="shared" ref="IVL3:IXW3" si="104">SUBSTITUTE(IVL1,"-","")</f>
        <v/>
      </c>
      <c r="IVM3" s="152" t="str">
        <f t="shared" si="104"/>
        <v/>
      </c>
      <c r="IVN3" s="152" t="str">
        <f t="shared" si="104"/>
        <v/>
      </c>
      <c r="IVO3" s="152" t="str">
        <f t="shared" si="104"/>
        <v/>
      </c>
      <c r="IVP3" s="152" t="str">
        <f t="shared" si="104"/>
        <v/>
      </c>
      <c r="IVQ3" s="152" t="str">
        <f t="shared" si="104"/>
        <v/>
      </c>
      <c r="IVR3" s="152" t="str">
        <f t="shared" si="104"/>
        <v/>
      </c>
      <c r="IVS3" s="152" t="str">
        <f t="shared" si="104"/>
        <v/>
      </c>
      <c r="IVT3" s="152" t="str">
        <f t="shared" si="104"/>
        <v/>
      </c>
      <c r="IVU3" s="152" t="str">
        <f t="shared" si="104"/>
        <v/>
      </c>
      <c r="IVV3" s="152" t="str">
        <f t="shared" si="104"/>
        <v/>
      </c>
      <c r="IVW3" s="152" t="str">
        <f t="shared" si="104"/>
        <v/>
      </c>
      <c r="IVX3" s="152" t="str">
        <f t="shared" si="104"/>
        <v/>
      </c>
      <c r="IVY3" s="152" t="str">
        <f t="shared" si="104"/>
        <v/>
      </c>
      <c r="IVZ3" s="152" t="str">
        <f t="shared" si="104"/>
        <v/>
      </c>
      <c r="IWA3" s="152" t="str">
        <f t="shared" si="104"/>
        <v/>
      </c>
      <c r="IWB3" s="152" t="str">
        <f t="shared" si="104"/>
        <v/>
      </c>
      <c r="IWC3" s="152" t="str">
        <f t="shared" si="104"/>
        <v/>
      </c>
      <c r="IWD3" s="152" t="str">
        <f t="shared" si="104"/>
        <v/>
      </c>
      <c r="IWE3" s="152" t="str">
        <f t="shared" si="104"/>
        <v/>
      </c>
      <c r="IWF3" s="152" t="str">
        <f t="shared" si="104"/>
        <v/>
      </c>
      <c r="IWG3" s="152" t="str">
        <f t="shared" si="104"/>
        <v/>
      </c>
      <c r="IWH3" s="152" t="str">
        <f t="shared" si="104"/>
        <v/>
      </c>
      <c r="IWI3" s="152" t="str">
        <f t="shared" si="104"/>
        <v/>
      </c>
      <c r="IWJ3" s="152" t="str">
        <f t="shared" si="104"/>
        <v/>
      </c>
      <c r="IWK3" s="152" t="str">
        <f t="shared" si="104"/>
        <v/>
      </c>
      <c r="IWL3" s="152" t="str">
        <f t="shared" si="104"/>
        <v/>
      </c>
      <c r="IWM3" s="152" t="str">
        <f t="shared" si="104"/>
        <v/>
      </c>
      <c r="IWN3" s="152" t="str">
        <f t="shared" si="104"/>
        <v/>
      </c>
      <c r="IWO3" s="152" t="str">
        <f t="shared" si="104"/>
        <v/>
      </c>
      <c r="IWP3" s="152" t="str">
        <f t="shared" si="104"/>
        <v/>
      </c>
      <c r="IWQ3" s="152" t="str">
        <f t="shared" si="104"/>
        <v/>
      </c>
      <c r="IWR3" s="152" t="str">
        <f t="shared" si="104"/>
        <v/>
      </c>
      <c r="IWS3" s="152" t="str">
        <f t="shared" si="104"/>
        <v/>
      </c>
      <c r="IWT3" s="152" t="str">
        <f t="shared" si="104"/>
        <v/>
      </c>
      <c r="IWU3" s="152" t="str">
        <f t="shared" si="104"/>
        <v/>
      </c>
      <c r="IWV3" s="152" t="str">
        <f t="shared" si="104"/>
        <v/>
      </c>
      <c r="IWW3" s="152" t="str">
        <f t="shared" si="104"/>
        <v/>
      </c>
      <c r="IWX3" s="152" t="str">
        <f t="shared" si="104"/>
        <v/>
      </c>
      <c r="IWY3" s="152" t="str">
        <f t="shared" si="104"/>
        <v/>
      </c>
      <c r="IWZ3" s="152" t="str">
        <f t="shared" si="104"/>
        <v/>
      </c>
      <c r="IXA3" s="152" t="str">
        <f t="shared" si="104"/>
        <v/>
      </c>
      <c r="IXB3" s="152" t="str">
        <f t="shared" si="104"/>
        <v/>
      </c>
      <c r="IXC3" s="152" t="str">
        <f t="shared" si="104"/>
        <v/>
      </c>
      <c r="IXD3" s="152" t="str">
        <f t="shared" si="104"/>
        <v/>
      </c>
      <c r="IXE3" s="152" t="str">
        <f t="shared" si="104"/>
        <v/>
      </c>
      <c r="IXF3" s="152" t="str">
        <f t="shared" si="104"/>
        <v/>
      </c>
      <c r="IXG3" s="152" t="str">
        <f t="shared" si="104"/>
        <v/>
      </c>
      <c r="IXH3" s="152" t="str">
        <f t="shared" si="104"/>
        <v/>
      </c>
      <c r="IXI3" s="152" t="str">
        <f t="shared" si="104"/>
        <v/>
      </c>
      <c r="IXJ3" s="152" t="str">
        <f t="shared" si="104"/>
        <v/>
      </c>
      <c r="IXK3" s="152" t="str">
        <f t="shared" si="104"/>
        <v/>
      </c>
      <c r="IXL3" s="152" t="str">
        <f t="shared" si="104"/>
        <v/>
      </c>
      <c r="IXM3" s="152" t="str">
        <f t="shared" si="104"/>
        <v/>
      </c>
      <c r="IXN3" s="152" t="str">
        <f t="shared" si="104"/>
        <v/>
      </c>
      <c r="IXO3" s="152" t="str">
        <f t="shared" si="104"/>
        <v/>
      </c>
      <c r="IXP3" s="152" t="str">
        <f t="shared" si="104"/>
        <v/>
      </c>
      <c r="IXQ3" s="152" t="str">
        <f t="shared" si="104"/>
        <v/>
      </c>
      <c r="IXR3" s="152" t="str">
        <f t="shared" si="104"/>
        <v/>
      </c>
      <c r="IXS3" s="152" t="str">
        <f t="shared" si="104"/>
        <v/>
      </c>
      <c r="IXT3" s="152" t="str">
        <f t="shared" si="104"/>
        <v/>
      </c>
      <c r="IXU3" s="152" t="str">
        <f t="shared" si="104"/>
        <v/>
      </c>
      <c r="IXV3" s="152" t="str">
        <f t="shared" si="104"/>
        <v/>
      </c>
      <c r="IXW3" s="152" t="str">
        <f t="shared" si="104"/>
        <v/>
      </c>
      <c r="IXX3" s="152" t="str">
        <f t="shared" ref="IXX3:JAI3" si="105">SUBSTITUTE(IXX1,"-","")</f>
        <v/>
      </c>
      <c r="IXY3" s="152" t="str">
        <f t="shared" si="105"/>
        <v/>
      </c>
      <c r="IXZ3" s="152" t="str">
        <f t="shared" si="105"/>
        <v/>
      </c>
      <c r="IYA3" s="152" t="str">
        <f t="shared" si="105"/>
        <v/>
      </c>
      <c r="IYB3" s="152" t="str">
        <f t="shared" si="105"/>
        <v/>
      </c>
      <c r="IYC3" s="152" t="str">
        <f t="shared" si="105"/>
        <v/>
      </c>
      <c r="IYD3" s="152" t="str">
        <f t="shared" si="105"/>
        <v/>
      </c>
      <c r="IYE3" s="152" t="str">
        <f t="shared" si="105"/>
        <v/>
      </c>
      <c r="IYF3" s="152" t="str">
        <f t="shared" si="105"/>
        <v/>
      </c>
      <c r="IYG3" s="152" t="str">
        <f t="shared" si="105"/>
        <v/>
      </c>
      <c r="IYH3" s="152" t="str">
        <f t="shared" si="105"/>
        <v/>
      </c>
      <c r="IYI3" s="152" t="str">
        <f t="shared" si="105"/>
        <v/>
      </c>
      <c r="IYJ3" s="152" t="str">
        <f t="shared" si="105"/>
        <v/>
      </c>
      <c r="IYK3" s="152" t="str">
        <f t="shared" si="105"/>
        <v/>
      </c>
      <c r="IYL3" s="152" t="str">
        <f t="shared" si="105"/>
        <v/>
      </c>
      <c r="IYM3" s="152" t="str">
        <f t="shared" si="105"/>
        <v/>
      </c>
      <c r="IYN3" s="152" t="str">
        <f t="shared" si="105"/>
        <v/>
      </c>
      <c r="IYO3" s="152" t="str">
        <f t="shared" si="105"/>
        <v/>
      </c>
      <c r="IYP3" s="152" t="str">
        <f t="shared" si="105"/>
        <v/>
      </c>
      <c r="IYQ3" s="152" t="str">
        <f t="shared" si="105"/>
        <v/>
      </c>
      <c r="IYR3" s="152" t="str">
        <f t="shared" si="105"/>
        <v/>
      </c>
      <c r="IYS3" s="152" t="str">
        <f t="shared" si="105"/>
        <v/>
      </c>
      <c r="IYT3" s="152" t="str">
        <f t="shared" si="105"/>
        <v/>
      </c>
      <c r="IYU3" s="152" t="str">
        <f t="shared" si="105"/>
        <v/>
      </c>
      <c r="IYV3" s="152" t="str">
        <f t="shared" si="105"/>
        <v/>
      </c>
      <c r="IYW3" s="152" t="str">
        <f t="shared" si="105"/>
        <v/>
      </c>
      <c r="IYX3" s="152" t="str">
        <f t="shared" si="105"/>
        <v/>
      </c>
      <c r="IYY3" s="152" t="str">
        <f t="shared" si="105"/>
        <v/>
      </c>
      <c r="IYZ3" s="152" t="str">
        <f t="shared" si="105"/>
        <v/>
      </c>
      <c r="IZA3" s="152" t="str">
        <f t="shared" si="105"/>
        <v/>
      </c>
      <c r="IZB3" s="152" t="str">
        <f t="shared" si="105"/>
        <v/>
      </c>
      <c r="IZC3" s="152" t="str">
        <f t="shared" si="105"/>
        <v/>
      </c>
      <c r="IZD3" s="152" t="str">
        <f t="shared" si="105"/>
        <v/>
      </c>
      <c r="IZE3" s="152" t="str">
        <f t="shared" si="105"/>
        <v/>
      </c>
      <c r="IZF3" s="152" t="str">
        <f t="shared" si="105"/>
        <v/>
      </c>
      <c r="IZG3" s="152" t="str">
        <f t="shared" si="105"/>
        <v/>
      </c>
      <c r="IZH3" s="152" t="str">
        <f t="shared" si="105"/>
        <v/>
      </c>
      <c r="IZI3" s="152" t="str">
        <f t="shared" si="105"/>
        <v/>
      </c>
      <c r="IZJ3" s="152" t="str">
        <f t="shared" si="105"/>
        <v/>
      </c>
      <c r="IZK3" s="152" t="str">
        <f t="shared" si="105"/>
        <v/>
      </c>
      <c r="IZL3" s="152" t="str">
        <f t="shared" si="105"/>
        <v/>
      </c>
      <c r="IZM3" s="152" t="str">
        <f t="shared" si="105"/>
        <v/>
      </c>
      <c r="IZN3" s="152" t="str">
        <f t="shared" si="105"/>
        <v/>
      </c>
      <c r="IZO3" s="152" t="str">
        <f t="shared" si="105"/>
        <v/>
      </c>
      <c r="IZP3" s="152" t="str">
        <f t="shared" si="105"/>
        <v/>
      </c>
      <c r="IZQ3" s="152" t="str">
        <f t="shared" si="105"/>
        <v/>
      </c>
      <c r="IZR3" s="152" t="str">
        <f t="shared" si="105"/>
        <v/>
      </c>
      <c r="IZS3" s="152" t="str">
        <f t="shared" si="105"/>
        <v/>
      </c>
      <c r="IZT3" s="152" t="str">
        <f t="shared" si="105"/>
        <v/>
      </c>
      <c r="IZU3" s="152" t="str">
        <f t="shared" si="105"/>
        <v/>
      </c>
      <c r="IZV3" s="152" t="str">
        <f t="shared" si="105"/>
        <v/>
      </c>
      <c r="IZW3" s="152" t="str">
        <f t="shared" si="105"/>
        <v/>
      </c>
      <c r="IZX3" s="152" t="str">
        <f t="shared" si="105"/>
        <v/>
      </c>
      <c r="IZY3" s="152" t="str">
        <f t="shared" si="105"/>
        <v/>
      </c>
      <c r="IZZ3" s="152" t="str">
        <f t="shared" si="105"/>
        <v/>
      </c>
      <c r="JAA3" s="152" t="str">
        <f t="shared" si="105"/>
        <v/>
      </c>
      <c r="JAB3" s="152" t="str">
        <f t="shared" si="105"/>
        <v/>
      </c>
      <c r="JAC3" s="152" t="str">
        <f t="shared" si="105"/>
        <v/>
      </c>
      <c r="JAD3" s="152" t="str">
        <f t="shared" si="105"/>
        <v/>
      </c>
      <c r="JAE3" s="152" t="str">
        <f t="shared" si="105"/>
        <v/>
      </c>
      <c r="JAF3" s="152" t="str">
        <f t="shared" si="105"/>
        <v/>
      </c>
      <c r="JAG3" s="152" t="str">
        <f t="shared" si="105"/>
        <v/>
      </c>
      <c r="JAH3" s="152" t="str">
        <f t="shared" si="105"/>
        <v/>
      </c>
      <c r="JAI3" s="152" t="str">
        <f t="shared" si="105"/>
        <v/>
      </c>
      <c r="JAJ3" s="152" t="str">
        <f t="shared" ref="JAJ3:JCU3" si="106">SUBSTITUTE(JAJ1,"-","")</f>
        <v/>
      </c>
      <c r="JAK3" s="152" t="str">
        <f t="shared" si="106"/>
        <v/>
      </c>
      <c r="JAL3" s="152" t="str">
        <f t="shared" si="106"/>
        <v/>
      </c>
      <c r="JAM3" s="152" t="str">
        <f t="shared" si="106"/>
        <v/>
      </c>
      <c r="JAN3" s="152" t="str">
        <f t="shared" si="106"/>
        <v/>
      </c>
      <c r="JAO3" s="152" t="str">
        <f t="shared" si="106"/>
        <v/>
      </c>
      <c r="JAP3" s="152" t="str">
        <f t="shared" si="106"/>
        <v/>
      </c>
      <c r="JAQ3" s="152" t="str">
        <f t="shared" si="106"/>
        <v/>
      </c>
      <c r="JAR3" s="152" t="str">
        <f t="shared" si="106"/>
        <v/>
      </c>
      <c r="JAS3" s="152" t="str">
        <f t="shared" si="106"/>
        <v/>
      </c>
      <c r="JAT3" s="152" t="str">
        <f t="shared" si="106"/>
        <v/>
      </c>
      <c r="JAU3" s="152" t="str">
        <f t="shared" si="106"/>
        <v/>
      </c>
      <c r="JAV3" s="152" t="str">
        <f t="shared" si="106"/>
        <v/>
      </c>
      <c r="JAW3" s="152" t="str">
        <f t="shared" si="106"/>
        <v/>
      </c>
      <c r="JAX3" s="152" t="str">
        <f t="shared" si="106"/>
        <v/>
      </c>
      <c r="JAY3" s="152" t="str">
        <f t="shared" si="106"/>
        <v/>
      </c>
      <c r="JAZ3" s="152" t="str">
        <f t="shared" si="106"/>
        <v/>
      </c>
      <c r="JBA3" s="152" t="str">
        <f t="shared" si="106"/>
        <v/>
      </c>
      <c r="JBB3" s="152" t="str">
        <f t="shared" si="106"/>
        <v/>
      </c>
      <c r="JBC3" s="152" t="str">
        <f t="shared" si="106"/>
        <v/>
      </c>
      <c r="JBD3" s="152" t="str">
        <f t="shared" si="106"/>
        <v/>
      </c>
      <c r="JBE3" s="152" t="str">
        <f t="shared" si="106"/>
        <v/>
      </c>
      <c r="JBF3" s="152" t="str">
        <f t="shared" si="106"/>
        <v/>
      </c>
      <c r="JBG3" s="152" t="str">
        <f t="shared" si="106"/>
        <v/>
      </c>
      <c r="JBH3" s="152" t="str">
        <f t="shared" si="106"/>
        <v/>
      </c>
      <c r="JBI3" s="152" t="str">
        <f t="shared" si="106"/>
        <v/>
      </c>
      <c r="JBJ3" s="152" t="str">
        <f t="shared" si="106"/>
        <v/>
      </c>
      <c r="JBK3" s="152" t="str">
        <f t="shared" si="106"/>
        <v/>
      </c>
      <c r="JBL3" s="152" t="str">
        <f t="shared" si="106"/>
        <v/>
      </c>
      <c r="JBM3" s="152" t="str">
        <f t="shared" si="106"/>
        <v/>
      </c>
      <c r="JBN3" s="152" t="str">
        <f t="shared" si="106"/>
        <v/>
      </c>
      <c r="JBO3" s="152" t="str">
        <f t="shared" si="106"/>
        <v/>
      </c>
      <c r="JBP3" s="152" t="str">
        <f t="shared" si="106"/>
        <v/>
      </c>
      <c r="JBQ3" s="152" t="str">
        <f t="shared" si="106"/>
        <v/>
      </c>
      <c r="JBR3" s="152" t="str">
        <f t="shared" si="106"/>
        <v/>
      </c>
      <c r="JBS3" s="152" t="str">
        <f t="shared" si="106"/>
        <v/>
      </c>
      <c r="JBT3" s="152" t="str">
        <f t="shared" si="106"/>
        <v/>
      </c>
      <c r="JBU3" s="152" t="str">
        <f t="shared" si="106"/>
        <v/>
      </c>
      <c r="JBV3" s="152" t="str">
        <f t="shared" si="106"/>
        <v/>
      </c>
      <c r="JBW3" s="152" t="str">
        <f t="shared" si="106"/>
        <v/>
      </c>
      <c r="JBX3" s="152" t="str">
        <f t="shared" si="106"/>
        <v/>
      </c>
      <c r="JBY3" s="152" t="str">
        <f t="shared" si="106"/>
        <v/>
      </c>
      <c r="JBZ3" s="152" t="str">
        <f t="shared" si="106"/>
        <v/>
      </c>
      <c r="JCA3" s="152" t="str">
        <f t="shared" si="106"/>
        <v/>
      </c>
      <c r="JCB3" s="152" t="str">
        <f t="shared" si="106"/>
        <v/>
      </c>
      <c r="JCC3" s="152" t="str">
        <f t="shared" si="106"/>
        <v/>
      </c>
      <c r="JCD3" s="152" t="str">
        <f t="shared" si="106"/>
        <v/>
      </c>
      <c r="JCE3" s="152" t="str">
        <f t="shared" si="106"/>
        <v/>
      </c>
      <c r="JCF3" s="152" t="str">
        <f t="shared" si="106"/>
        <v/>
      </c>
      <c r="JCG3" s="152" t="str">
        <f t="shared" si="106"/>
        <v/>
      </c>
      <c r="JCH3" s="152" t="str">
        <f t="shared" si="106"/>
        <v/>
      </c>
      <c r="JCI3" s="152" t="str">
        <f t="shared" si="106"/>
        <v/>
      </c>
      <c r="JCJ3" s="152" t="str">
        <f t="shared" si="106"/>
        <v/>
      </c>
      <c r="JCK3" s="152" t="str">
        <f t="shared" si="106"/>
        <v/>
      </c>
      <c r="JCL3" s="152" t="str">
        <f t="shared" si="106"/>
        <v/>
      </c>
      <c r="JCM3" s="152" t="str">
        <f t="shared" si="106"/>
        <v/>
      </c>
      <c r="JCN3" s="152" t="str">
        <f t="shared" si="106"/>
        <v/>
      </c>
      <c r="JCO3" s="152" t="str">
        <f t="shared" si="106"/>
        <v/>
      </c>
      <c r="JCP3" s="152" t="str">
        <f t="shared" si="106"/>
        <v/>
      </c>
      <c r="JCQ3" s="152" t="str">
        <f t="shared" si="106"/>
        <v/>
      </c>
      <c r="JCR3" s="152" t="str">
        <f t="shared" si="106"/>
        <v/>
      </c>
      <c r="JCS3" s="152" t="str">
        <f t="shared" si="106"/>
        <v/>
      </c>
      <c r="JCT3" s="152" t="str">
        <f t="shared" si="106"/>
        <v/>
      </c>
      <c r="JCU3" s="152" t="str">
        <f t="shared" si="106"/>
        <v/>
      </c>
      <c r="JCV3" s="152" t="str">
        <f t="shared" ref="JCV3:JFG3" si="107">SUBSTITUTE(JCV1,"-","")</f>
        <v/>
      </c>
      <c r="JCW3" s="152" t="str">
        <f t="shared" si="107"/>
        <v/>
      </c>
      <c r="JCX3" s="152" t="str">
        <f t="shared" si="107"/>
        <v/>
      </c>
      <c r="JCY3" s="152" t="str">
        <f t="shared" si="107"/>
        <v/>
      </c>
      <c r="JCZ3" s="152" t="str">
        <f t="shared" si="107"/>
        <v/>
      </c>
      <c r="JDA3" s="152" t="str">
        <f t="shared" si="107"/>
        <v/>
      </c>
      <c r="JDB3" s="152" t="str">
        <f t="shared" si="107"/>
        <v/>
      </c>
      <c r="JDC3" s="152" t="str">
        <f t="shared" si="107"/>
        <v/>
      </c>
      <c r="JDD3" s="152" t="str">
        <f t="shared" si="107"/>
        <v/>
      </c>
      <c r="JDE3" s="152" t="str">
        <f t="shared" si="107"/>
        <v/>
      </c>
      <c r="JDF3" s="152" t="str">
        <f t="shared" si="107"/>
        <v/>
      </c>
      <c r="JDG3" s="152" t="str">
        <f t="shared" si="107"/>
        <v/>
      </c>
      <c r="JDH3" s="152" t="str">
        <f t="shared" si="107"/>
        <v/>
      </c>
      <c r="JDI3" s="152" t="str">
        <f t="shared" si="107"/>
        <v/>
      </c>
      <c r="JDJ3" s="152" t="str">
        <f t="shared" si="107"/>
        <v/>
      </c>
      <c r="JDK3" s="152" t="str">
        <f t="shared" si="107"/>
        <v/>
      </c>
      <c r="JDL3" s="152" t="str">
        <f t="shared" si="107"/>
        <v/>
      </c>
      <c r="JDM3" s="152" t="str">
        <f t="shared" si="107"/>
        <v/>
      </c>
      <c r="JDN3" s="152" t="str">
        <f t="shared" si="107"/>
        <v/>
      </c>
      <c r="JDO3" s="152" t="str">
        <f t="shared" si="107"/>
        <v/>
      </c>
      <c r="JDP3" s="152" t="str">
        <f t="shared" si="107"/>
        <v/>
      </c>
      <c r="JDQ3" s="152" t="str">
        <f t="shared" si="107"/>
        <v/>
      </c>
      <c r="JDR3" s="152" t="str">
        <f t="shared" si="107"/>
        <v/>
      </c>
      <c r="JDS3" s="152" t="str">
        <f t="shared" si="107"/>
        <v/>
      </c>
      <c r="JDT3" s="152" t="str">
        <f t="shared" si="107"/>
        <v/>
      </c>
      <c r="JDU3" s="152" t="str">
        <f t="shared" si="107"/>
        <v/>
      </c>
      <c r="JDV3" s="152" t="str">
        <f t="shared" si="107"/>
        <v/>
      </c>
      <c r="JDW3" s="152" t="str">
        <f t="shared" si="107"/>
        <v/>
      </c>
      <c r="JDX3" s="152" t="str">
        <f t="shared" si="107"/>
        <v/>
      </c>
      <c r="JDY3" s="152" t="str">
        <f t="shared" si="107"/>
        <v/>
      </c>
      <c r="JDZ3" s="152" t="str">
        <f t="shared" si="107"/>
        <v/>
      </c>
      <c r="JEA3" s="152" t="str">
        <f t="shared" si="107"/>
        <v/>
      </c>
      <c r="JEB3" s="152" t="str">
        <f t="shared" si="107"/>
        <v/>
      </c>
      <c r="JEC3" s="152" t="str">
        <f t="shared" si="107"/>
        <v/>
      </c>
      <c r="JED3" s="152" t="str">
        <f t="shared" si="107"/>
        <v/>
      </c>
      <c r="JEE3" s="152" t="str">
        <f t="shared" si="107"/>
        <v/>
      </c>
      <c r="JEF3" s="152" t="str">
        <f t="shared" si="107"/>
        <v/>
      </c>
      <c r="JEG3" s="152" t="str">
        <f t="shared" si="107"/>
        <v/>
      </c>
      <c r="JEH3" s="152" t="str">
        <f t="shared" si="107"/>
        <v/>
      </c>
      <c r="JEI3" s="152" t="str">
        <f t="shared" si="107"/>
        <v/>
      </c>
      <c r="JEJ3" s="152" t="str">
        <f t="shared" si="107"/>
        <v/>
      </c>
      <c r="JEK3" s="152" t="str">
        <f t="shared" si="107"/>
        <v/>
      </c>
      <c r="JEL3" s="152" t="str">
        <f t="shared" si="107"/>
        <v/>
      </c>
      <c r="JEM3" s="152" t="str">
        <f t="shared" si="107"/>
        <v/>
      </c>
      <c r="JEN3" s="152" t="str">
        <f t="shared" si="107"/>
        <v/>
      </c>
      <c r="JEO3" s="152" t="str">
        <f t="shared" si="107"/>
        <v/>
      </c>
      <c r="JEP3" s="152" t="str">
        <f t="shared" si="107"/>
        <v/>
      </c>
      <c r="JEQ3" s="152" t="str">
        <f t="shared" si="107"/>
        <v/>
      </c>
      <c r="JER3" s="152" t="str">
        <f t="shared" si="107"/>
        <v/>
      </c>
      <c r="JES3" s="152" t="str">
        <f t="shared" si="107"/>
        <v/>
      </c>
      <c r="JET3" s="152" t="str">
        <f t="shared" si="107"/>
        <v/>
      </c>
      <c r="JEU3" s="152" t="str">
        <f t="shared" si="107"/>
        <v/>
      </c>
      <c r="JEV3" s="152" t="str">
        <f t="shared" si="107"/>
        <v/>
      </c>
      <c r="JEW3" s="152" t="str">
        <f t="shared" si="107"/>
        <v/>
      </c>
      <c r="JEX3" s="152" t="str">
        <f t="shared" si="107"/>
        <v/>
      </c>
      <c r="JEY3" s="152" t="str">
        <f t="shared" si="107"/>
        <v/>
      </c>
      <c r="JEZ3" s="152" t="str">
        <f t="shared" si="107"/>
        <v/>
      </c>
      <c r="JFA3" s="152" t="str">
        <f t="shared" si="107"/>
        <v/>
      </c>
      <c r="JFB3" s="152" t="str">
        <f t="shared" si="107"/>
        <v/>
      </c>
      <c r="JFC3" s="152" t="str">
        <f t="shared" si="107"/>
        <v/>
      </c>
      <c r="JFD3" s="152" t="str">
        <f t="shared" si="107"/>
        <v/>
      </c>
      <c r="JFE3" s="152" t="str">
        <f t="shared" si="107"/>
        <v/>
      </c>
      <c r="JFF3" s="152" t="str">
        <f t="shared" si="107"/>
        <v/>
      </c>
      <c r="JFG3" s="152" t="str">
        <f t="shared" si="107"/>
        <v/>
      </c>
      <c r="JFH3" s="152" t="str">
        <f t="shared" ref="JFH3:JHS3" si="108">SUBSTITUTE(JFH1,"-","")</f>
        <v/>
      </c>
      <c r="JFI3" s="152" t="str">
        <f t="shared" si="108"/>
        <v/>
      </c>
      <c r="JFJ3" s="152" t="str">
        <f t="shared" si="108"/>
        <v/>
      </c>
      <c r="JFK3" s="152" t="str">
        <f t="shared" si="108"/>
        <v/>
      </c>
      <c r="JFL3" s="152" t="str">
        <f t="shared" si="108"/>
        <v/>
      </c>
      <c r="JFM3" s="152" t="str">
        <f t="shared" si="108"/>
        <v/>
      </c>
      <c r="JFN3" s="152" t="str">
        <f t="shared" si="108"/>
        <v/>
      </c>
      <c r="JFO3" s="152" t="str">
        <f t="shared" si="108"/>
        <v/>
      </c>
      <c r="JFP3" s="152" t="str">
        <f t="shared" si="108"/>
        <v/>
      </c>
      <c r="JFQ3" s="152" t="str">
        <f t="shared" si="108"/>
        <v/>
      </c>
      <c r="JFR3" s="152" t="str">
        <f t="shared" si="108"/>
        <v/>
      </c>
      <c r="JFS3" s="152" t="str">
        <f t="shared" si="108"/>
        <v/>
      </c>
      <c r="JFT3" s="152" t="str">
        <f t="shared" si="108"/>
        <v/>
      </c>
      <c r="JFU3" s="152" t="str">
        <f t="shared" si="108"/>
        <v/>
      </c>
      <c r="JFV3" s="152" t="str">
        <f t="shared" si="108"/>
        <v/>
      </c>
      <c r="JFW3" s="152" t="str">
        <f t="shared" si="108"/>
        <v/>
      </c>
      <c r="JFX3" s="152" t="str">
        <f t="shared" si="108"/>
        <v/>
      </c>
      <c r="JFY3" s="152" t="str">
        <f t="shared" si="108"/>
        <v/>
      </c>
      <c r="JFZ3" s="152" t="str">
        <f t="shared" si="108"/>
        <v/>
      </c>
      <c r="JGA3" s="152" t="str">
        <f t="shared" si="108"/>
        <v/>
      </c>
      <c r="JGB3" s="152" t="str">
        <f t="shared" si="108"/>
        <v/>
      </c>
      <c r="JGC3" s="152" t="str">
        <f t="shared" si="108"/>
        <v/>
      </c>
      <c r="JGD3" s="152" t="str">
        <f t="shared" si="108"/>
        <v/>
      </c>
      <c r="JGE3" s="152" t="str">
        <f t="shared" si="108"/>
        <v/>
      </c>
      <c r="JGF3" s="152" t="str">
        <f t="shared" si="108"/>
        <v/>
      </c>
      <c r="JGG3" s="152" t="str">
        <f t="shared" si="108"/>
        <v/>
      </c>
      <c r="JGH3" s="152" t="str">
        <f t="shared" si="108"/>
        <v/>
      </c>
      <c r="JGI3" s="152" t="str">
        <f t="shared" si="108"/>
        <v/>
      </c>
      <c r="JGJ3" s="152" t="str">
        <f t="shared" si="108"/>
        <v/>
      </c>
      <c r="JGK3" s="152" t="str">
        <f t="shared" si="108"/>
        <v/>
      </c>
      <c r="JGL3" s="152" t="str">
        <f t="shared" si="108"/>
        <v/>
      </c>
      <c r="JGM3" s="152" t="str">
        <f t="shared" si="108"/>
        <v/>
      </c>
      <c r="JGN3" s="152" t="str">
        <f t="shared" si="108"/>
        <v/>
      </c>
      <c r="JGO3" s="152" t="str">
        <f t="shared" si="108"/>
        <v/>
      </c>
      <c r="JGP3" s="152" t="str">
        <f t="shared" si="108"/>
        <v/>
      </c>
      <c r="JGQ3" s="152" t="str">
        <f t="shared" si="108"/>
        <v/>
      </c>
      <c r="JGR3" s="152" t="str">
        <f t="shared" si="108"/>
        <v/>
      </c>
      <c r="JGS3" s="152" t="str">
        <f t="shared" si="108"/>
        <v/>
      </c>
      <c r="JGT3" s="152" t="str">
        <f t="shared" si="108"/>
        <v/>
      </c>
      <c r="JGU3" s="152" t="str">
        <f t="shared" si="108"/>
        <v/>
      </c>
      <c r="JGV3" s="152" t="str">
        <f t="shared" si="108"/>
        <v/>
      </c>
      <c r="JGW3" s="152" t="str">
        <f t="shared" si="108"/>
        <v/>
      </c>
      <c r="JGX3" s="152" t="str">
        <f t="shared" si="108"/>
        <v/>
      </c>
      <c r="JGY3" s="152" t="str">
        <f t="shared" si="108"/>
        <v/>
      </c>
      <c r="JGZ3" s="152" t="str">
        <f t="shared" si="108"/>
        <v/>
      </c>
      <c r="JHA3" s="152" t="str">
        <f t="shared" si="108"/>
        <v/>
      </c>
      <c r="JHB3" s="152" t="str">
        <f t="shared" si="108"/>
        <v/>
      </c>
      <c r="JHC3" s="152" t="str">
        <f t="shared" si="108"/>
        <v/>
      </c>
      <c r="JHD3" s="152" t="str">
        <f t="shared" si="108"/>
        <v/>
      </c>
      <c r="JHE3" s="152" t="str">
        <f t="shared" si="108"/>
        <v/>
      </c>
      <c r="JHF3" s="152" t="str">
        <f t="shared" si="108"/>
        <v/>
      </c>
      <c r="JHG3" s="152" t="str">
        <f t="shared" si="108"/>
        <v/>
      </c>
      <c r="JHH3" s="152" t="str">
        <f t="shared" si="108"/>
        <v/>
      </c>
      <c r="JHI3" s="152" t="str">
        <f t="shared" si="108"/>
        <v/>
      </c>
      <c r="JHJ3" s="152" t="str">
        <f t="shared" si="108"/>
        <v/>
      </c>
      <c r="JHK3" s="152" t="str">
        <f t="shared" si="108"/>
        <v/>
      </c>
      <c r="JHL3" s="152" t="str">
        <f t="shared" si="108"/>
        <v/>
      </c>
      <c r="JHM3" s="152" t="str">
        <f t="shared" si="108"/>
        <v/>
      </c>
      <c r="JHN3" s="152" t="str">
        <f t="shared" si="108"/>
        <v/>
      </c>
      <c r="JHO3" s="152" t="str">
        <f t="shared" si="108"/>
        <v/>
      </c>
      <c r="JHP3" s="152" t="str">
        <f t="shared" si="108"/>
        <v/>
      </c>
      <c r="JHQ3" s="152" t="str">
        <f t="shared" si="108"/>
        <v/>
      </c>
      <c r="JHR3" s="152" t="str">
        <f t="shared" si="108"/>
        <v/>
      </c>
      <c r="JHS3" s="152" t="str">
        <f t="shared" si="108"/>
        <v/>
      </c>
      <c r="JHT3" s="152" t="str">
        <f t="shared" ref="JHT3:JKE3" si="109">SUBSTITUTE(JHT1,"-","")</f>
        <v/>
      </c>
      <c r="JHU3" s="152" t="str">
        <f t="shared" si="109"/>
        <v/>
      </c>
      <c r="JHV3" s="152" t="str">
        <f t="shared" si="109"/>
        <v/>
      </c>
      <c r="JHW3" s="152" t="str">
        <f t="shared" si="109"/>
        <v/>
      </c>
      <c r="JHX3" s="152" t="str">
        <f t="shared" si="109"/>
        <v/>
      </c>
      <c r="JHY3" s="152" t="str">
        <f t="shared" si="109"/>
        <v/>
      </c>
      <c r="JHZ3" s="152" t="str">
        <f t="shared" si="109"/>
        <v/>
      </c>
      <c r="JIA3" s="152" t="str">
        <f t="shared" si="109"/>
        <v/>
      </c>
      <c r="JIB3" s="152" t="str">
        <f t="shared" si="109"/>
        <v/>
      </c>
      <c r="JIC3" s="152" t="str">
        <f t="shared" si="109"/>
        <v/>
      </c>
      <c r="JID3" s="152" t="str">
        <f t="shared" si="109"/>
        <v/>
      </c>
      <c r="JIE3" s="152" t="str">
        <f t="shared" si="109"/>
        <v/>
      </c>
      <c r="JIF3" s="152" t="str">
        <f t="shared" si="109"/>
        <v/>
      </c>
      <c r="JIG3" s="152" t="str">
        <f t="shared" si="109"/>
        <v/>
      </c>
      <c r="JIH3" s="152" t="str">
        <f t="shared" si="109"/>
        <v/>
      </c>
      <c r="JII3" s="152" t="str">
        <f t="shared" si="109"/>
        <v/>
      </c>
      <c r="JIJ3" s="152" t="str">
        <f t="shared" si="109"/>
        <v/>
      </c>
      <c r="JIK3" s="152" t="str">
        <f t="shared" si="109"/>
        <v/>
      </c>
      <c r="JIL3" s="152" t="str">
        <f t="shared" si="109"/>
        <v/>
      </c>
      <c r="JIM3" s="152" t="str">
        <f t="shared" si="109"/>
        <v/>
      </c>
      <c r="JIN3" s="152" t="str">
        <f t="shared" si="109"/>
        <v/>
      </c>
      <c r="JIO3" s="152" t="str">
        <f t="shared" si="109"/>
        <v/>
      </c>
      <c r="JIP3" s="152" t="str">
        <f t="shared" si="109"/>
        <v/>
      </c>
      <c r="JIQ3" s="152" t="str">
        <f t="shared" si="109"/>
        <v/>
      </c>
      <c r="JIR3" s="152" t="str">
        <f t="shared" si="109"/>
        <v/>
      </c>
      <c r="JIS3" s="152" t="str">
        <f t="shared" si="109"/>
        <v/>
      </c>
      <c r="JIT3" s="152" t="str">
        <f t="shared" si="109"/>
        <v/>
      </c>
      <c r="JIU3" s="152" t="str">
        <f t="shared" si="109"/>
        <v/>
      </c>
      <c r="JIV3" s="152" t="str">
        <f t="shared" si="109"/>
        <v/>
      </c>
      <c r="JIW3" s="152" t="str">
        <f t="shared" si="109"/>
        <v/>
      </c>
      <c r="JIX3" s="152" t="str">
        <f t="shared" si="109"/>
        <v/>
      </c>
      <c r="JIY3" s="152" t="str">
        <f t="shared" si="109"/>
        <v/>
      </c>
      <c r="JIZ3" s="152" t="str">
        <f t="shared" si="109"/>
        <v/>
      </c>
      <c r="JJA3" s="152" t="str">
        <f t="shared" si="109"/>
        <v/>
      </c>
      <c r="JJB3" s="152" t="str">
        <f t="shared" si="109"/>
        <v/>
      </c>
      <c r="JJC3" s="152" t="str">
        <f t="shared" si="109"/>
        <v/>
      </c>
      <c r="JJD3" s="152" t="str">
        <f t="shared" si="109"/>
        <v/>
      </c>
      <c r="JJE3" s="152" t="str">
        <f t="shared" si="109"/>
        <v/>
      </c>
      <c r="JJF3" s="152" t="str">
        <f t="shared" si="109"/>
        <v/>
      </c>
      <c r="JJG3" s="152" t="str">
        <f t="shared" si="109"/>
        <v/>
      </c>
      <c r="JJH3" s="152" t="str">
        <f t="shared" si="109"/>
        <v/>
      </c>
      <c r="JJI3" s="152" t="str">
        <f t="shared" si="109"/>
        <v/>
      </c>
      <c r="JJJ3" s="152" t="str">
        <f t="shared" si="109"/>
        <v/>
      </c>
      <c r="JJK3" s="152" t="str">
        <f t="shared" si="109"/>
        <v/>
      </c>
      <c r="JJL3" s="152" t="str">
        <f t="shared" si="109"/>
        <v/>
      </c>
      <c r="JJM3" s="152" t="str">
        <f t="shared" si="109"/>
        <v/>
      </c>
      <c r="JJN3" s="152" t="str">
        <f t="shared" si="109"/>
        <v/>
      </c>
      <c r="JJO3" s="152" t="str">
        <f t="shared" si="109"/>
        <v/>
      </c>
      <c r="JJP3" s="152" t="str">
        <f t="shared" si="109"/>
        <v/>
      </c>
      <c r="JJQ3" s="152" t="str">
        <f t="shared" si="109"/>
        <v/>
      </c>
      <c r="JJR3" s="152" t="str">
        <f t="shared" si="109"/>
        <v/>
      </c>
      <c r="JJS3" s="152" t="str">
        <f t="shared" si="109"/>
        <v/>
      </c>
      <c r="JJT3" s="152" t="str">
        <f t="shared" si="109"/>
        <v/>
      </c>
      <c r="JJU3" s="152" t="str">
        <f t="shared" si="109"/>
        <v/>
      </c>
      <c r="JJV3" s="152" t="str">
        <f t="shared" si="109"/>
        <v/>
      </c>
      <c r="JJW3" s="152" t="str">
        <f t="shared" si="109"/>
        <v/>
      </c>
      <c r="JJX3" s="152" t="str">
        <f t="shared" si="109"/>
        <v/>
      </c>
      <c r="JJY3" s="152" t="str">
        <f t="shared" si="109"/>
        <v/>
      </c>
      <c r="JJZ3" s="152" t="str">
        <f t="shared" si="109"/>
        <v/>
      </c>
      <c r="JKA3" s="152" t="str">
        <f t="shared" si="109"/>
        <v/>
      </c>
      <c r="JKB3" s="152" t="str">
        <f t="shared" si="109"/>
        <v/>
      </c>
      <c r="JKC3" s="152" t="str">
        <f t="shared" si="109"/>
        <v/>
      </c>
      <c r="JKD3" s="152" t="str">
        <f t="shared" si="109"/>
        <v/>
      </c>
      <c r="JKE3" s="152" t="str">
        <f t="shared" si="109"/>
        <v/>
      </c>
      <c r="JKF3" s="152" t="str">
        <f t="shared" ref="JKF3:JMQ3" si="110">SUBSTITUTE(JKF1,"-","")</f>
        <v/>
      </c>
      <c r="JKG3" s="152" t="str">
        <f t="shared" si="110"/>
        <v/>
      </c>
      <c r="JKH3" s="152" t="str">
        <f t="shared" si="110"/>
        <v/>
      </c>
      <c r="JKI3" s="152" t="str">
        <f t="shared" si="110"/>
        <v/>
      </c>
      <c r="JKJ3" s="152" t="str">
        <f t="shared" si="110"/>
        <v/>
      </c>
      <c r="JKK3" s="152" t="str">
        <f t="shared" si="110"/>
        <v/>
      </c>
      <c r="JKL3" s="152" t="str">
        <f t="shared" si="110"/>
        <v/>
      </c>
      <c r="JKM3" s="152" t="str">
        <f t="shared" si="110"/>
        <v/>
      </c>
      <c r="JKN3" s="152" t="str">
        <f t="shared" si="110"/>
        <v/>
      </c>
      <c r="JKO3" s="152" t="str">
        <f t="shared" si="110"/>
        <v/>
      </c>
      <c r="JKP3" s="152" t="str">
        <f t="shared" si="110"/>
        <v/>
      </c>
      <c r="JKQ3" s="152" t="str">
        <f t="shared" si="110"/>
        <v/>
      </c>
      <c r="JKR3" s="152" t="str">
        <f t="shared" si="110"/>
        <v/>
      </c>
      <c r="JKS3" s="152" t="str">
        <f t="shared" si="110"/>
        <v/>
      </c>
      <c r="JKT3" s="152" t="str">
        <f t="shared" si="110"/>
        <v/>
      </c>
      <c r="JKU3" s="152" t="str">
        <f t="shared" si="110"/>
        <v/>
      </c>
      <c r="JKV3" s="152" t="str">
        <f t="shared" si="110"/>
        <v/>
      </c>
      <c r="JKW3" s="152" t="str">
        <f t="shared" si="110"/>
        <v/>
      </c>
      <c r="JKX3" s="152" t="str">
        <f t="shared" si="110"/>
        <v/>
      </c>
      <c r="JKY3" s="152" t="str">
        <f t="shared" si="110"/>
        <v/>
      </c>
      <c r="JKZ3" s="152" t="str">
        <f t="shared" si="110"/>
        <v/>
      </c>
      <c r="JLA3" s="152" t="str">
        <f t="shared" si="110"/>
        <v/>
      </c>
      <c r="JLB3" s="152" t="str">
        <f t="shared" si="110"/>
        <v/>
      </c>
      <c r="JLC3" s="152" t="str">
        <f t="shared" si="110"/>
        <v/>
      </c>
      <c r="JLD3" s="152" t="str">
        <f t="shared" si="110"/>
        <v/>
      </c>
      <c r="JLE3" s="152" t="str">
        <f t="shared" si="110"/>
        <v/>
      </c>
      <c r="JLF3" s="152" t="str">
        <f t="shared" si="110"/>
        <v/>
      </c>
      <c r="JLG3" s="152" t="str">
        <f t="shared" si="110"/>
        <v/>
      </c>
      <c r="JLH3" s="152" t="str">
        <f t="shared" si="110"/>
        <v/>
      </c>
      <c r="JLI3" s="152" t="str">
        <f t="shared" si="110"/>
        <v/>
      </c>
      <c r="JLJ3" s="152" t="str">
        <f t="shared" si="110"/>
        <v/>
      </c>
      <c r="JLK3" s="152" t="str">
        <f t="shared" si="110"/>
        <v/>
      </c>
      <c r="JLL3" s="152" t="str">
        <f t="shared" si="110"/>
        <v/>
      </c>
      <c r="JLM3" s="152" t="str">
        <f t="shared" si="110"/>
        <v/>
      </c>
      <c r="JLN3" s="152" t="str">
        <f t="shared" si="110"/>
        <v/>
      </c>
      <c r="JLO3" s="152" t="str">
        <f t="shared" si="110"/>
        <v/>
      </c>
      <c r="JLP3" s="152" t="str">
        <f t="shared" si="110"/>
        <v/>
      </c>
      <c r="JLQ3" s="152" t="str">
        <f t="shared" si="110"/>
        <v/>
      </c>
      <c r="JLR3" s="152" t="str">
        <f t="shared" si="110"/>
        <v/>
      </c>
      <c r="JLS3" s="152" t="str">
        <f t="shared" si="110"/>
        <v/>
      </c>
      <c r="JLT3" s="152" t="str">
        <f t="shared" si="110"/>
        <v/>
      </c>
      <c r="JLU3" s="152" t="str">
        <f t="shared" si="110"/>
        <v/>
      </c>
      <c r="JLV3" s="152" t="str">
        <f t="shared" si="110"/>
        <v/>
      </c>
      <c r="JLW3" s="152" t="str">
        <f t="shared" si="110"/>
        <v/>
      </c>
      <c r="JLX3" s="152" t="str">
        <f t="shared" si="110"/>
        <v/>
      </c>
      <c r="JLY3" s="152" t="str">
        <f t="shared" si="110"/>
        <v/>
      </c>
      <c r="JLZ3" s="152" t="str">
        <f t="shared" si="110"/>
        <v/>
      </c>
      <c r="JMA3" s="152" t="str">
        <f t="shared" si="110"/>
        <v/>
      </c>
      <c r="JMB3" s="152" t="str">
        <f t="shared" si="110"/>
        <v/>
      </c>
      <c r="JMC3" s="152" t="str">
        <f t="shared" si="110"/>
        <v/>
      </c>
      <c r="JMD3" s="152" t="str">
        <f t="shared" si="110"/>
        <v/>
      </c>
      <c r="JME3" s="152" t="str">
        <f t="shared" si="110"/>
        <v/>
      </c>
      <c r="JMF3" s="152" t="str">
        <f t="shared" si="110"/>
        <v/>
      </c>
      <c r="JMG3" s="152" t="str">
        <f t="shared" si="110"/>
        <v/>
      </c>
      <c r="JMH3" s="152" t="str">
        <f t="shared" si="110"/>
        <v/>
      </c>
      <c r="JMI3" s="152" t="str">
        <f t="shared" si="110"/>
        <v/>
      </c>
      <c r="JMJ3" s="152" t="str">
        <f t="shared" si="110"/>
        <v/>
      </c>
      <c r="JMK3" s="152" t="str">
        <f t="shared" si="110"/>
        <v/>
      </c>
      <c r="JML3" s="152" t="str">
        <f t="shared" si="110"/>
        <v/>
      </c>
      <c r="JMM3" s="152" t="str">
        <f t="shared" si="110"/>
        <v/>
      </c>
      <c r="JMN3" s="152" t="str">
        <f t="shared" si="110"/>
        <v/>
      </c>
      <c r="JMO3" s="152" t="str">
        <f t="shared" si="110"/>
        <v/>
      </c>
      <c r="JMP3" s="152" t="str">
        <f t="shared" si="110"/>
        <v/>
      </c>
      <c r="JMQ3" s="152" t="str">
        <f t="shared" si="110"/>
        <v/>
      </c>
      <c r="JMR3" s="152" t="str">
        <f t="shared" ref="JMR3:JPC3" si="111">SUBSTITUTE(JMR1,"-","")</f>
        <v/>
      </c>
      <c r="JMS3" s="152" t="str">
        <f t="shared" si="111"/>
        <v/>
      </c>
      <c r="JMT3" s="152" t="str">
        <f t="shared" si="111"/>
        <v/>
      </c>
      <c r="JMU3" s="152" t="str">
        <f t="shared" si="111"/>
        <v/>
      </c>
      <c r="JMV3" s="152" t="str">
        <f t="shared" si="111"/>
        <v/>
      </c>
      <c r="JMW3" s="152" t="str">
        <f t="shared" si="111"/>
        <v/>
      </c>
      <c r="JMX3" s="152" t="str">
        <f t="shared" si="111"/>
        <v/>
      </c>
      <c r="JMY3" s="152" t="str">
        <f t="shared" si="111"/>
        <v/>
      </c>
      <c r="JMZ3" s="152" t="str">
        <f t="shared" si="111"/>
        <v/>
      </c>
      <c r="JNA3" s="152" t="str">
        <f t="shared" si="111"/>
        <v/>
      </c>
      <c r="JNB3" s="152" t="str">
        <f t="shared" si="111"/>
        <v/>
      </c>
      <c r="JNC3" s="152" t="str">
        <f t="shared" si="111"/>
        <v/>
      </c>
      <c r="JND3" s="152" t="str">
        <f t="shared" si="111"/>
        <v/>
      </c>
      <c r="JNE3" s="152" t="str">
        <f t="shared" si="111"/>
        <v/>
      </c>
      <c r="JNF3" s="152" t="str">
        <f t="shared" si="111"/>
        <v/>
      </c>
      <c r="JNG3" s="152" t="str">
        <f t="shared" si="111"/>
        <v/>
      </c>
      <c r="JNH3" s="152" t="str">
        <f t="shared" si="111"/>
        <v/>
      </c>
      <c r="JNI3" s="152" t="str">
        <f t="shared" si="111"/>
        <v/>
      </c>
      <c r="JNJ3" s="152" t="str">
        <f t="shared" si="111"/>
        <v/>
      </c>
      <c r="JNK3" s="152" t="str">
        <f t="shared" si="111"/>
        <v/>
      </c>
      <c r="JNL3" s="152" t="str">
        <f t="shared" si="111"/>
        <v/>
      </c>
      <c r="JNM3" s="152" t="str">
        <f t="shared" si="111"/>
        <v/>
      </c>
      <c r="JNN3" s="152" t="str">
        <f t="shared" si="111"/>
        <v/>
      </c>
      <c r="JNO3" s="152" t="str">
        <f t="shared" si="111"/>
        <v/>
      </c>
      <c r="JNP3" s="152" t="str">
        <f t="shared" si="111"/>
        <v/>
      </c>
      <c r="JNQ3" s="152" t="str">
        <f t="shared" si="111"/>
        <v/>
      </c>
      <c r="JNR3" s="152" t="str">
        <f t="shared" si="111"/>
        <v/>
      </c>
      <c r="JNS3" s="152" t="str">
        <f t="shared" si="111"/>
        <v/>
      </c>
      <c r="JNT3" s="152" t="str">
        <f t="shared" si="111"/>
        <v/>
      </c>
      <c r="JNU3" s="152" t="str">
        <f t="shared" si="111"/>
        <v/>
      </c>
      <c r="JNV3" s="152" t="str">
        <f t="shared" si="111"/>
        <v/>
      </c>
      <c r="JNW3" s="152" t="str">
        <f t="shared" si="111"/>
        <v/>
      </c>
      <c r="JNX3" s="152" t="str">
        <f t="shared" si="111"/>
        <v/>
      </c>
      <c r="JNY3" s="152" t="str">
        <f t="shared" si="111"/>
        <v/>
      </c>
      <c r="JNZ3" s="152" t="str">
        <f t="shared" si="111"/>
        <v/>
      </c>
      <c r="JOA3" s="152" t="str">
        <f t="shared" si="111"/>
        <v/>
      </c>
      <c r="JOB3" s="152" t="str">
        <f t="shared" si="111"/>
        <v/>
      </c>
      <c r="JOC3" s="152" t="str">
        <f t="shared" si="111"/>
        <v/>
      </c>
      <c r="JOD3" s="152" t="str">
        <f t="shared" si="111"/>
        <v/>
      </c>
      <c r="JOE3" s="152" t="str">
        <f t="shared" si="111"/>
        <v/>
      </c>
      <c r="JOF3" s="152" t="str">
        <f t="shared" si="111"/>
        <v/>
      </c>
      <c r="JOG3" s="152" t="str">
        <f t="shared" si="111"/>
        <v/>
      </c>
      <c r="JOH3" s="152" t="str">
        <f t="shared" si="111"/>
        <v/>
      </c>
      <c r="JOI3" s="152" t="str">
        <f t="shared" si="111"/>
        <v/>
      </c>
      <c r="JOJ3" s="152" t="str">
        <f t="shared" si="111"/>
        <v/>
      </c>
      <c r="JOK3" s="152" t="str">
        <f t="shared" si="111"/>
        <v/>
      </c>
      <c r="JOL3" s="152" t="str">
        <f t="shared" si="111"/>
        <v/>
      </c>
      <c r="JOM3" s="152" t="str">
        <f t="shared" si="111"/>
        <v/>
      </c>
      <c r="JON3" s="152" t="str">
        <f t="shared" si="111"/>
        <v/>
      </c>
      <c r="JOO3" s="152" t="str">
        <f t="shared" si="111"/>
        <v/>
      </c>
      <c r="JOP3" s="152" t="str">
        <f t="shared" si="111"/>
        <v/>
      </c>
      <c r="JOQ3" s="152" t="str">
        <f t="shared" si="111"/>
        <v/>
      </c>
      <c r="JOR3" s="152" t="str">
        <f t="shared" si="111"/>
        <v/>
      </c>
      <c r="JOS3" s="152" t="str">
        <f t="shared" si="111"/>
        <v/>
      </c>
      <c r="JOT3" s="152" t="str">
        <f t="shared" si="111"/>
        <v/>
      </c>
      <c r="JOU3" s="152" t="str">
        <f t="shared" si="111"/>
        <v/>
      </c>
      <c r="JOV3" s="152" t="str">
        <f t="shared" si="111"/>
        <v/>
      </c>
      <c r="JOW3" s="152" t="str">
        <f t="shared" si="111"/>
        <v/>
      </c>
      <c r="JOX3" s="152" t="str">
        <f t="shared" si="111"/>
        <v/>
      </c>
      <c r="JOY3" s="152" t="str">
        <f t="shared" si="111"/>
        <v/>
      </c>
      <c r="JOZ3" s="152" t="str">
        <f t="shared" si="111"/>
        <v/>
      </c>
      <c r="JPA3" s="152" t="str">
        <f t="shared" si="111"/>
        <v/>
      </c>
      <c r="JPB3" s="152" t="str">
        <f t="shared" si="111"/>
        <v/>
      </c>
      <c r="JPC3" s="152" t="str">
        <f t="shared" si="111"/>
        <v/>
      </c>
      <c r="JPD3" s="152" t="str">
        <f t="shared" ref="JPD3:JRO3" si="112">SUBSTITUTE(JPD1,"-","")</f>
        <v/>
      </c>
      <c r="JPE3" s="152" t="str">
        <f t="shared" si="112"/>
        <v/>
      </c>
      <c r="JPF3" s="152" t="str">
        <f t="shared" si="112"/>
        <v/>
      </c>
      <c r="JPG3" s="152" t="str">
        <f t="shared" si="112"/>
        <v/>
      </c>
      <c r="JPH3" s="152" t="str">
        <f t="shared" si="112"/>
        <v/>
      </c>
      <c r="JPI3" s="152" t="str">
        <f t="shared" si="112"/>
        <v/>
      </c>
      <c r="JPJ3" s="152" t="str">
        <f t="shared" si="112"/>
        <v/>
      </c>
      <c r="JPK3" s="152" t="str">
        <f t="shared" si="112"/>
        <v/>
      </c>
      <c r="JPL3" s="152" t="str">
        <f t="shared" si="112"/>
        <v/>
      </c>
      <c r="JPM3" s="152" t="str">
        <f t="shared" si="112"/>
        <v/>
      </c>
      <c r="JPN3" s="152" t="str">
        <f t="shared" si="112"/>
        <v/>
      </c>
      <c r="JPO3" s="152" t="str">
        <f t="shared" si="112"/>
        <v/>
      </c>
      <c r="JPP3" s="152" t="str">
        <f t="shared" si="112"/>
        <v/>
      </c>
      <c r="JPQ3" s="152" t="str">
        <f t="shared" si="112"/>
        <v/>
      </c>
      <c r="JPR3" s="152" t="str">
        <f t="shared" si="112"/>
        <v/>
      </c>
      <c r="JPS3" s="152" t="str">
        <f t="shared" si="112"/>
        <v/>
      </c>
      <c r="JPT3" s="152" t="str">
        <f t="shared" si="112"/>
        <v/>
      </c>
      <c r="JPU3" s="152" t="str">
        <f t="shared" si="112"/>
        <v/>
      </c>
      <c r="JPV3" s="152" t="str">
        <f t="shared" si="112"/>
        <v/>
      </c>
      <c r="JPW3" s="152" t="str">
        <f t="shared" si="112"/>
        <v/>
      </c>
      <c r="JPX3" s="152" t="str">
        <f t="shared" si="112"/>
        <v/>
      </c>
      <c r="JPY3" s="152" t="str">
        <f t="shared" si="112"/>
        <v/>
      </c>
      <c r="JPZ3" s="152" t="str">
        <f t="shared" si="112"/>
        <v/>
      </c>
      <c r="JQA3" s="152" t="str">
        <f t="shared" si="112"/>
        <v/>
      </c>
      <c r="JQB3" s="152" t="str">
        <f t="shared" si="112"/>
        <v/>
      </c>
      <c r="JQC3" s="152" t="str">
        <f t="shared" si="112"/>
        <v/>
      </c>
      <c r="JQD3" s="152" t="str">
        <f t="shared" si="112"/>
        <v/>
      </c>
      <c r="JQE3" s="152" t="str">
        <f t="shared" si="112"/>
        <v/>
      </c>
      <c r="JQF3" s="152" t="str">
        <f t="shared" si="112"/>
        <v/>
      </c>
      <c r="JQG3" s="152" t="str">
        <f t="shared" si="112"/>
        <v/>
      </c>
      <c r="JQH3" s="152" t="str">
        <f t="shared" si="112"/>
        <v/>
      </c>
      <c r="JQI3" s="152" t="str">
        <f t="shared" si="112"/>
        <v/>
      </c>
      <c r="JQJ3" s="152" t="str">
        <f t="shared" si="112"/>
        <v/>
      </c>
      <c r="JQK3" s="152" t="str">
        <f t="shared" si="112"/>
        <v/>
      </c>
      <c r="JQL3" s="152" t="str">
        <f t="shared" si="112"/>
        <v/>
      </c>
      <c r="JQM3" s="152" t="str">
        <f t="shared" si="112"/>
        <v/>
      </c>
      <c r="JQN3" s="152" t="str">
        <f t="shared" si="112"/>
        <v/>
      </c>
      <c r="JQO3" s="152" t="str">
        <f t="shared" si="112"/>
        <v/>
      </c>
      <c r="JQP3" s="152" t="str">
        <f t="shared" si="112"/>
        <v/>
      </c>
      <c r="JQQ3" s="152" t="str">
        <f t="shared" si="112"/>
        <v/>
      </c>
      <c r="JQR3" s="152" t="str">
        <f t="shared" si="112"/>
        <v/>
      </c>
      <c r="JQS3" s="152" t="str">
        <f t="shared" si="112"/>
        <v/>
      </c>
      <c r="JQT3" s="152" t="str">
        <f t="shared" si="112"/>
        <v/>
      </c>
      <c r="JQU3" s="152" t="str">
        <f t="shared" si="112"/>
        <v/>
      </c>
      <c r="JQV3" s="152" t="str">
        <f t="shared" si="112"/>
        <v/>
      </c>
      <c r="JQW3" s="152" t="str">
        <f t="shared" si="112"/>
        <v/>
      </c>
      <c r="JQX3" s="152" t="str">
        <f t="shared" si="112"/>
        <v/>
      </c>
      <c r="JQY3" s="152" t="str">
        <f t="shared" si="112"/>
        <v/>
      </c>
      <c r="JQZ3" s="152" t="str">
        <f t="shared" si="112"/>
        <v/>
      </c>
      <c r="JRA3" s="152" t="str">
        <f t="shared" si="112"/>
        <v/>
      </c>
      <c r="JRB3" s="152" t="str">
        <f t="shared" si="112"/>
        <v/>
      </c>
      <c r="JRC3" s="152" t="str">
        <f t="shared" si="112"/>
        <v/>
      </c>
      <c r="JRD3" s="152" t="str">
        <f t="shared" si="112"/>
        <v/>
      </c>
      <c r="JRE3" s="152" t="str">
        <f t="shared" si="112"/>
        <v/>
      </c>
      <c r="JRF3" s="152" t="str">
        <f t="shared" si="112"/>
        <v/>
      </c>
      <c r="JRG3" s="152" t="str">
        <f t="shared" si="112"/>
        <v/>
      </c>
      <c r="JRH3" s="152" t="str">
        <f t="shared" si="112"/>
        <v/>
      </c>
      <c r="JRI3" s="152" t="str">
        <f t="shared" si="112"/>
        <v/>
      </c>
      <c r="JRJ3" s="152" t="str">
        <f t="shared" si="112"/>
        <v/>
      </c>
      <c r="JRK3" s="152" t="str">
        <f t="shared" si="112"/>
        <v/>
      </c>
      <c r="JRL3" s="152" t="str">
        <f t="shared" si="112"/>
        <v/>
      </c>
      <c r="JRM3" s="152" t="str">
        <f t="shared" si="112"/>
        <v/>
      </c>
      <c r="JRN3" s="152" t="str">
        <f t="shared" si="112"/>
        <v/>
      </c>
      <c r="JRO3" s="152" t="str">
        <f t="shared" si="112"/>
        <v/>
      </c>
      <c r="JRP3" s="152" t="str">
        <f t="shared" ref="JRP3:JUA3" si="113">SUBSTITUTE(JRP1,"-","")</f>
        <v/>
      </c>
      <c r="JRQ3" s="152" t="str">
        <f t="shared" si="113"/>
        <v/>
      </c>
      <c r="JRR3" s="152" t="str">
        <f t="shared" si="113"/>
        <v/>
      </c>
      <c r="JRS3" s="152" t="str">
        <f t="shared" si="113"/>
        <v/>
      </c>
      <c r="JRT3" s="152" t="str">
        <f t="shared" si="113"/>
        <v/>
      </c>
      <c r="JRU3" s="152" t="str">
        <f t="shared" si="113"/>
        <v/>
      </c>
      <c r="JRV3" s="152" t="str">
        <f t="shared" si="113"/>
        <v/>
      </c>
      <c r="JRW3" s="152" t="str">
        <f t="shared" si="113"/>
        <v/>
      </c>
      <c r="JRX3" s="152" t="str">
        <f t="shared" si="113"/>
        <v/>
      </c>
      <c r="JRY3" s="152" t="str">
        <f t="shared" si="113"/>
        <v/>
      </c>
      <c r="JRZ3" s="152" t="str">
        <f t="shared" si="113"/>
        <v/>
      </c>
      <c r="JSA3" s="152" t="str">
        <f t="shared" si="113"/>
        <v/>
      </c>
      <c r="JSB3" s="152" t="str">
        <f t="shared" si="113"/>
        <v/>
      </c>
      <c r="JSC3" s="152" t="str">
        <f t="shared" si="113"/>
        <v/>
      </c>
      <c r="JSD3" s="152" t="str">
        <f t="shared" si="113"/>
        <v/>
      </c>
      <c r="JSE3" s="152" t="str">
        <f t="shared" si="113"/>
        <v/>
      </c>
      <c r="JSF3" s="152" t="str">
        <f t="shared" si="113"/>
        <v/>
      </c>
      <c r="JSG3" s="152" t="str">
        <f t="shared" si="113"/>
        <v/>
      </c>
      <c r="JSH3" s="152" t="str">
        <f t="shared" si="113"/>
        <v/>
      </c>
      <c r="JSI3" s="152" t="str">
        <f t="shared" si="113"/>
        <v/>
      </c>
      <c r="JSJ3" s="152" t="str">
        <f t="shared" si="113"/>
        <v/>
      </c>
      <c r="JSK3" s="152" t="str">
        <f t="shared" si="113"/>
        <v/>
      </c>
      <c r="JSL3" s="152" t="str">
        <f t="shared" si="113"/>
        <v/>
      </c>
      <c r="JSM3" s="152" t="str">
        <f t="shared" si="113"/>
        <v/>
      </c>
      <c r="JSN3" s="152" t="str">
        <f t="shared" si="113"/>
        <v/>
      </c>
      <c r="JSO3" s="152" t="str">
        <f t="shared" si="113"/>
        <v/>
      </c>
      <c r="JSP3" s="152" t="str">
        <f t="shared" si="113"/>
        <v/>
      </c>
      <c r="JSQ3" s="152" t="str">
        <f t="shared" si="113"/>
        <v/>
      </c>
      <c r="JSR3" s="152" t="str">
        <f t="shared" si="113"/>
        <v/>
      </c>
      <c r="JSS3" s="152" t="str">
        <f t="shared" si="113"/>
        <v/>
      </c>
      <c r="JST3" s="152" t="str">
        <f t="shared" si="113"/>
        <v/>
      </c>
      <c r="JSU3" s="152" t="str">
        <f t="shared" si="113"/>
        <v/>
      </c>
      <c r="JSV3" s="152" t="str">
        <f t="shared" si="113"/>
        <v/>
      </c>
      <c r="JSW3" s="152" t="str">
        <f t="shared" si="113"/>
        <v/>
      </c>
      <c r="JSX3" s="152" t="str">
        <f t="shared" si="113"/>
        <v/>
      </c>
      <c r="JSY3" s="152" t="str">
        <f t="shared" si="113"/>
        <v/>
      </c>
      <c r="JSZ3" s="152" t="str">
        <f t="shared" si="113"/>
        <v/>
      </c>
      <c r="JTA3" s="152" t="str">
        <f t="shared" si="113"/>
        <v/>
      </c>
      <c r="JTB3" s="152" t="str">
        <f t="shared" si="113"/>
        <v/>
      </c>
      <c r="JTC3" s="152" t="str">
        <f t="shared" si="113"/>
        <v/>
      </c>
      <c r="JTD3" s="152" t="str">
        <f t="shared" si="113"/>
        <v/>
      </c>
      <c r="JTE3" s="152" t="str">
        <f t="shared" si="113"/>
        <v/>
      </c>
      <c r="JTF3" s="152" t="str">
        <f t="shared" si="113"/>
        <v/>
      </c>
      <c r="JTG3" s="152" t="str">
        <f t="shared" si="113"/>
        <v/>
      </c>
      <c r="JTH3" s="152" t="str">
        <f t="shared" si="113"/>
        <v/>
      </c>
      <c r="JTI3" s="152" t="str">
        <f t="shared" si="113"/>
        <v/>
      </c>
      <c r="JTJ3" s="152" t="str">
        <f t="shared" si="113"/>
        <v/>
      </c>
      <c r="JTK3" s="152" t="str">
        <f t="shared" si="113"/>
        <v/>
      </c>
      <c r="JTL3" s="152" t="str">
        <f t="shared" si="113"/>
        <v/>
      </c>
      <c r="JTM3" s="152" t="str">
        <f t="shared" si="113"/>
        <v/>
      </c>
      <c r="JTN3" s="152" t="str">
        <f t="shared" si="113"/>
        <v/>
      </c>
      <c r="JTO3" s="152" t="str">
        <f t="shared" si="113"/>
        <v/>
      </c>
      <c r="JTP3" s="152" t="str">
        <f t="shared" si="113"/>
        <v/>
      </c>
      <c r="JTQ3" s="152" t="str">
        <f t="shared" si="113"/>
        <v/>
      </c>
      <c r="JTR3" s="152" t="str">
        <f t="shared" si="113"/>
        <v/>
      </c>
      <c r="JTS3" s="152" t="str">
        <f t="shared" si="113"/>
        <v/>
      </c>
      <c r="JTT3" s="152" t="str">
        <f t="shared" si="113"/>
        <v/>
      </c>
      <c r="JTU3" s="152" t="str">
        <f t="shared" si="113"/>
        <v/>
      </c>
      <c r="JTV3" s="152" t="str">
        <f t="shared" si="113"/>
        <v/>
      </c>
      <c r="JTW3" s="152" t="str">
        <f t="shared" si="113"/>
        <v/>
      </c>
      <c r="JTX3" s="152" t="str">
        <f t="shared" si="113"/>
        <v/>
      </c>
      <c r="JTY3" s="152" t="str">
        <f t="shared" si="113"/>
        <v/>
      </c>
      <c r="JTZ3" s="152" t="str">
        <f t="shared" si="113"/>
        <v/>
      </c>
      <c r="JUA3" s="152" t="str">
        <f t="shared" si="113"/>
        <v/>
      </c>
      <c r="JUB3" s="152" t="str">
        <f t="shared" ref="JUB3:JWM3" si="114">SUBSTITUTE(JUB1,"-","")</f>
        <v/>
      </c>
      <c r="JUC3" s="152" t="str">
        <f t="shared" si="114"/>
        <v/>
      </c>
      <c r="JUD3" s="152" t="str">
        <f t="shared" si="114"/>
        <v/>
      </c>
      <c r="JUE3" s="152" t="str">
        <f t="shared" si="114"/>
        <v/>
      </c>
      <c r="JUF3" s="152" t="str">
        <f t="shared" si="114"/>
        <v/>
      </c>
      <c r="JUG3" s="152" t="str">
        <f t="shared" si="114"/>
        <v/>
      </c>
      <c r="JUH3" s="152" t="str">
        <f t="shared" si="114"/>
        <v/>
      </c>
      <c r="JUI3" s="152" t="str">
        <f t="shared" si="114"/>
        <v/>
      </c>
      <c r="JUJ3" s="152" t="str">
        <f t="shared" si="114"/>
        <v/>
      </c>
      <c r="JUK3" s="152" t="str">
        <f t="shared" si="114"/>
        <v/>
      </c>
      <c r="JUL3" s="152" t="str">
        <f t="shared" si="114"/>
        <v/>
      </c>
      <c r="JUM3" s="152" t="str">
        <f t="shared" si="114"/>
        <v/>
      </c>
      <c r="JUN3" s="152" t="str">
        <f t="shared" si="114"/>
        <v/>
      </c>
      <c r="JUO3" s="152" t="str">
        <f t="shared" si="114"/>
        <v/>
      </c>
      <c r="JUP3" s="152" t="str">
        <f t="shared" si="114"/>
        <v/>
      </c>
      <c r="JUQ3" s="152" t="str">
        <f t="shared" si="114"/>
        <v/>
      </c>
      <c r="JUR3" s="152" t="str">
        <f t="shared" si="114"/>
        <v/>
      </c>
      <c r="JUS3" s="152" t="str">
        <f t="shared" si="114"/>
        <v/>
      </c>
      <c r="JUT3" s="152" t="str">
        <f t="shared" si="114"/>
        <v/>
      </c>
      <c r="JUU3" s="152" t="str">
        <f t="shared" si="114"/>
        <v/>
      </c>
      <c r="JUV3" s="152" t="str">
        <f t="shared" si="114"/>
        <v/>
      </c>
      <c r="JUW3" s="152" t="str">
        <f t="shared" si="114"/>
        <v/>
      </c>
      <c r="JUX3" s="152" t="str">
        <f t="shared" si="114"/>
        <v/>
      </c>
      <c r="JUY3" s="152" t="str">
        <f t="shared" si="114"/>
        <v/>
      </c>
      <c r="JUZ3" s="152" t="str">
        <f t="shared" si="114"/>
        <v/>
      </c>
      <c r="JVA3" s="152" t="str">
        <f t="shared" si="114"/>
        <v/>
      </c>
      <c r="JVB3" s="152" t="str">
        <f t="shared" si="114"/>
        <v/>
      </c>
      <c r="JVC3" s="152" t="str">
        <f t="shared" si="114"/>
        <v/>
      </c>
      <c r="JVD3" s="152" t="str">
        <f t="shared" si="114"/>
        <v/>
      </c>
      <c r="JVE3" s="152" t="str">
        <f t="shared" si="114"/>
        <v/>
      </c>
      <c r="JVF3" s="152" t="str">
        <f t="shared" si="114"/>
        <v/>
      </c>
      <c r="JVG3" s="152" t="str">
        <f t="shared" si="114"/>
        <v/>
      </c>
      <c r="JVH3" s="152" t="str">
        <f t="shared" si="114"/>
        <v/>
      </c>
      <c r="JVI3" s="152" t="str">
        <f t="shared" si="114"/>
        <v/>
      </c>
      <c r="JVJ3" s="152" t="str">
        <f t="shared" si="114"/>
        <v/>
      </c>
      <c r="JVK3" s="152" t="str">
        <f t="shared" si="114"/>
        <v/>
      </c>
      <c r="JVL3" s="152" t="str">
        <f t="shared" si="114"/>
        <v/>
      </c>
      <c r="JVM3" s="152" t="str">
        <f t="shared" si="114"/>
        <v/>
      </c>
      <c r="JVN3" s="152" t="str">
        <f t="shared" si="114"/>
        <v/>
      </c>
      <c r="JVO3" s="152" t="str">
        <f t="shared" si="114"/>
        <v/>
      </c>
      <c r="JVP3" s="152" t="str">
        <f t="shared" si="114"/>
        <v/>
      </c>
      <c r="JVQ3" s="152" t="str">
        <f t="shared" si="114"/>
        <v/>
      </c>
      <c r="JVR3" s="152" t="str">
        <f t="shared" si="114"/>
        <v/>
      </c>
      <c r="JVS3" s="152" t="str">
        <f t="shared" si="114"/>
        <v/>
      </c>
      <c r="JVT3" s="152" t="str">
        <f t="shared" si="114"/>
        <v/>
      </c>
      <c r="JVU3" s="152" t="str">
        <f t="shared" si="114"/>
        <v/>
      </c>
      <c r="JVV3" s="152" t="str">
        <f t="shared" si="114"/>
        <v/>
      </c>
      <c r="JVW3" s="152" t="str">
        <f t="shared" si="114"/>
        <v/>
      </c>
      <c r="JVX3" s="152" t="str">
        <f t="shared" si="114"/>
        <v/>
      </c>
      <c r="JVY3" s="152" t="str">
        <f t="shared" si="114"/>
        <v/>
      </c>
      <c r="JVZ3" s="152" t="str">
        <f t="shared" si="114"/>
        <v/>
      </c>
      <c r="JWA3" s="152" t="str">
        <f t="shared" si="114"/>
        <v/>
      </c>
      <c r="JWB3" s="152" t="str">
        <f t="shared" si="114"/>
        <v/>
      </c>
      <c r="JWC3" s="152" t="str">
        <f t="shared" si="114"/>
        <v/>
      </c>
      <c r="JWD3" s="152" t="str">
        <f t="shared" si="114"/>
        <v/>
      </c>
      <c r="JWE3" s="152" t="str">
        <f t="shared" si="114"/>
        <v/>
      </c>
      <c r="JWF3" s="152" t="str">
        <f t="shared" si="114"/>
        <v/>
      </c>
      <c r="JWG3" s="152" t="str">
        <f t="shared" si="114"/>
        <v/>
      </c>
      <c r="JWH3" s="152" t="str">
        <f t="shared" si="114"/>
        <v/>
      </c>
      <c r="JWI3" s="152" t="str">
        <f t="shared" si="114"/>
        <v/>
      </c>
      <c r="JWJ3" s="152" t="str">
        <f t="shared" si="114"/>
        <v/>
      </c>
      <c r="JWK3" s="152" t="str">
        <f t="shared" si="114"/>
        <v/>
      </c>
      <c r="JWL3" s="152" t="str">
        <f t="shared" si="114"/>
        <v/>
      </c>
      <c r="JWM3" s="152" t="str">
        <f t="shared" si="114"/>
        <v/>
      </c>
      <c r="JWN3" s="152" t="str">
        <f t="shared" ref="JWN3:JYY3" si="115">SUBSTITUTE(JWN1,"-","")</f>
        <v/>
      </c>
      <c r="JWO3" s="152" t="str">
        <f t="shared" si="115"/>
        <v/>
      </c>
      <c r="JWP3" s="152" t="str">
        <f t="shared" si="115"/>
        <v/>
      </c>
      <c r="JWQ3" s="152" t="str">
        <f t="shared" si="115"/>
        <v/>
      </c>
      <c r="JWR3" s="152" t="str">
        <f t="shared" si="115"/>
        <v/>
      </c>
      <c r="JWS3" s="152" t="str">
        <f t="shared" si="115"/>
        <v/>
      </c>
      <c r="JWT3" s="152" t="str">
        <f t="shared" si="115"/>
        <v/>
      </c>
      <c r="JWU3" s="152" t="str">
        <f t="shared" si="115"/>
        <v/>
      </c>
      <c r="JWV3" s="152" t="str">
        <f t="shared" si="115"/>
        <v/>
      </c>
      <c r="JWW3" s="152" t="str">
        <f t="shared" si="115"/>
        <v/>
      </c>
      <c r="JWX3" s="152" t="str">
        <f t="shared" si="115"/>
        <v/>
      </c>
      <c r="JWY3" s="152" t="str">
        <f t="shared" si="115"/>
        <v/>
      </c>
      <c r="JWZ3" s="152" t="str">
        <f t="shared" si="115"/>
        <v/>
      </c>
      <c r="JXA3" s="152" t="str">
        <f t="shared" si="115"/>
        <v/>
      </c>
      <c r="JXB3" s="152" t="str">
        <f t="shared" si="115"/>
        <v/>
      </c>
      <c r="JXC3" s="152" t="str">
        <f t="shared" si="115"/>
        <v/>
      </c>
      <c r="JXD3" s="152" t="str">
        <f t="shared" si="115"/>
        <v/>
      </c>
      <c r="JXE3" s="152" t="str">
        <f t="shared" si="115"/>
        <v/>
      </c>
      <c r="JXF3" s="152" t="str">
        <f t="shared" si="115"/>
        <v/>
      </c>
      <c r="JXG3" s="152" t="str">
        <f t="shared" si="115"/>
        <v/>
      </c>
      <c r="JXH3" s="152" t="str">
        <f t="shared" si="115"/>
        <v/>
      </c>
      <c r="JXI3" s="152" t="str">
        <f t="shared" si="115"/>
        <v/>
      </c>
      <c r="JXJ3" s="152" t="str">
        <f t="shared" si="115"/>
        <v/>
      </c>
      <c r="JXK3" s="152" t="str">
        <f t="shared" si="115"/>
        <v/>
      </c>
      <c r="JXL3" s="152" t="str">
        <f t="shared" si="115"/>
        <v/>
      </c>
      <c r="JXM3" s="152" t="str">
        <f t="shared" si="115"/>
        <v/>
      </c>
      <c r="JXN3" s="152" t="str">
        <f t="shared" si="115"/>
        <v/>
      </c>
      <c r="JXO3" s="152" t="str">
        <f t="shared" si="115"/>
        <v/>
      </c>
      <c r="JXP3" s="152" t="str">
        <f t="shared" si="115"/>
        <v/>
      </c>
      <c r="JXQ3" s="152" t="str">
        <f t="shared" si="115"/>
        <v/>
      </c>
      <c r="JXR3" s="152" t="str">
        <f t="shared" si="115"/>
        <v/>
      </c>
      <c r="JXS3" s="152" t="str">
        <f t="shared" si="115"/>
        <v/>
      </c>
      <c r="JXT3" s="152" t="str">
        <f t="shared" si="115"/>
        <v/>
      </c>
      <c r="JXU3" s="152" t="str">
        <f t="shared" si="115"/>
        <v/>
      </c>
      <c r="JXV3" s="152" t="str">
        <f t="shared" si="115"/>
        <v/>
      </c>
      <c r="JXW3" s="152" t="str">
        <f t="shared" si="115"/>
        <v/>
      </c>
      <c r="JXX3" s="152" t="str">
        <f t="shared" si="115"/>
        <v/>
      </c>
      <c r="JXY3" s="152" t="str">
        <f t="shared" si="115"/>
        <v/>
      </c>
      <c r="JXZ3" s="152" t="str">
        <f t="shared" si="115"/>
        <v/>
      </c>
      <c r="JYA3" s="152" t="str">
        <f t="shared" si="115"/>
        <v/>
      </c>
      <c r="JYB3" s="152" t="str">
        <f t="shared" si="115"/>
        <v/>
      </c>
      <c r="JYC3" s="152" t="str">
        <f t="shared" si="115"/>
        <v/>
      </c>
      <c r="JYD3" s="152" t="str">
        <f t="shared" si="115"/>
        <v/>
      </c>
      <c r="JYE3" s="152" t="str">
        <f t="shared" si="115"/>
        <v/>
      </c>
      <c r="JYF3" s="152" t="str">
        <f t="shared" si="115"/>
        <v/>
      </c>
      <c r="JYG3" s="152" t="str">
        <f t="shared" si="115"/>
        <v/>
      </c>
      <c r="JYH3" s="152" t="str">
        <f t="shared" si="115"/>
        <v/>
      </c>
      <c r="JYI3" s="152" t="str">
        <f t="shared" si="115"/>
        <v/>
      </c>
      <c r="JYJ3" s="152" t="str">
        <f t="shared" si="115"/>
        <v/>
      </c>
      <c r="JYK3" s="152" t="str">
        <f t="shared" si="115"/>
        <v/>
      </c>
      <c r="JYL3" s="152" t="str">
        <f t="shared" si="115"/>
        <v/>
      </c>
      <c r="JYM3" s="152" t="str">
        <f t="shared" si="115"/>
        <v/>
      </c>
      <c r="JYN3" s="152" t="str">
        <f t="shared" si="115"/>
        <v/>
      </c>
      <c r="JYO3" s="152" t="str">
        <f t="shared" si="115"/>
        <v/>
      </c>
      <c r="JYP3" s="152" t="str">
        <f t="shared" si="115"/>
        <v/>
      </c>
      <c r="JYQ3" s="152" t="str">
        <f t="shared" si="115"/>
        <v/>
      </c>
      <c r="JYR3" s="152" t="str">
        <f t="shared" si="115"/>
        <v/>
      </c>
      <c r="JYS3" s="152" t="str">
        <f t="shared" si="115"/>
        <v/>
      </c>
      <c r="JYT3" s="152" t="str">
        <f t="shared" si="115"/>
        <v/>
      </c>
      <c r="JYU3" s="152" t="str">
        <f t="shared" si="115"/>
        <v/>
      </c>
      <c r="JYV3" s="152" t="str">
        <f t="shared" si="115"/>
        <v/>
      </c>
      <c r="JYW3" s="152" t="str">
        <f t="shared" si="115"/>
        <v/>
      </c>
      <c r="JYX3" s="152" t="str">
        <f t="shared" si="115"/>
        <v/>
      </c>
      <c r="JYY3" s="152" t="str">
        <f t="shared" si="115"/>
        <v/>
      </c>
      <c r="JYZ3" s="152" t="str">
        <f t="shared" ref="JYZ3:KBK3" si="116">SUBSTITUTE(JYZ1,"-","")</f>
        <v/>
      </c>
      <c r="JZA3" s="152" t="str">
        <f t="shared" si="116"/>
        <v/>
      </c>
      <c r="JZB3" s="152" t="str">
        <f t="shared" si="116"/>
        <v/>
      </c>
      <c r="JZC3" s="152" t="str">
        <f t="shared" si="116"/>
        <v/>
      </c>
      <c r="JZD3" s="152" t="str">
        <f t="shared" si="116"/>
        <v/>
      </c>
      <c r="JZE3" s="152" t="str">
        <f t="shared" si="116"/>
        <v/>
      </c>
      <c r="JZF3" s="152" t="str">
        <f t="shared" si="116"/>
        <v/>
      </c>
      <c r="JZG3" s="152" t="str">
        <f t="shared" si="116"/>
        <v/>
      </c>
      <c r="JZH3" s="152" t="str">
        <f t="shared" si="116"/>
        <v/>
      </c>
      <c r="JZI3" s="152" t="str">
        <f t="shared" si="116"/>
        <v/>
      </c>
      <c r="JZJ3" s="152" t="str">
        <f t="shared" si="116"/>
        <v/>
      </c>
      <c r="JZK3" s="152" t="str">
        <f t="shared" si="116"/>
        <v/>
      </c>
      <c r="JZL3" s="152" t="str">
        <f t="shared" si="116"/>
        <v/>
      </c>
      <c r="JZM3" s="152" t="str">
        <f t="shared" si="116"/>
        <v/>
      </c>
      <c r="JZN3" s="152" t="str">
        <f t="shared" si="116"/>
        <v/>
      </c>
      <c r="JZO3" s="152" t="str">
        <f t="shared" si="116"/>
        <v/>
      </c>
      <c r="JZP3" s="152" t="str">
        <f t="shared" si="116"/>
        <v/>
      </c>
      <c r="JZQ3" s="152" t="str">
        <f t="shared" si="116"/>
        <v/>
      </c>
      <c r="JZR3" s="152" t="str">
        <f t="shared" si="116"/>
        <v/>
      </c>
      <c r="JZS3" s="152" t="str">
        <f t="shared" si="116"/>
        <v/>
      </c>
      <c r="JZT3" s="152" t="str">
        <f t="shared" si="116"/>
        <v/>
      </c>
      <c r="JZU3" s="152" t="str">
        <f t="shared" si="116"/>
        <v/>
      </c>
      <c r="JZV3" s="152" t="str">
        <f t="shared" si="116"/>
        <v/>
      </c>
      <c r="JZW3" s="152" t="str">
        <f t="shared" si="116"/>
        <v/>
      </c>
      <c r="JZX3" s="152" t="str">
        <f t="shared" si="116"/>
        <v/>
      </c>
      <c r="JZY3" s="152" t="str">
        <f t="shared" si="116"/>
        <v/>
      </c>
      <c r="JZZ3" s="152" t="str">
        <f t="shared" si="116"/>
        <v/>
      </c>
      <c r="KAA3" s="152" t="str">
        <f t="shared" si="116"/>
        <v/>
      </c>
      <c r="KAB3" s="152" t="str">
        <f t="shared" si="116"/>
        <v/>
      </c>
      <c r="KAC3" s="152" t="str">
        <f t="shared" si="116"/>
        <v/>
      </c>
      <c r="KAD3" s="152" t="str">
        <f t="shared" si="116"/>
        <v/>
      </c>
      <c r="KAE3" s="152" t="str">
        <f t="shared" si="116"/>
        <v/>
      </c>
      <c r="KAF3" s="152" t="str">
        <f t="shared" si="116"/>
        <v/>
      </c>
      <c r="KAG3" s="152" t="str">
        <f t="shared" si="116"/>
        <v/>
      </c>
      <c r="KAH3" s="152" t="str">
        <f t="shared" si="116"/>
        <v/>
      </c>
      <c r="KAI3" s="152" t="str">
        <f t="shared" si="116"/>
        <v/>
      </c>
      <c r="KAJ3" s="152" t="str">
        <f t="shared" si="116"/>
        <v/>
      </c>
      <c r="KAK3" s="152" t="str">
        <f t="shared" si="116"/>
        <v/>
      </c>
      <c r="KAL3" s="152" t="str">
        <f t="shared" si="116"/>
        <v/>
      </c>
      <c r="KAM3" s="152" t="str">
        <f t="shared" si="116"/>
        <v/>
      </c>
      <c r="KAN3" s="152" t="str">
        <f t="shared" si="116"/>
        <v/>
      </c>
      <c r="KAO3" s="152" t="str">
        <f t="shared" si="116"/>
        <v/>
      </c>
      <c r="KAP3" s="152" t="str">
        <f t="shared" si="116"/>
        <v/>
      </c>
      <c r="KAQ3" s="152" t="str">
        <f t="shared" si="116"/>
        <v/>
      </c>
      <c r="KAR3" s="152" t="str">
        <f t="shared" si="116"/>
        <v/>
      </c>
      <c r="KAS3" s="152" t="str">
        <f t="shared" si="116"/>
        <v/>
      </c>
      <c r="KAT3" s="152" t="str">
        <f t="shared" si="116"/>
        <v/>
      </c>
      <c r="KAU3" s="152" t="str">
        <f t="shared" si="116"/>
        <v/>
      </c>
      <c r="KAV3" s="152" t="str">
        <f t="shared" si="116"/>
        <v/>
      </c>
      <c r="KAW3" s="152" t="str">
        <f t="shared" si="116"/>
        <v/>
      </c>
      <c r="KAX3" s="152" t="str">
        <f t="shared" si="116"/>
        <v/>
      </c>
      <c r="KAY3" s="152" t="str">
        <f t="shared" si="116"/>
        <v/>
      </c>
      <c r="KAZ3" s="152" t="str">
        <f t="shared" si="116"/>
        <v/>
      </c>
      <c r="KBA3" s="152" t="str">
        <f t="shared" si="116"/>
        <v/>
      </c>
      <c r="KBB3" s="152" t="str">
        <f t="shared" si="116"/>
        <v/>
      </c>
      <c r="KBC3" s="152" t="str">
        <f t="shared" si="116"/>
        <v/>
      </c>
      <c r="KBD3" s="152" t="str">
        <f t="shared" si="116"/>
        <v/>
      </c>
      <c r="KBE3" s="152" t="str">
        <f t="shared" si="116"/>
        <v/>
      </c>
      <c r="KBF3" s="152" t="str">
        <f t="shared" si="116"/>
        <v/>
      </c>
      <c r="KBG3" s="152" t="str">
        <f t="shared" si="116"/>
        <v/>
      </c>
      <c r="KBH3" s="152" t="str">
        <f t="shared" si="116"/>
        <v/>
      </c>
      <c r="KBI3" s="152" t="str">
        <f t="shared" si="116"/>
        <v/>
      </c>
      <c r="KBJ3" s="152" t="str">
        <f t="shared" si="116"/>
        <v/>
      </c>
      <c r="KBK3" s="152" t="str">
        <f t="shared" si="116"/>
        <v/>
      </c>
      <c r="KBL3" s="152" t="str">
        <f t="shared" ref="KBL3:KDW3" si="117">SUBSTITUTE(KBL1,"-","")</f>
        <v/>
      </c>
      <c r="KBM3" s="152" t="str">
        <f t="shared" si="117"/>
        <v/>
      </c>
      <c r="KBN3" s="152" t="str">
        <f t="shared" si="117"/>
        <v/>
      </c>
      <c r="KBO3" s="152" t="str">
        <f t="shared" si="117"/>
        <v/>
      </c>
      <c r="KBP3" s="152" t="str">
        <f t="shared" si="117"/>
        <v/>
      </c>
      <c r="KBQ3" s="152" t="str">
        <f t="shared" si="117"/>
        <v/>
      </c>
      <c r="KBR3" s="152" t="str">
        <f t="shared" si="117"/>
        <v/>
      </c>
      <c r="KBS3" s="152" t="str">
        <f t="shared" si="117"/>
        <v/>
      </c>
      <c r="KBT3" s="152" t="str">
        <f t="shared" si="117"/>
        <v/>
      </c>
      <c r="KBU3" s="152" t="str">
        <f t="shared" si="117"/>
        <v/>
      </c>
      <c r="KBV3" s="152" t="str">
        <f t="shared" si="117"/>
        <v/>
      </c>
      <c r="KBW3" s="152" t="str">
        <f t="shared" si="117"/>
        <v/>
      </c>
      <c r="KBX3" s="152" t="str">
        <f t="shared" si="117"/>
        <v/>
      </c>
      <c r="KBY3" s="152" t="str">
        <f t="shared" si="117"/>
        <v/>
      </c>
      <c r="KBZ3" s="152" t="str">
        <f t="shared" si="117"/>
        <v/>
      </c>
      <c r="KCA3" s="152" t="str">
        <f t="shared" si="117"/>
        <v/>
      </c>
      <c r="KCB3" s="152" t="str">
        <f t="shared" si="117"/>
        <v/>
      </c>
      <c r="KCC3" s="152" t="str">
        <f t="shared" si="117"/>
        <v/>
      </c>
      <c r="KCD3" s="152" t="str">
        <f t="shared" si="117"/>
        <v/>
      </c>
      <c r="KCE3" s="152" t="str">
        <f t="shared" si="117"/>
        <v/>
      </c>
      <c r="KCF3" s="152" t="str">
        <f t="shared" si="117"/>
        <v/>
      </c>
      <c r="KCG3" s="152" t="str">
        <f t="shared" si="117"/>
        <v/>
      </c>
      <c r="KCH3" s="152" t="str">
        <f t="shared" si="117"/>
        <v/>
      </c>
      <c r="KCI3" s="152" t="str">
        <f t="shared" si="117"/>
        <v/>
      </c>
      <c r="KCJ3" s="152" t="str">
        <f t="shared" si="117"/>
        <v/>
      </c>
      <c r="KCK3" s="152" t="str">
        <f t="shared" si="117"/>
        <v/>
      </c>
      <c r="KCL3" s="152" t="str">
        <f t="shared" si="117"/>
        <v/>
      </c>
      <c r="KCM3" s="152" t="str">
        <f t="shared" si="117"/>
        <v/>
      </c>
      <c r="KCN3" s="152" t="str">
        <f t="shared" si="117"/>
        <v/>
      </c>
      <c r="KCO3" s="152" t="str">
        <f t="shared" si="117"/>
        <v/>
      </c>
      <c r="KCP3" s="152" t="str">
        <f t="shared" si="117"/>
        <v/>
      </c>
      <c r="KCQ3" s="152" t="str">
        <f t="shared" si="117"/>
        <v/>
      </c>
      <c r="KCR3" s="152" t="str">
        <f t="shared" si="117"/>
        <v/>
      </c>
      <c r="KCS3" s="152" t="str">
        <f t="shared" si="117"/>
        <v/>
      </c>
      <c r="KCT3" s="152" t="str">
        <f t="shared" si="117"/>
        <v/>
      </c>
      <c r="KCU3" s="152" t="str">
        <f t="shared" si="117"/>
        <v/>
      </c>
      <c r="KCV3" s="152" t="str">
        <f t="shared" si="117"/>
        <v/>
      </c>
      <c r="KCW3" s="152" t="str">
        <f t="shared" si="117"/>
        <v/>
      </c>
      <c r="KCX3" s="152" t="str">
        <f t="shared" si="117"/>
        <v/>
      </c>
      <c r="KCY3" s="152" t="str">
        <f t="shared" si="117"/>
        <v/>
      </c>
      <c r="KCZ3" s="152" t="str">
        <f t="shared" si="117"/>
        <v/>
      </c>
      <c r="KDA3" s="152" t="str">
        <f t="shared" si="117"/>
        <v/>
      </c>
      <c r="KDB3" s="152" t="str">
        <f t="shared" si="117"/>
        <v/>
      </c>
      <c r="KDC3" s="152" t="str">
        <f t="shared" si="117"/>
        <v/>
      </c>
      <c r="KDD3" s="152" t="str">
        <f t="shared" si="117"/>
        <v/>
      </c>
      <c r="KDE3" s="152" t="str">
        <f t="shared" si="117"/>
        <v/>
      </c>
      <c r="KDF3" s="152" t="str">
        <f t="shared" si="117"/>
        <v/>
      </c>
      <c r="KDG3" s="152" t="str">
        <f t="shared" si="117"/>
        <v/>
      </c>
      <c r="KDH3" s="152" t="str">
        <f t="shared" si="117"/>
        <v/>
      </c>
      <c r="KDI3" s="152" t="str">
        <f t="shared" si="117"/>
        <v/>
      </c>
      <c r="KDJ3" s="152" t="str">
        <f t="shared" si="117"/>
        <v/>
      </c>
      <c r="KDK3" s="152" t="str">
        <f t="shared" si="117"/>
        <v/>
      </c>
      <c r="KDL3" s="152" t="str">
        <f t="shared" si="117"/>
        <v/>
      </c>
      <c r="KDM3" s="152" t="str">
        <f t="shared" si="117"/>
        <v/>
      </c>
      <c r="KDN3" s="152" t="str">
        <f t="shared" si="117"/>
        <v/>
      </c>
      <c r="KDO3" s="152" t="str">
        <f t="shared" si="117"/>
        <v/>
      </c>
      <c r="KDP3" s="152" t="str">
        <f t="shared" si="117"/>
        <v/>
      </c>
      <c r="KDQ3" s="152" t="str">
        <f t="shared" si="117"/>
        <v/>
      </c>
      <c r="KDR3" s="152" t="str">
        <f t="shared" si="117"/>
        <v/>
      </c>
      <c r="KDS3" s="152" t="str">
        <f t="shared" si="117"/>
        <v/>
      </c>
      <c r="KDT3" s="152" t="str">
        <f t="shared" si="117"/>
        <v/>
      </c>
      <c r="KDU3" s="152" t="str">
        <f t="shared" si="117"/>
        <v/>
      </c>
      <c r="KDV3" s="152" t="str">
        <f t="shared" si="117"/>
        <v/>
      </c>
      <c r="KDW3" s="152" t="str">
        <f t="shared" si="117"/>
        <v/>
      </c>
      <c r="KDX3" s="152" t="str">
        <f t="shared" ref="KDX3:KGI3" si="118">SUBSTITUTE(KDX1,"-","")</f>
        <v/>
      </c>
      <c r="KDY3" s="152" t="str">
        <f t="shared" si="118"/>
        <v/>
      </c>
      <c r="KDZ3" s="152" t="str">
        <f t="shared" si="118"/>
        <v/>
      </c>
      <c r="KEA3" s="152" t="str">
        <f t="shared" si="118"/>
        <v/>
      </c>
      <c r="KEB3" s="152" t="str">
        <f t="shared" si="118"/>
        <v/>
      </c>
      <c r="KEC3" s="152" t="str">
        <f t="shared" si="118"/>
        <v/>
      </c>
      <c r="KED3" s="152" t="str">
        <f t="shared" si="118"/>
        <v/>
      </c>
      <c r="KEE3" s="152" t="str">
        <f t="shared" si="118"/>
        <v/>
      </c>
      <c r="KEF3" s="152" t="str">
        <f t="shared" si="118"/>
        <v/>
      </c>
      <c r="KEG3" s="152" t="str">
        <f t="shared" si="118"/>
        <v/>
      </c>
      <c r="KEH3" s="152" t="str">
        <f t="shared" si="118"/>
        <v/>
      </c>
      <c r="KEI3" s="152" t="str">
        <f t="shared" si="118"/>
        <v/>
      </c>
      <c r="KEJ3" s="152" t="str">
        <f t="shared" si="118"/>
        <v/>
      </c>
      <c r="KEK3" s="152" t="str">
        <f t="shared" si="118"/>
        <v/>
      </c>
      <c r="KEL3" s="152" t="str">
        <f t="shared" si="118"/>
        <v/>
      </c>
      <c r="KEM3" s="152" t="str">
        <f t="shared" si="118"/>
        <v/>
      </c>
      <c r="KEN3" s="152" t="str">
        <f t="shared" si="118"/>
        <v/>
      </c>
      <c r="KEO3" s="152" t="str">
        <f t="shared" si="118"/>
        <v/>
      </c>
      <c r="KEP3" s="152" t="str">
        <f t="shared" si="118"/>
        <v/>
      </c>
      <c r="KEQ3" s="152" t="str">
        <f t="shared" si="118"/>
        <v/>
      </c>
      <c r="KER3" s="152" t="str">
        <f t="shared" si="118"/>
        <v/>
      </c>
      <c r="KES3" s="152" t="str">
        <f t="shared" si="118"/>
        <v/>
      </c>
      <c r="KET3" s="152" t="str">
        <f t="shared" si="118"/>
        <v/>
      </c>
      <c r="KEU3" s="152" t="str">
        <f t="shared" si="118"/>
        <v/>
      </c>
      <c r="KEV3" s="152" t="str">
        <f t="shared" si="118"/>
        <v/>
      </c>
      <c r="KEW3" s="152" t="str">
        <f t="shared" si="118"/>
        <v/>
      </c>
      <c r="KEX3" s="152" t="str">
        <f t="shared" si="118"/>
        <v/>
      </c>
      <c r="KEY3" s="152" t="str">
        <f t="shared" si="118"/>
        <v/>
      </c>
      <c r="KEZ3" s="152" t="str">
        <f t="shared" si="118"/>
        <v/>
      </c>
      <c r="KFA3" s="152" t="str">
        <f t="shared" si="118"/>
        <v/>
      </c>
      <c r="KFB3" s="152" t="str">
        <f t="shared" si="118"/>
        <v/>
      </c>
      <c r="KFC3" s="152" t="str">
        <f t="shared" si="118"/>
        <v/>
      </c>
      <c r="KFD3" s="152" t="str">
        <f t="shared" si="118"/>
        <v/>
      </c>
      <c r="KFE3" s="152" t="str">
        <f t="shared" si="118"/>
        <v/>
      </c>
      <c r="KFF3" s="152" t="str">
        <f t="shared" si="118"/>
        <v/>
      </c>
      <c r="KFG3" s="152" t="str">
        <f t="shared" si="118"/>
        <v/>
      </c>
      <c r="KFH3" s="152" t="str">
        <f t="shared" si="118"/>
        <v/>
      </c>
      <c r="KFI3" s="152" t="str">
        <f t="shared" si="118"/>
        <v/>
      </c>
      <c r="KFJ3" s="152" t="str">
        <f t="shared" si="118"/>
        <v/>
      </c>
      <c r="KFK3" s="152" t="str">
        <f t="shared" si="118"/>
        <v/>
      </c>
      <c r="KFL3" s="152" t="str">
        <f t="shared" si="118"/>
        <v/>
      </c>
      <c r="KFM3" s="152" t="str">
        <f t="shared" si="118"/>
        <v/>
      </c>
      <c r="KFN3" s="152" t="str">
        <f t="shared" si="118"/>
        <v/>
      </c>
      <c r="KFO3" s="152" t="str">
        <f t="shared" si="118"/>
        <v/>
      </c>
      <c r="KFP3" s="152" t="str">
        <f t="shared" si="118"/>
        <v/>
      </c>
      <c r="KFQ3" s="152" t="str">
        <f t="shared" si="118"/>
        <v/>
      </c>
      <c r="KFR3" s="152" t="str">
        <f t="shared" si="118"/>
        <v/>
      </c>
      <c r="KFS3" s="152" t="str">
        <f t="shared" si="118"/>
        <v/>
      </c>
      <c r="KFT3" s="152" t="str">
        <f t="shared" si="118"/>
        <v/>
      </c>
      <c r="KFU3" s="152" t="str">
        <f t="shared" si="118"/>
        <v/>
      </c>
      <c r="KFV3" s="152" t="str">
        <f t="shared" si="118"/>
        <v/>
      </c>
      <c r="KFW3" s="152" t="str">
        <f t="shared" si="118"/>
        <v/>
      </c>
      <c r="KFX3" s="152" t="str">
        <f t="shared" si="118"/>
        <v/>
      </c>
      <c r="KFY3" s="152" t="str">
        <f t="shared" si="118"/>
        <v/>
      </c>
      <c r="KFZ3" s="152" t="str">
        <f t="shared" si="118"/>
        <v/>
      </c>
      <c r="KGA3" s="152" t="str">
        <f t="shared" si="118"/>
        <v/>
      </c>
      <c r="KGB3" s="152" t="str">
        <f t="shared" si="118"/>
        <v/>
      </c>
      <c r="KGC3" s="152" t="str">
        <f t="shared" si="118"/>
        <v/>
      </c>
      <c r="KGD3" s="152" t="str">
        <f t="shared" si="118"/>
        <v/>
      </c>
      <c r="KGE3" s="152" t="str">
        <f t="shared" si="118"/>
        <v/>
      </c>
      <c r="KGF3" s="152" t="str">
        <f t="shared" si="118"/>
        <v/>
      </c>
      <c r="KGG3" s="152" t="str">
        <f t="shared" si="118"/>
        <v/>
      </c>
      <c r="KGH3" s="152" t="str">
        <f t="shared" si="118"/>
        <v/>
      </c>
      <c r="KGI3" s="152" t="str">
        <f t="shared" si="118"/>
        <v/>
      </c>
      <c r="KGJ3" s="152" t="str">
        <f t="shared" ref="KGJ3:KIU3" si="119">SUBSTITUTE(KGJ1,"-","")</f>
        <v/>
      </c>
      <c r="KGK3" s="152" t="str">
        <f t="shared" si="119"/>
        <v/>
      </c>
      <c r="KGL3" s="152" t="str">
        <f t="shared" si="119"/>
        <v/>
      </c>
      <c r="KGM3" s="152" t="str">
        <f t="shared" si="119"/>
        <v/>
      </c>
      <c r="KGN3" s="152" t="str">
        <f t="shared" si="119"/>
        <v/>
      </c>
      <c r="KGO3" s="152" t="str">
        <f t="shared" si="119"/>
        <v/>
      </c>
      <c r="KGP3" s="152" t="str">
        <f t="shared" si="119"/>
        <v/>
      </c>
      <c r="KGQ3" s="152" t="str">
        <f t="shared" si="119"/>
        <v/>
      </c>
      <c r="KGR3" s="152" t="str">
        <f t="shared" si="119"/>
        <v/>
      </c>
      <c r="KGS3" s="152" t="str">
        <f t="shared" si="119"/>
        <v/>
      </c>
      <c r="KGT3" s="152" t="str">
        <f t="shared" si="119"/>
        <v/>
      </c>
      <c r="KGU3" s="152" t="str">
        <f t="shared" si="119"/>
        <v/>
      </c>
      <c r="KGV3" s="152" t="str">
        <f t="shared" si="119"/>
        <v/>
      </c>
      <c r="KGW3" s="152" t="str">
        <f t="shared" si="119"/>
        <v/>
      </c>
      <c r="KGX3" s="152" t="str">
        <f t="shared" si="119"/>
        <v/>
      </c>
      <c r="KGY3" s="152" t="str">
        <f t="shared" si="119"/>
        <v/>
      </c>
      <c r="KGZ3" s="152" t="str">
        <f t="shared" si="119"/>
        <v/>
      </c>
      <c r="KHA3" s="152" t="str">
        <f t="shared" si="119"/>
        <v/>
      </c>
      <c r="KHB3" s="152" t="str">
        <f t="shared" si="119"/>
        <v/>
      </c>
      <c r="KHC3" s="152" t="str">
        <f t="shared" si="119"/>
        <v/>
      </c>
      <c r="KHD3" s="152" t="str">
        <f t="shared" si="119"/>
        <v/>
      </c>
      <c r="KHE3" s="152" t="str">
        <f t="shared" si="119"/>
        <v/>
      </c>
      <c r="KHF3" s="152" t="str">
        <f t="shared" si="119"/>
        <v/>
      </c>
      <c r="KHG3" s="152" t="str">
        <f t="shared" si="119"/>
        <v/>
      </c>
      <c r="KHH3" s="152" t="str">
        <f t="shared" si="119"/>
        <v/>
      </c>
      <c r="KHI3" s="152" t="str">
        <f t="shared" si="119"/>
        <v/>
      </c>
      <c r="KHJ3" s="152" t="str">
        <f t="shared" si="119"/>
        <v/>
      </c>
      <c r="KHK3" s="152" t="str">
        <f t="shared" si="119"/>
        <v/>
      </c>
      <c r="KHL3" s="152" t="str">
        <f t="shared" si="119"/>
        <v/>
      </c>
      <c r="KHM3" s="152" t="str">
        <f t="shared" si="119"/>
        <v/>
      </c>
      <c r="KHN3" s="152" t="str">
        <f t="shared" si="119"/>
        <v/>
      </c>
      <c r="KHO3" s="152" t="str">
        <f t="shared" si="119"/>
        <v/>
      </c>
      <c r="KHP3" s="152" t="str">
        <f t="shared" si="119"/>
        <v/>
      </c>
      <c r="KHQ3" s="152" t="str">
        <f t="shared" si="119"/>
        <v/>
      </c>
      <c r="KHR3" s="152" t="str">
        <f t="shared" si="119"/>
        <v/>
      </c>
      <c r="KHS3" s="152" t="str">
        <f t="shared" si="119"/>
        <v/>
      </c>
      <c r="KHT3" s="152" t="str">
        <f t="shared" si="119"/>
        <v/>
      </c>
      <c r="KHU3" s="152" t="str">
        <f t="shared" si="119"/>
        <v/>
      </c>
      <c r="KHV3" s="152" t="str">
        <f t="shared" si="119"/>
        <v/>
      </c>
      <c r="KHW3" s="152" t="str">
        <f t="shared" si="119"/>
        <v/>
      </c>
      <c r="KHX3" s="152" t="str">
        <f t="shared" si="119"/>
        <v/>
      </c>
      <c r="KHY3" s="152" t="str">
        <f t="shared" si="119"/>
        <v/>
      </c>
      <c r="KHZ3" s="152" t="str">
        <f t="shared" si="119"/>
        <v/>
      </c>
      <c r="KIA3" s="152" t="str">
        <f t="shared" si="119"/>
        <v/>
      </c>
      <c r="KIB3" s="152" t="str">
        <f t="shared" si="119"/>
        <v/>
      </c>
      <c r="KIC3" s="152" t="str">
        <f t="shared" si="119"/>
        <v/>
      </c>
      <c r="KID3" s="152" t="str">
        <f t="shared" si="119"/>
        <v/>
      </c>
      <c r="KIE3" s="152" t="str">
        <f t="shared" si="119"/>
        <v/>
      </c>
      <c r="KIF3" s="152" t="str">
        <f t="shared" si="119"/>
        <v/>
      </c>
      <c r="KIG3" s="152" t="str">
        <f t="shared" si="119"/>
        <v/>
      </c>
      <c r="KIH3" s="152" t="str">
        <f t="shared" si="119"/>
        <v/>
      </c>
      <c r="KII3" s="152" t="str">
        <f t="shared" si="119"/>
        <v/>
      </c>
      <c r="KIJ3" s="152" t="str">
        <f t="shared" si="119"/>
        <v/>
      </c>
      <c r="KIK3" s="152" t="str">
        <f t="shared" si="119"/>
        <v/>
      </c>
      <c r="KIL3" s="152" t="str">
        <f t="shared" si="119"/>
        <v/>
      </c>
      <c r="KIM3" s="152" t="str">
        <f t="shared" si="119"/>
        <v/>
      </c>
      <c r="KIN3" s="152" t="str">
        <f t="shared" si="119"/>
        <v/>
      </c>
      <c r="KIO3" s="152" t="str">
        <f t="shared" si="119"/>
        <v/>
      </c>
      <c r="KIP3" s="152" t="str">
        <f t="shared" si="119"/>
        <v/>
      </c>
      <c r="KIQ3" s="152" t="str">
        <f t="shared" si="119"/>
        <v/>
      </c>
      <c r="KIR3" s="152" t="str">
        <f t="shared" si="119"/>
        <v/>
      </c>
      <c r="KIS3" s="152" t="str">
        <f t="shared" si="119"/>
        <v/>
      </c>
      <c r="KIT3" s="152" t="str">
        <f t="shared" si="119"/>
        <v/>
      </c>
      <c r="KIU3" s="152" t="str">
        <f t="shared" si="119"/>
        <v/>
      </c>
      <c r="KIV3" s="152" t="str">
        <f t="shared" ref="KIV3:KLG3" si="120">SUBSTITUTE(KIV1,"-","")</f>
        <v/>
      </c>
      <c r="KIW3" s="152" t="str">
        <f t="shared" si="120"/>
        <v/>
      </c>
      <c r="KIX3" s="152" t="str">
        <f t="shared" si="120"/>
        <v/>
      </c>
      <c r="KIY3" s="152" t="str">
        <f t="shared" si="120"/>
        <v/>
      </c>
      <c r="KIZ3" s="152" t="str">
        <f t="shared" si="120"/>
        <v/>
      </c>
      <c r="KJA3" s="152" t="str">
        <f t="shared" si="120"/>
        <v/>
      </c>
      <c r="KJB3" s="152" t="str">
        <f t="shared" si="120"/>
        <v/>
      </c>
      <c r="KJC3" s="152" t="str">
        <f t="shared" si="120"/>
        <v/>
      </c>
      <c r="KJD3" s="152" t="str">
        <f t="shared" si="120"/>
        <v/>
      </c>
      <c r="KJE3" s="152" t="str">
        <f t="shared" si="120"/>
        <v/>
      </c>
      <c r="KJF3" s="152" t="str">
        <f t="shared" si="120"/>
        <v/>
      </c>
      <c r="KJG3" s="152" t="str">
        <f t="shared" si="120"/>
        <v/>
      </c>
      <c r="KJH3" s="152" t="str">
        <f t="shared" si="120"/>
        <v/>
      </c>
      <c r="KJI3" s="152" t="str">
        <f t="shared" si="120"/>
        <v/>
      </c>
      <c r="KJJ3" s="152" t="str">
        <f t="shared" si="120"/>
        <v/>
      </c>
      <c r="KJK3" s="152" t="str">
        <f t="shared" si="120"/>
        <v/>
      </c>
      <c r="KJL3" s="152" t="str">
        <f t="shared" si="120"/>
        <v/>
      </c>
      <c r="KJM3" s="152" t="str">
        <f t="shared" si="120"/>
        <v/>
      </c>
      <c r="KJN3" s="152" t="str">
        <f t="shared" si="120"/>
        <v/>
      </c>
      <c r="KJO3" s="152" t="str">
        <f t="shared" si="120"/>
        <v/>
      </c>
      <c r="KJP3" s="152" t="str">
        <f t="shared" si="120"/>
        <v/>
      </c>
      <c r="KJQ3" s="152" t="str">
        <f t="shared" si="120"/>
        <v/>
      </c>
      <c r="KJR3" s="152" t="str">
        <f t="shared" si="120"/>
        <v/>
      </c>
      <c r="KJS3" s="152" t="str">
        <f t="shared" si="120"/>
        <v/>
      </c>
      <c r="KJT3" s="152" t="str">
        <f t="shared" si="120"/>
        <v/>
      </c>
      <c r="KJU3" s="152" t="str">
        <f t="shared" si="120"/>
        <v/>
      </c>
      <c r="KJV3" s="152" t="str">
        <f t="shared" si="120"/>
        <v/>
      </c>
      <c r="KJW3" s="152" t="str">
        <f t="shared" si="120"/>
        <v/>
      </c>
      <c r="KJX3" s="152" t="str">
        <f t="shared" si="120"/>
        <v/>
      </c>
      <c r="KJY3" s="152" t="str">
        <f t="shared" si="120"/>
        <v/>
      </c>
      <c r="KJZ3" s="152" t="str">
        <f t="shared" si="120"/>
        <v/>
      </c>
      <c r="KKA3" s="152" t="str">
        <f t="shared" si="120"/>
        <v/>
      </c>
      <c r="KKB3" s="152" t="str">
        <f t="shared" si="120"/>
        <v/>
      </c>
      <c r="KKC3" s="152" t="str">
        <f t="shared" si="120"/>
        <v/>
      </c>
      <c r="KKD3" s="152" t="str">
        <f t="shared" si="120"/>
        <v/>
      </c>
      <c r="KKE3" s="152" t="str">
        <f t="shared" si="120"/>
        <v/>
      </c>
      <c r="KKF3" s="152" t="str">
        <f t="shared" si="120"/>
        <v/>
      </c>
      <c r="KKG3" s="152" t="str">
        <f t="shared" si="120"/>
        <v/>
      </c>
      <c r="KKH3" s="152" t="str">
        <f t="shared" si="120"/>
        <v/>
      </c>
      <c r="KKI3" s="152" t="str">
        <f t="shared" si="120"/>
        <v/>
      </c>
      <c r="KKJ3" s="152" t="str">
        <f t="shared" si="120"/>
        <v/>
      </c>
      <c r="KKK3" s="152" t="str">
        <f t="shared" si="120"/>
        <v/>
      </c>
      <c r="KKL3" s="152" t="str">
        <f t="shared" si="120"/>
        <v/>
      </c>
      <c r="KKM3" s="152" t="str">
        <f t="shared" si="120"/>
        <v/>
      </c>
      <c r="KKN3" s="152" t="str">
        <f t="shared" si="120"/>
        <v/>
      </c>
      <c r="KKO3" s="152" t="str">
        <f t="shared" si="120"/>
        <v/>
      </c>
      <c r="KKP3" s="152" t="str">
        <f t="shared" si="120"/>
        <v/>
      </c>
      <c r="KKQ3" s="152" t="str">
        <f t="shared" si="120"/>
        <v/>
      </c>
      <c r="KKR3" s="152" t="str">
        <f t="shared" si="120"/>
        <v/>
      </c>
      <c r="KKS3" s="152" t="str">
        <f t="shared" si="120"/>
        <v/>
      </c>
      <c r="KKT3" s="152" t="str">
        <f t="shared" si="120"/>
        <v/>
      </c>
      <c r="KKU3" s="152" t="str">
        <f t="shared" si="120"/>
        <v/>
      </c>
      <c r="KKV3" s="152" t="str">
        <f t="shared" si="120"/>
        <v/>
      </c>
      <c r="KKW3" s="152" t="str">
        <f t="shared" si="120"/>
        <v/>
      </c>
      <c r="KKX3" s="152" t="str">
        <f t="shared" si="120"/>
        <v/>
      </c>
      <c r="KKY3" s="152" t="str">
        <f t="shared" si="120"/>
        <v/>
      </c>
      <c r="KKZ3" s="152" t="str">
        <f t="shared" si="120"/>
        <v/>
      </c>
      <c r="KLA3" s="152" t="str">
        <f t="shared" si="120"/>
        <v/>
      </c>
      <c r="KLB3" s="152" t="str">
        <f t="shared" si="120"/>
        <v/>
      </c>
      <c r="KLC3" s="152" t="str">
        <f t="shared" si="120"/>
        <v/>
      </c>
      <c r="KLD3" s="152" t="str">
        <f t="shared" si="120"/>
        <v/>
      </c>
      <c r="KLE3" s="152" t="str">
        <f t="shared" si="120"/>
        <v/>
      </c>
      <c r="KLF3" s="152" t="str">
        <f t="shared" si="120"/>
        <v/>
      </c>
      <c r="KLG3" s="152" t="str">
        <f t="shared" si="120"/>
        <v/>
      </c>
      <c r="KLH3" s="152" t="str">
        <f t="shared" ref="KLH3:KNS3" si="121">SUBSTITUTE(KLH1,"-","")</f>
        <v/>
      </c>
      <c r="KLI3" s="152" t="str">
        <f t="shared" si="121"/>
        <v/>
      </c>
      <c r="KLJ3" s="152" t="str">
        <f t="shared" si="121"/>
        <v/>
      </c>
      <c r="KLK3" s="152" t="str">
        <f t="shared" si="121"/>
        <v/>
      </c>
      <c r="KLL3" s="152" t="str">
        <f t="shared" si="121"/>
        <v/>
      </c>
      <c r="KLM3" s="152" t="str">
        <f t="shared" si="121"/>
        <v/>
      </c>
      <c r="KLN3" s="152" t="str">
        <f t="shared" si="121"/>
        <v/>
      </c>
      <c r="KLO3" s="152" t="str">
        <f t="shared" si="121"/>
        <v/>
      </c>
      <c r="KLP3" s="152" t="str">
        <f t="shared" si="121"/>
        <v/>
      </c>
      <c r="KLQ3" s="152" t="str">
        <f t="shared" si="121"/>
        <v/>
      </c>
      <c r="KLR3" s="152" t="str">
        <f t="shared" si="121"/>
        <v/>
      </c>
      <c r="KLS3" s="152" t="str">
        <f t="shared" si="121"/>
        <v/>
      </c>
      <c r="KLT3" s="152" t="str">
        <f t="shared" si="121"/>
        <v/>
      </c>
      <c r="KLU3" s="152" t="str">
        <f t="shared" si="121"/>
        <v/>
      </c>
      <c r="KLV3" s="152" t="str">
        <f t="shared" si="121"/>
        <v/>
      </c>
      <c r="KLW3" s="152" t="str">
        <f t="shared" si="121"/>
        <v/>
      </c>
      <c r="KLX3" s="152" t="str">
        <f t="shared" si="121"/>
        <v/>
      </c>
      <c r="KLY3" s="152" t="str">
        <f t="shared" si="121"/>
        <v/>
      </c>
      <c r="KLZ3" s="152" t="str">
        <f t="shared" si="121"/>
        <v/>
      </c>
      <c r="KMA3" s="152" t="str">
        <f t="shared" si="121"/>
        <v/>
      </c>
      <c r="KMB3" s="152" t="str">
        <f t="shared" si="121"/>
        <v/>
      </c>
      <c r="KMC3" s="152" t="str">
        <f t="shared" si="121"/>
        <v/>
      </c>
      <c r="KMD3" s="152" t="str">
        <f t="shared" si="121"/>
        <v/>
      </c>
      <c r="KME3" s="152" t="str">
        <f t="shared" si="121"/>
        <v/>
      </c>
      <c r="KMF3" s="152" t="str">
        <f t="shared" si="121"/>
        <v/>
      </c>
      <c r="KMG3" s="152" t="str">
        <f t="shared" si="121"/>
        <v/>
      </c>
      <c r="KMH3" s="152" t="str">
        <f t="shared" si="121"/>
        <v/>
      </c>
      <c r="KMI3" s="152" t="str">
        <f t="shared" si="121"/>
        <v/>
      </c>
      <c r="KMJ3" s="152" t="str">
        <f t="shared" si="121"/>
        <v/>
      </c>
      <c r="KMK3" s="152" t="str">
        <f t="shared" si="121"/>
        <v/>
      </c>
      <c r="KML3" s="152" t="str">
        <f t="shared" si="121"/>
        <v/>
      </c>
      <c r="KMM3" s="152" t="str">
        <f t="shared" si="121"/>
        <v/>
      </c>
      <c r="KMN3" s="152" t="str">
        <f t="shared" si="121"/>
        <v/>
      </c>
      <c r="KMO3" s="152" t="str">
        <f t="shared" si="121"/>
        <v/>
      </c>
      <c r="KMP3" s="152" t="str">
        <f t="shared" si="121"/>
        <v/>
      </c>
      <c r="KMQ3" s="152" t="str">
        <f t="shared" si="121"/>
        <v/>
      </c>
      <c r="KMR3" s="152" t="str">
        <f t="shared" si="121"/>
        <v/>
      </c>
      <c r="KMS3" s="152" t="str">
        <f t="shared" si="121"/>
        <v/>
      </c>
      <c r="KMT3" s="152" t="str">
        <f t="shared" si="121"/>
        <v/>
      </c>
      <c r="KMU3" s="152" t="str">
        <f t="shared" si="121"/>
        <v/>
      </c>
      <c r="KMV3" s="152" t="str">
        <f t="shared" si="121"/>
        <v/>
      </c>
      <c r="KMW3" s="152" t="str">
        <f t="shared" si="121"/>
        <v/>
      </c>
      <c r="KMX3" s="152" t="str">
        <f t="shared" si="121"/>
        <v/>
      </c>
      <c r="KMY3" s="152" t="str">
        <f t="shared" si="121"/>
        <v/>
      </c>
      <c r="KMZ3" s="152" t="str">
        <f t="shared" si="121"/>
        <v/>
      </c>
      <c r="KNA3" s="152" t="str">
        <f t="shared" si="121"/>
        <v/>
      </c>
      <c r="KNB3" s="152" t="str">
        <f t="shared" si="121"/>
        <v/>
      </c>
      <c r="KNC3" s="152" t="str">
        <f t="shared" si="121"/>
        <v/>
      </c>
      <c r="KND3" s="152" t="str">
        <f t="shared" si="121"/>
        <v/>
      </c>
      <c r="KNE3" s="152" t="str">
        <f t="shared" si="121"/>
        <v/>
      </c>
      <c r="KNF3" s="152" t="str">
        <f t="shared" si="121"/>
        <v/>
      </c>
      <c r="KNG3" s="152" t="str">
        <f t="shared" si="121"/>
        <v/>
      </c>
      <c r="KNH3" s="152" t="str">
        <f t="shared" si="121"/>
        <v/>
      </c>
      <c r="KNI3" s="152" t="str">
        <f t="shared" si="121"/>
        <v/>
      </c>
      <c r="KNJ3" s="152" t="str">
        <f t="shared" si="121"/>
        <v/>
      </c>
      <c r="KNK3" s="152" t="str">
        <f t="shared" si="121"/>
        <v/>
      </c>
      <c r="KNL3" s="152" t="str">
        <f t="shared" si="121"/>
        <v/>
      </c>
      <c r="KNM3" s="152" t="str">
        <f t="shared" si="121"/>
        <v/>
      </c>
      <c r="KNN3" s="152" t="str">
        <f t="shared" si="121"/>
        <v/>
      </c>
      <c r="KNO3" s="152" t="str">
        <f t="shared" si="121"/>
        <v/>
      </c>
      <c r="KNP3" s="152" t="str">
        <f t="shared" si="121"/>
        <v/>
      </c>
      <c r="KNQ3" s="152" t="str">
        <f t="shared" si="121"/>
        <v/>
      </c>
      <c r="KNR3" s="152" t="str">
        <f t="shared" si="121"/>
        <v/>
      </c>
      <c r="KNS3" s="152" t="str">
        <f t="shared" si="121"/>
        <v/>
      </c>
      <c r="KNT3" s="152" t="str">
        <f t="shared" ref="KNT3:KQE3" si="122">SUBSTITUTE(KNT1,"-","")</f>
        <v/>
      </c>
      <c r="KNU3" s="152" t="str">
        <f t="shared" si="122"/>
        <v/>
      </c>
      <c r="KNV3" s="152" t="str">
        <f t="shared" si="122"/>
        <v/>
      </c>
      <c r="KNW3" s="152" t="str">
        <f t="shared" si="122"/>
        <v/>
      </c>
      <c r="KNX3" s="152" t="str">
        <f t="shared" si="122"/>
        <v/>
      </c>
      <c r="KNY3" s="152" t="str">
        <f t="shared" si="122"/>
        <v/>
      </c>
      <c r="KNZ3" s="152" t="str">
        <f t="shared" si="122"/>
        <v/>
      </c>
      <c r="KOA3" s="152" t="str">
        <f t="shared" si="122"/>
        <v/>
      </c>
      <c r="KOB3" s="152" t="str">
        <f t="shared" si="122"/>
        <v/>
      </c>
      <c r="KOC3" s="152" t="str">
        <f t="shared" si="122"/>
        <v/>
      </c>
      <c r="KOD3" s="152" t="str">
        <f t="shared" si="122"/>
        <v/>
      </c>
      <c r="KOE3" s="152" t="str">
        <f t="shared" si="122"/>
        <v/>
      </c>
      <c r="KOF3" s="152" t="str">
        <f t="shared" si="122"/>
        <v/>
      </c>
      <c r="KOG3" s="152" t="str">
        <f t="shared" si="122"/>
        <v/>
      </c>
      <c r="KOH3" s="152" t="str">
        <f t="shared" si="122"/>
        <v/>
      </c>
      <c r="KOI3" s="152" t="str">
        <f t="shared" si="122"/>
        <v/>
      </c>
      <c r="KOJ3" s="152" t="str">
        <f t="shared" si="122"/>
        <v/>
      </c>
      <c r="KOK3" s="152" t="str">
        <f t="shared" si="122"/>
        <v/>
      </c>
      <c r="KOL3" s="152" t="str">
        <f t="shared" si="122"/>
        <v/>
      </c>
      <c r="KOM3" s="152" t="str">
        <f t="shared" si="122"/>
        <v/>
      </c>
      <c r="KON3" s="152" t="str">
        <f t="shared" si="122"/>
        <v/>
      </c>
      <c r="KOO3" s="152" t="str">
        <f t="shared" si="122"/>
        <v/>
      </c>
      <c r="KOP3" s="152" t="str">
        <f t="shared" si="122"/>
        <v/>
      </c>
      <c r="KOQ3" s="152" t="str">
        <f t="shared" si="122"/>
        <v/>
      </c>
      <c r="KOR3" s="152" t="str">
        <f t="shared" si="122"/>
        <v/>
      </c>
      <c r="KOS3" s="152" t="str">
        <f t="shared" si="122"/>
        <v/>
      </c>
      <c r="KOT3" s="152" t="str">
        <f t="shared" si="122"/>
        <v/>
      </c>
      <c r="KOU3" s="152" t="str">
        <f t="shared" si="122"/>
        <v/>
      </c>
      <c r="KOV3" s="152" t="str">
        <f t="shared" si="122"/>
        <v/>
      </c>
      <c r="KOW3" s="152" t="str">
        <f t="shared" si="122"/>
        <v/>
      </c>
      <c r="KOX3" s="152" t="str">
        <f t="shared" si="122"/>
        <v/>
      </c>
      <c r="KOY3" s="152" t="str">
        <f t="shared" si="122"/>
        <v/>
      </c>
      <c r="KOZ3" s="152" t="str">
        <f t="shared" si="122"/>
        <v/>
      </c>
      <c r="KPA3" s="152" t="str">
        <f t="shared" si="122"/>
        <v/>
      </c>
      <c r="KPB3" s="152" t="str">
        <f t="shared" si="122"/>
        <v/>
      </c>
      <c r="KPC3" s="152" t="str">
        <f t="shared" si="122"/>
        <v/>
      </c>
      <c r="KPD3" s="152" t="str">
        <f t="shared" si="122"/>
        <v/>
      </c>
      <c r="KPE3" s="152" t="str">
        <f t="shared" si="122"/>
        <v/>
      </c>
      <c r="KPF3" s="152" t="str">
        <f t="shared" si="122"/>
        <v/>
      </c>
      <c r="KPG3" s="152" t="str">
        <f t="shared" si="122"/>
        <v/>
      </c>
      <c r="KPH3" s="152" t="str">
        <f t="shared" si="122"/>
        <v/>
      </c>
      <c r="KPI3" s="152" t="str">
        <f t="shared" si="122"/>
        <v/>
      </c>
      <c r="KPJ3" s="152" t="str">
        <f t="shared" si="122"/>
        <v/>
      </c>
      <c r="KPK3" s="152" t="str">
        <f t="shared" si="122"/>
        <v/>
      </c>
      <c r="KPL3" s="152" t="str">
        <f t="shared" si="122"/>
        <v/>
      </c>
      <c r="KPM3" s="152" t="str">
        <f t="shared" si="122"/>
        <v/>
      </c>
      <c r="KPN3" s="152" t="str">
        <f t="shared" si="122"/>
        <v/>
      </c>
      <c r="KPO3" s="152" t="str">
        <f t="shared" si="122"/>
        <v/>
      </c>
      <c r="KPP3" s="152" t="str">
        <f t="shared" si="122"/>
        <v/>
      </c>
      <c r="KPQ3" s="152" t="str">
        <f t="shared" si="122"/>
        <v/>
      </c>
      <c r="KPR3" s="152" t="str">
        <f t="shared" si="122"/>
        <v/>
      </c>
      <c r="KPS3" s="152" t="str">
        <f t="shared" si="122"/>
        <v/>
      </c>
      <c r="KPT3" s="152" t="str">
        <f t="shared" si="122"/>
        <v/>
      </c>
      <c r="KPU3" s="152" t="str">
        <f t="shared" si="122"/>
        <v/>
      </c>
      <c r="KPV3" s="152" t="str">
        <f t="shared" si="122"/>
        <v/>
      </c>
      <c r="KPW3" s="152" t="str">
        <f t="shared" si="122"/>
        <v/>
      </c>
      <c r="KPX3" s="152" t="str">
        <f t="shared" si="122"/>
        <v/>
      </c>
      <c r="KPY3" s="152" t="str">
        <f t="shared" si="122"/>
        <v/>
      </c>
      <c r="KPZ3" s="152" t="str">
        <f t="shared" si="122"/>
        <v/>
      </c>
      <c r="KQA3" s="152" t="str">
        <f t="shared" si="122"/>
        <v/>
      </c>
      <c r="KQB3" s="152" t="str">
        <f t="shared" si="122"/>
        <v/>
      </c>
      <c r="KQC3" s="152" t="str">
        <f t="shared" si="122"/>
        <v/>
      </c>
      <c r="KQD3" s="152" t="str">
        <f t="shared" si="122"/>
        <v/>
      </c>
      <c r="KQE3" s="152" t="str">
        <f t="shared" si="122"/>
        <v/>
      </c>
      <c r="KQF3" s="152" t="str">
        <f t="shared" ref="KQF3:KSQ3" si="123">SUBSTITUTE(KQF1,"-","")</f>
        <v/>
      </c>
      <c r="KQG3" s="152" t="str">
        <f t="shared" si="123"/>
        <v/>
      </c>
      <c r="KQH3" s="152" t="str">
        <f t="shared" si="123"/>
        <v/>
      </c>
      <c r="KQI3" s="152" t="str">
        <f t="shared" si="123"/>
        <v/>
      </c>
      <c r="KQJ3" s="152" t="str">
        <f t="shared" si="123"/>
        <v/>
      </c>
      <c r="KQK3" s="152" t="str">
        <f t="shared" si="123"/>
        <v/>
      </c>
      <c r="KQL3" s="152" t="str">
        <f t="shared" si="123"/>
        <v/>
      </c>
      <c r="KQM3" s="152" t="str">
        <f t="shared" si="123"/>
        <v/>
      </c>
      <c r="KQN3" s="152" t="str">
        <f t="shared" si="123"/>
        <v/>
      </c>
      <c r="KQO3" s="152" t="str">
        <f t="shared" si="123"/>
        <v/>
      </c>
      <c r="KQP3" s="152" t="str">
        <f t="shared" si="123"/>
        <v/>
      </c>
      <c r="KQQ3" s="152" t="str">
        <f t="shared" si="123"/>
        <v/>
      </c>
      <c r="KQR3" s="152" t="str">
        <f t="shared" si="123"/>
        <v/>
      </c>
      <c r="KQS3" s="152" t="str">
        <f t="shared" si="123"/>
        <v/>
      </c>
      <c r="KQT3" s="152" t="str">
        <f t="shared" si="123"/>
        <v/>
      </c>
      <c r="KQU3" s="152" t="str">
        <f t="shared" si="123"/>
        <v/>
      </c>
      <c r="KQV3" s="152" t="str">
        <f t="shared" si="123"/>
        <v/>
      </c>
      <c r="KQW3" s="152" t="str">
        <f t="shared" si="123"/>
        <v/>
      </c>
      <c r="KQX3" s="152" t="str">
        <f t="shared" si="123"/>
        <v/>
      </c>
      <c r="KQY3" s="152" t="str">
        <f t="shared" si="123"/>
        <v/>
      </c>
      <c r="KQZ3" s="152" t="str">
        <f t="shared" si="123"/>
        <v/>
      </c>
      <c r="KRA3" s="152" t="str">
        <f t="shared" si="123"/>
        <v/>
      </c>
      <c r="KRB3" s="152" t="str">
        <f t="shared" si="123"/>
        <v/>
      </c>
      <c r="KRC3" s="152" t="str">
        <f t="shared" si="123"/>
        <v/>
      </c>
      <c r="KRD3" s="152" t="str">
        <f t="shared" si="123"/>
        <v/>
      </c>
      <c r="KRE3" s="152" t="str">
        <f t="shared" si="123"/>
        <v/>
      </c>
      <c r="KRF3" s="152" t="str">
        <f t="shared" si="123"/>
        <v/>
      </c>
      <c r="KRG3" s="152" t="str">
        <f t="shared" si="123"/>
        <v/>
      </c>
      <c r="KRH3" s="152" t="str">
        <f t="shared" si="123"/>
        <v/>
      </c>
      <c r="KRI3" s="152" t="str">
        <f t="shared" si="123"/>
        <v/>
      </c>
      <c r="KRJ3" s="152" t="str">
        <f t="shared" si="123"/>
        <v/>
      </c>
      <c r="KRK3" s="152" t="str">
        <f t="shared" si="123"/>
        <v/>
      </c>
      <c r="KRL3" s="152" t="str">
        <f t="shared" si="123"/>
        <v/>
      </c>
      <c r="KRM3" s="152" t="str">
        <f t="shared" si="123"/>
        <v/>
      </c>
      <c r="KRN3" s="152" t="str">
        <f t="shared" si="123"/>
        <v/>
      </c>
      <c r="KRO3" s="152" t="str">
        <f t="shared" si="123"/>
        <v/>
      </c>
      <c r="KRP3" s="152" t="str">
        <f t="shared" si="123"/>
        <v/>
      </c>
      <c r="KRQ3" s="152" t="str">
        <f t="shared" si="123"/>
        <v/>
      </c>
      <c r="KRR3" s="152" t="str">
        <f t="shared" si="123"/>
        <v/>
      </c>
      <c r="KRS3" s="152" t="str">
        <f t="shared" si="123"/>
        <v/>
      </c>
      <c r="KRT3" s="152" t="str">
        <f t="shared" si="123"/>
        <v/>
      </c>
      <c r="KRU3" s="152" t="str">
        <f t="shared" si="123"/>
        <v/>
      </c>
      <c r="KRV3" s="152" t="str">
        <f t="shared" si="123"/>
        <v/>
      </c>
      <c r="KRW3" s="152" t="str">
        <f t="shared" si="123"/>
        <v/>
      </c>
      <c r="KRX3" s="152" t="str">
        <f t="shared" si="123"/>
        <v/>
      </c>
      <c r="KRY3" s="152" t="str">
        <f t="shared" si="123"/>
        <v/>
      </c>
      <c r="KRZ3" s="152" t="str">
        <f t="shared" si="123"/>
        <v/>
      </c>
      <c r="KSA3" s="152" t="str">
        <f t="shared" si="123"/>
        <v/>
      </c>
      <c r="KSB3" s="152" t="str">
        <f t="shared" si="123"/>
        <v/>
      </c>
      <c r="KSC3" s="152" t="str">
        <f t="shared" si="123"/>
        <v/>
      </c>
      <c r="KSD3" s="152" t="str">
        <f t="shared" si="123"/>
        <v/>
      </c>
      <c r="KSE3" s="152" t="str">
        <f t="shared" si="123"/>
        <v/>
      </c>
      <c r="KSF3" s="152" t="str">
        <f t="shared" si="123"/>
        <v/>
      </c>
      <c r="KSG3" s="152" t="str">
        <f t="shared" si="123"/>
        <v/>
      </c>
      <c r="KSH3" s="152" t="str">
        <f t="shared" si="123"/>
        <v/>
      </c>
      <c r="KSI3" s="152" t="str">
        <f t="shared" si="123"/>
        <v/>
      </c>
      <c r="KSJ3" s="152" t="str">
        <f t="shared" si="123"/>
        <v/>
      </c>
      <c r="KSK3" s="152" t="str">
        <f t="shared" si="123"/>
        <v/>
      </c>
      <c r="KSL3" s="152" t="str">
        <f t="shared" si="123"/>
        <v/>
      </c>
      <c r="KSM3" s="152" t="str">
        <f t="shared" si="123"/>
        <v/>
      </c>
      <c r="KSN3" s="152" t="str">
        <f t="shared" si="123"/>
        <v/>
      </c>
      <c r="KSO3" s="152" t="str">
        <f t="shared" si="123"/>
        <v/>
      </c>
      <c r="KSP3" s="152" t="str">
        <f t="shared" si="123"/>
        <v/>
      </c>
      <c r="KSQ3" s="152" t="str">
        <f t="shared" si="123"/>
        <v/>
      </c>
      <c r="KSR3" s="152" t="str">
        <f t="shared" ref="KSR3:KVC3" si="124">SUBSTITUTE(KSR1,"-","")</f>
        <v/>
      </c>
      <c r="KSS3" s="152" t="str">
        <f t="shared" si="124"/>
        <v/>
      </c>
      <c r="KST3" s="152" t="str">
        <f t="shared" si="124"/>
        <v/>
      </c>
      <c r="KSU3" s="152" t="str">
        <f t="shared" si="124"/>
        <v/>
      </c>
      <c r="KSV3" s="152" t="str">
        <f t="shared" si="124"/>
        <v/>
      </c>
      <c r="KSW3" s="152" t="str">
        <f t="shared" si="124"/>
        <v/>
      </c>
      <c r="KSX3" s="152" t="str">
        <f t="shared" si="124"/>
        <v/>
      </c>
      <c r="KSY3" s="152" t="str">
        <f t="shared" si="124"/>
        <v/>
      </c>
      <c r="KSZ3" s="152" t="str">
        <f t="shared" si="124"/>
        <v/>
      </c>
      <c r="KTA3" s="152" t="str">
        <f t="shared" si="124"/>
        <v/>
      </c>
      <c r="KTB3" s="152" t="str">
        <f t="shared" si="124"/>
        <v/>
      </c>
      <c r="KTC3" s="152" t="str">
        <f t="shared" si="124"/>
        <v/>
      </c>
      <c r="KTD3" s="152" t="str">
        <f t="shared" si="124"/>
        <v/>
      </c>
      <c r="KTE3" s="152" t="str">
        <f t="shared" si="124"/>
        <v/>
      </c>
      <c r="KTF3" s="152" t="str">
        <f t="shared" si="124"/>
        <v/>
      </c>
      <c r="KTG3" s="152" t="str">
        <f t="shared" si="124"/>
        <v/>
      </c>
      <c r="KTH3" s="152" t="str">
        <f t="shared" si="124"/>
        <v/>
      </c>
      <c r="KTI3" s="152" t="str">
        <f t="shared" si="124"/>
        <v/>
      </c>
      <c r="KTJ3" s="152" t="str">
        <f t="shared" si="124"/>
        <v/>
      </c>
      <c r="KTK3" s="152" t="str">
        <f t="shared" si="124"/>
        <v/>
      </c>
      <c r="KTL3" s="152" t="str">
        <f t="shared" si="124"/>
        <v/>
      </c>
      <c r="KTM3" s="152" t="str">
        <f t="shared" si="124"/>
        <v/>
      </c>
      <c r="KTN3" s="152" t="str">
        <f t="shared" si="124"/>
        <v/>
      </c>
      <c r="KTO3" s="152" t="str">
        <f t="shared" si="124"/>
        <v/>
      </c>
      <c r="KTP3" s="152" t="str">
        <f t="shared" si="124"/>
        <v/>
      </c>
      <c r="KTQ3" s="152" t="str">
        <f t="shared" si="124"/>
        <v/>
      </c>
      <c r="KTR3" s="152" t="str">
        <f t="shared" si="124"/>
        <v/>
      </c>
      <c r="KTS3" s="152" t="str">
        <f t="shared" si="124"/>
        <v/>
      </c>
      <c r="KTT3" s="152" t="str">
        <f t="shared" si="124"/>
        <v/>
      </c>
      <c r="KTU3" s="152" t="str">
        <f t="shared" si="124"/>
        <v/>
      </c>
      <c r="KTV3" s="152" t="str">
        <f t="shared" si="124"/>
        <v/>
      </c>
      <c r="KTW3" s="152" t="str">
        <f t="shared" si="124"/>
        <v/>
      </c>
      <c r="KTX3" s="152" t="str">
        <f t="shared" si="124"/>
        <v/>
      </c>
      <c r="KTY3" s="152" t="str">
        <f t="shared" si="124"/>
        <v/>
      </c>
      <c r="KTZ3" s="152" t="str">
        <f t="shared" si="124"/>
        <v/>
      </c>
      <c r="KUA3" s="152" t="str">
        <f t="shared" si="124"/>
        <v/>
      </c>
      <c r="KUB3" s="152" t="str">
        <f t="shared" si="124"/>
        <v/>
      </c>
      <c r="KUC3" s="152" t="str">
        <f t="shared" si="124"/>
        <v/>
      </c>
      <c r="KUD3" s="152" t="str">
        <f t="shared" si="124"/>
        <v/>
      </c>
      <c r="KUE3" s="152" t="str">
        <f t="shared" si="124"/>
        <v/>
      </c>
      <c r="KUF3" s="152" t="str">
        <f t="shared" si="124"/>
        <v/>
      </c>
      <c r="KUG3" s="152" t="str">
        <f t="shared" si="124"/>
        <v/>
      </c>
      <c r="KUH3" s="152" t="str">
        <f t="shared" si="124"/>
        <v/>
      </c>
      <c r="KUI3" s="152" t="str">
        <f t="shared" si="124"/>
        <v/>
      </c>
      <c r="KUJ3" s="152" t="str">
        <f t="shared" si="124"/>
        <v/>
      </c>
      <c r="KUK3" s="152" t="str">
        <f t="shared" si="124"/>
        <v/>
      </c>
      <c r="KUL3" s="152" t="str">
        <f t="shared" si="124"/>
        <v/>
      </c>
      <c r="KUM3" s="152" t="str">
        <f t="shared" si="124"/>
        <v/>
      </c>
      <c r="KUN3" s="152" t="str">
        <f t="shared" si="124"/>
        <v/>
      </c>
      <c r="KUO3" s="152" t="str">
        <f t="shared" si="124"/>
        <v/>
      </c>
      <c r="KUP3" s="152" t="str">
        <f t="shared" si="124"/>
        <v/>
      </c>
      <c r="KUQ3" s="152" t="str">
        <f t="shared" si="124"/>
        <v/>
      </c>
      <c r="KUR3" s="152" t="str">
        <f t="shared" si="124"/>
        <v/>
      </c>
      <c r="KUS3" s="152" t="str">
        <f t="shared" si="124"/>
        <v/>
      </c>
      <c r="KUT3" s="152" t="str">
        <f t="shared" si="124"/>
        <v/>
      </c>
      <c r="KUU3" s="152" t="str">
        <f t="shared" si="124"/>
        <v/>
      </c>
      <c r="KUV3" s="152" t="str">
        <f t="shared" si="124"/>
        <v/>
      </c>
      <c r="KUW3" s="152" t="str">
        <f t="shared" si="124"/>
        <v/>
      </c>
      <c r="KUX3" s="152" t="str">
        <f t="shared" si="124"/>
        <v/>
      </c>
      <c r="KUY3" s="152" t="str">
        <f t="shared" si="124"/>
        <v/>
      </c>
      <c r="KUZ3" s="152" t="str">
        <f t="shared" si="124"/>
        <v/>
      </c>
      <c r="KVA3" s="152" t="str">
        <f t="shared" si="124"/>
        <v/>
      </c>
      <c r="KVB3" s="152" t="str">
        <f t="shared" si="124"/>
        <v/>
      </c>
      <c r="KVC3" s="152" t="str">
        <f t="shared" si="124"/>
        <v/>
      </c>
      <c r="KVD3" s="152" t="str">
        <f t="shared" ref="KVD3:KXO3" si="125">SUBSTITUTE(KVD1,"-","")</f>
        <v/>
      </c>
      <c r="KVE3" s="152" t="str">
        <f t="shared" si="125"/>
        <v/>
      </c>
      <c r="KVF3" s="152" t="str">
        <f t="shared" si="125"/>
        <v/>
      </c>
      <c r="KVG3" s="152" t="str">
        <f t="shared" si="125"/>
        <v/>
      </c>
      <c r="KVH3" s="152" t="str">
        <f t="shared" si="125"/>
        <v/>
      </c>
      <c r="KVI3" s="152" t="str">
        <f t="shared" si="125"/>
        <v/>
      </c>
      <c r="KVJ3" s="152" t="str">
        <f t="shared" si="125"/>
        <v/>
      </c>
      <c r="KVK3" s="152" t="str">
        <f t="shared" si="125"/>
        <v/>
      </c>
      <c r="KVL3" s="152" t="str">
        <f t="shared" si="125"/>
        <v/>
      </c>
      <c r="KVM3" s="152" t="str">
        <f t="shared" si="125"/>
        <v/>
      </c>
      <c r="KVN3" s="152" t="str">
        <f t="shared" si="125"/>
        <v/>
      </c>
      <c r="KVO3" s="152" t="str">
        <f t="shared" si="125"/>
        <v/>
      </c>
      <c r="KVP3" s="152" t="str">
        <f t="shared" si="125"/>
        <v/>
      </c>
      <c r="KVQ3" s="152" t="str">
        <f t="shared" si="125"/>
        <v/>
      </c>
      <c r="KVR3" s="152" t="str">
        <f t="shared" si="125"/>
        <v/>
      </c>
      <c r="KVS3" s="152" t="str">
        <f t="shared" si="125"/>
        <v/>
      </c>
      <c r="KVT3" s="152" t="str">
        <f t="shared" si="125"/>
        <v/>
      </c>
      <c r="KVU3" s="152" t="str">
        <f t="shared" si="125"/>
        <v/>
      </c>
      <c r="KVV3" s="152" t="str">
        <f t="shared" si="125"/>
        <v/>
      </c>
      <c r="KVW3" s="152" t="str">
        <f t="shared" si="125"/>
        <v/>
      </c>
      <c r="KVX3" s="152" t="str">
        <f t="shared" si="125"/>
        <v/>
      </c>
      <c r="KVY3" s="152" t="str">
        <f t="shared" si="125"/>
        <v/>
      </c>
      <c r="KVZ3" s="152" t="str">
        <f t="shared" si="125"/>
        <v/>
      </c>
      <c r="KWA3" s="152" t="str">
        <f t="shared" si="125"/>
        <v/>
      </c>
      <c r="KWB3" s="152" t="str">
        <f t="shared" si="125"/>
        <v/>
      </c>
      <c r="KWC3" s="152" t="str">
        <f t="shared" si="125"/>
        <v/>
      </c>
      <c r="KWD3" s="152" t="str">
        <f t="shared" si="125"/>
        <v/>
      </c>
      <c r="KWE3" s="152" t="str">
        <f t="shared" si="125"/>
        <v/>
      </c>
      <c r="KWF3" s="152" t="str">
        <f t="shared" si="125"/>
        <v/>
      </c>
      <c r="KWG3" s="152" t="str">
        <f t="shared" si="125"/>
        <v/>
      </c>
      <c r="KWH3" s="152" t="str">
        <f t="shared" si="125"/>
        <v/>
      </c>
      <c r="KWI3" s="152" t="str">
        <f t="shared" si="125"/>
        <v/>
      </c>
      <c r="KWJ3" s="152" t="str">
        <f t="shared" si="125"/>
        <v/>
      </c>
      <c r="KWK3" s="152" t="str">
        <f t="shared" si="125"/>
        <v/>
      </c>
      <c r="KWL3" s="152" t="str">
        <f t="shared" si="125"/>
        <v/>
      </c>
      <c r="KWM3" s="152" t="str">
        <f t="shared" si="125"/>
        <v/>
      </c>
      <c r="KWN3" s="152" t="str">
        <f t="shared" si="125"/>
        <v/>
      </c>
      <c r="KWO3" s="152" t="str">
        <f t="shared" si="125"/>
        <v/>
      </c>
      <c r="KWP3" s="152" t="str">
        <f t="shared" si="125"/>
        <v/>
      </c>
      <c r="KWQ3" s="152" t="str">
        <f t="shared" si="125"/>
        <v/>
      </c>
      <c r="KWR3" s="152" t="str">
        <f t="shared" si="125"/>
        <v/>
      </c>
      <c r="KWS3" s="152" t="str">
        <f t="shared" si="125"/>
        <v/>
      </c>
      <c r="KWT3" s="152" t="str">
        <f t="shared" si="125"/>
        <v/>
      </c>
      <c r="KWU3" s="152" t="str">
        <f t="shared" si="125"/>
        <v/>
      </c>
      <c r="KWV3" s="152" t="str">
        <f t="shared" si="125"/>
        <v/>
      </c>
      <c r="KWW3" s="152" t="str">
        <f t="shared" si="125"/>
        <v/>
      </c>
      <c r="KWX3" s="152" t="str">
        <f t="shared" si="125"/>
        <v/>
      </c>
      <c r="KWY3" s="152" t="str">
        <f t="shared" si="125"/>
        <v/>
      </c>
      <c r="KWZ3" s="152" t="str">
        <f t="shared" si="125"/>
        <v/>
      </c>
      <c r="KXA3" s="152" t="str">
        <f t="shared" si="125"/>
        <v/>
      </c>
      <c r="KXB3" s="152" t="str">
        <f t="shared" si="125"/>
        <v/>
      </c>
      <c r="KXC3" s="152" t="str">
        <f t="shared" si="125"/>
        <v/>
      </c>
      <c r="KXD3" s="152" t="str">
        <f t="shared" si="125"/>
        <v/>
      </c>
      <c r="KXE3" s="152" t="str">
        <f t="shared" si="125"/>
        <v/>
      </c>
      <c r="KXF3" s="152" t="str">
        <f t="shared" si="125"/>
        <v/>
      </c>
      <c r="KXG3" s="152" t="str">
        <f t="shared" si="125"/>
        <v/>
      </c>
      <c r="KXH3" s="152" t="str">
        <f t="shared" si="125"/>
        <v/>
      </c>
      <c r="KXI3" s="152" t="str">
        <f t="shared" si="125"/>
        <v/>
      </c>
      <c r="KXJ3" s="152" t="str">
        <f t="shared" si="125"/>
        <v/>
      </c>
      <c r="KXK3" s="152" t="str">
        <f t="shared" si="125"/>
        <v/>
      </c>
      <c r="KXL3" s="152" t="str">
        <f t="shared" si="125"/>
        <v/>
      </c>
      <c r="KXM3" s="152" t="str">
        <f t="shared" si="125"/>
        <v/>
      </c>
      <c r="KXN3" s="152" t="str">
        <f t="shared" si="125"/>
        <v/>
      </c>
      <c r="KXO3" s="152" t="str">
        <f t="shared" si="125"/>
        <v/>
      </c>
      <c r="KXP3" s="152" t="str">
        <f t="shared" ref="KXP3:LAA3" si="126">SUBSTITUTE(KXP1,"-","")</f>
        <v/>
      </c>
      <c r="KXQ3" s="152" t="str">
        <f t="shared" si="126"/>
        <v/>
      </c>
      <c r="KXR3" s="152" t="str">
        <f t="shared" si="126"/>
        <v/>
      </c>
      <c r="KXS3" s="152" t="str">
        <f t="shared" si="126"/>
        <v/>
      </c>
      <c r="KXT3" s="152" t="str">
        <f t="shared" si="126"/>
        <v/>
      </c>
      <c r="KXU3" s="152" t="str">
        <f t="shared" si="126"/>
        <v/>
      </c>
      <c r="KXV3" s="152" t="str">
        <f t="shared" si="126"/>
        <v/>
      </c>
      <c r="KXW3" s="152" t="str">
        <f t="shared" si="126"/>
        <v/>
      </c>
      <c r="KXX3" s="152" t="str">
        <f t="shared" si="126"/>
        <v/>
      </c>
      <c r="KXY3" s="152" t="str">
        <f t="shared" si="126"/>
        <v/>
      </c>
      <c r="KXZ3" s="152" t="str">
        <f t="shared" si="126"/>
        <v/>
      </c>
      <c r="KYA3" s="152" t="str">
        <f t="shared" si="126"/>
        <v/>
      </c>
      <c r="KYB3" s="152" t="str">
        <f t="shared" si="126"/>
        <v/>
      </c>
      <c r="KYC3" s="152" t="str">
        <f t="shared" si="126"/>
        <v/>
      </c>
      <c r="KYD3" s="152" t="str">
        <f t="shared" si="126"/>
        <v/>
      </c>
      <c r="KYE3" s="152" t="str">
        <f t="shared" si="126"/>
        <v/>
      </c>
      <c r="KYF3" s="152" t="str">
        <f t="shared" si="126"/>
        <v/>
      </c>
      <c r="KYG3" s="152" t="str">
        <f t="shared" si="126"/>
        <v/>
      </c>
      <c r="KYH3" s="152" t="str">
        <f t="shared" si="126"/>
        <v/>
      </c>
      <c r="KYI3" s="152" t="str">
        <f t="shared" si="126"/>
        <v/>
      </c>
      <c r="KYJ3" s="152" t="str">
        <f t="shared" si="126"/>
        <v/>
      </c>
      <c r="KYK3" s="152" t="str">
        <f t="shared" si="126"/>
        <v/>
      </c>
      <c r="KYL3" s="152" t="str">
        <f t="shared" si="126"/>
        <v/>
      </c>
      <c r="KYM3" s="152" t="str">
        <f t="shared" si="126"/>
        <v/>
      </c>
      <c r="KYN3" s="152" t="str">
        <f t="shared" si="126"/>
        <v/>
      </c>
      <c r="KYO3" s="152" t="str">
        <f t="shared" si="126"/>
        <v/>
      </c>
      <c r="KYP3" s="152" t="str">
        <f t="shared" si="126"/>
        <v/>
      </c>
      <c r="KYQ3" s="152" t="str">
        <f t="shared" si="126"/>
        <v/>
      </c>
      <c r="KYR3" s="152" t="str">
        <f t="shared" si="126"/>
        <v/>
      </c>
      <c r="KYS3" s="152" t="str">
        <f t="shared" si="126"/>
        <v/>
      </c>
      <c r="KYT3" s="152" t="str">
        <f t="shared" si="126"/>
        <v/>
      </c>
      <c r="KYU3" s="152" t="str">
        <f t="shared" si="126"/>
        <v/>
      </c>
      <c r="KYV3" s="152" t="str">
        <f t="shared" si="126"/>
        <v/>
      </c>
      <c r="KYW3" s="152" t="str">
        <f t="shared" si="126"/>
        <v/>
      </c>
      <c r="KYX3" s="152" t="str">
        <f t="shared" si="126"/>
        <v/>
      </c>
      <c r="KYY3" s="152" t="str">
        <f t="shared" si="126"/>
        <v/>
      </c>
      <c r="KYZ3" s="152" t="str">
        <f t="shared" si="126"/>
        <v/>
      </c>
      <c r="KZA3" s="152" t="str">
        <f t="shared" si="126"/>
        <v/>
      </c>
      <c r="KZB3" s="152" t="str">
        <f t="shared" si="126"/>
        <v/>
      </c>
      <c r="KZC3" s="152" t="str">
        <f t="shared" si="126"/>
        <v/>
      </c>
      <c r="KZD3" s="152" t="str">
        <f t="shared" si="126"/>
        <v/>
      </c>
      <c r="KZE3" s="152" t="str">
        <f t="shared" si="126"/>
        <v/>
      </c>
      <c r="KZF3" s="152" t="str">
        <f t="shared" si="126"/>
        <v/>
      </c>
      <c r="KZG3" s="152" t="str">
        <f t="shared" si="126"/>
        <v/>
      </c>
      <c r="KZH3" s="152" t="str">
        <f t="shared" si="126"/>
        <v/>
      </c>
      <c r="KZI3" s="152" t="str">
        <f t="shared" si="126"/>
        <v/>
      </c>
      <c r="KZJ3" s="152" t="str">
        <f t="shared" si="126"/>
        <v/>
      </c>
      <c r="KZK3" s="152" t="str">
        <f t="shared" si="126"/>
        <v/>
      </c>
      <c r="KZL3" s="152" t="str">
        <f t="shared" si="126"/>
        <v/>
      </c>
      <c r="KZM3" s="152" t="str">
        <f t="shared" si="126"/>
        <v/>
      </c>
      <c r="KZN3" s="152" t="str">
        <f t="shared" si="126"/>
        <v/>
      </c>
      <c r="KZO3" s="152" t="str">
        <f t="shared" si="126"/>
        <v/>
      </c>
      <c r="KZP3" s="152" t="str">
        <f t="shared" si="126"/>
        <v/>
      </c>
      <c r="KZQ3" s="152" t="str">
        <f t="shared" si="126"/>
        <v/>
      </c>
      <c r="KZR3" s="152" t="str">
        <f t="shared" si="126"/>
        <v/>
      </c>
      <c r="KZS3" s="152" t="str">
        <f t="shared" si="126"/>
        <v/>
      </c>
      <c r="KZT3" s="152" t="str">
        <f t="shared" si="126"/>
        <v/>
      </c>
      <c r="KZU3" s="152" t="str">
        <f t="shared" si="126"/>
        <v/>
      </c>
      <c r="KZV3" s="152" t="str">
        <f t="shared" si="126"/>
        <v/>
      </c>
      <c r="KZW3" s="152" t="str">
        <f t="shared" si="126"/>
        <v/>
      </c>
      <c r="KZX3" s="152" t="str">
        <f t="shared" si="126"/>
        <v/>
      </c>
      <c r="KZY3" s="152" t="str">
        <f t="shared" si="126"/>
        <v/>
      </c>
      <c r="KZZ3" s="152" t="str">
        <f t="shared" si="126"/>
        <v/>
      </c>
      <c r="LAA3" s="152" t="str">
        <f t="shared" si="126"/>
        <v/>
      </c>
      <c r="LAB3" s="152" t="str">
        <f t="shared" ref="LAB3:LCM3" si="127">SUBSTITUTE(LAB1,"-","")</f>
        <v/>
      </c>
      <c r="LAC3" s="152" t="str">
        <f t="shared" si="127"/>
        <v/>
      </c>
      <c r="LAD3" s="152" t="str">
        <f t="shared" si="127"/>
        <v/>
      </c>
      <c r="LAE3" s="152" t="str">
        <f t="shared" si="127"/>
        <v/>
      </c>
      <c r="LAF3" s="152" t="str">
        <f t="shared" si="127"/>
        <v/>
      </c>
      <c r="LAG3" s="152" t="str">
        <f t="shared" si="127"/>
        <v/>
      </c>
      <c r="LAH3" s="152" t="str">
        <f t="shared" si="127"/>
        <v/>
      </c>
      <c r="LAI3" s="152" t="str">
        <f t="shared" si="127"/>
        <v/>
      </c>
      <c r="LAJ3" s="152" t="str">
        <f t="shared" si="127"/>
        <v/>
      </c>
      <c r="LAK3" s="152" t="str">
        <f t="shared" si="127"/>
        <v/>
      </c>
      <c r="LAL3" s="152" t="str">
        <f t="shared" si="127"/>
        <v/>
      </c>
      <c r="LAM3" s="152" t="str">
        <f t="shared" si="127"/>
        <v/>
      </c>
      <c r="LAN3" s="152" t="str">
        <f t="shared" si="127"/>
        <v/>
      </c>
      <c r="LAO3" s="152" t="str">
        <f t="shared" si="127"/>
        <v/>
      </c>
      <c r="LAP3" s="152" t="str">
        <f t="shared" si="127"/>
        <v/>
      </c>
      <c r="LAQ3" s="152" t="str">
        <f t="shared" si="127"/>
        <v/>
      </c>
      <c r="LAR3" s="152" t="str">
        <f t="shared" si="127"/>
        <v/>
      </c>
      <c r="LAS3" s="152" t="str">
        <f t="shared" si="127"/>
        <v/>
      </c>
      <c r="LAT3" s="152" t="str">
        <f t="shared" si="127"/>
        <v/>
      </c>
      <c r="LAU3" s="152" t="str">
        <f t="shared" si="127"/>
        <v/>
      </c>
      <c r="LAV3" s="152" t="str">
        <f t="shared" si="127"/>
        <v/>
      </c>
      <c r="LAW3" s="152" t="str">
        <f t="shared" si="127"/>
        <v/>
      </c>
      <c r="LAX3" s="152" t="str">
        <f t="shared" si="127"/>
        <v/>
      </c>
      <c r="LAY3" s="152" t="str">
        <f t="shared" si="127"/>
        <v/>
      </c>
      <c r="LAZ3" s="152" t="str">
        <f t="shared" si="127"/>
        <v/>
      </c>
      <c r="LBA3" s="152" t="str">
        <f t="shared" si="127"/>
        <v/>
      </c>
      <c r="LBB3" s="152" t="str">
        <f t="shared" si="127"/>
        <v/>
      </c>
      <c r="LBC3" s="152" t="str">
        <f t="shared" si="127"/>
        <v/>
      </c>
      <c r="LBD3" s="152" t="str">
        <f t="shared" si="127"/>
        <v/>
      </c>
      <c r="LBE3" s="152" t="str">
        <f t="shared" si="127"/>
        <v/>
      </c>
      <c r="LBF3" s="152" t="str">
        <f t="shared" si="127"/>
        <v/>
      </c>
      <c r="LBG3" s="152" t="str">
        <f t="shared" si="127"/>
        <v/>
      </c>
      <c r="LBH3" s="152" t="str">
        <f t="shared" si="127"/>
        <v/>
      </c>
      <c r="LBI3" s="152" t="str">
        <f t="shared" si="127"/>
        <v/>
      </c>
      <c r="LBJ3" s="152" t="str">
        <f t="shared" si="127"/>
        <v/>
      </c>
      <c r="LBK3" s="152" t="str">
        <f t="shared" si="127"/>
        <v/>
      </c>
      <c r="LBL3" s="152" t="str">
        <f t="shared" si="127"/>
        <v/>
      </c>
      <c r="LBM3" s="152" t="str">
        <f t="shared" si="127"/>
        <v/>
      </c>
      <c r="LBN3" s="152" t="str">
        <f t="shared" si="127"/>
        <v/>
      </c>
      <c r="LBO3" s="152" t="str">
        <f t="shared" si="127"/>
        <v/>
      </c>
      <c r="LBP3" s="152" t="str">
        <f t="shared" si="127"/>
        <v/>
      </c>
      <c r="LBQ3" s="152" t="str">
        <f t="shared" si="127"/>
        <v/>
      </c>
      <c r="LBR3" s="152" t="str">
        <f t="shared" si="127"/>
        <v/>
      </c>
      <c r="LBS3" s="152" t="str">
        <f t="shared" si="127"/>
        <v/>
      </c>
      <c r="LBT3" s="152" t="str">
        <f t="shared" si="127"/>
        <v/>
      </c>
      <c r="LBU3" s="152" t="str">
        <f t="shared" si="127"/>
        <v/>
      </c>
      <c r="LBV3" s="152" t="str">
        <f t="shared" si="127"/>
        <v/>
      </c>
      <c r="LBW3" s="152" t="str">
        <f t="shared" si="127"/>
        <v/>
      </c>
      <c r="LBX3" s="152" t="str">
        <f t="shared" si="127"/>
        <v/>
      </c>
      <c r="LBY3" s="152" t="str">
        <f t="shared" si="127"/>
        <v/>
      </c>
      <c r="LBZ3" s="152" t="str">
        <f t="shared" si="127"/>
        <v/>
      </c>
      <c r="LCA3" s="152" t="str">
        <f t="shared" si="127"/>
        <v/>
      </c>
      <c r="LCB3" s="152" t="str">
        <f t="shared" si="127"/>
        <v/>
      </c>
      <c r="LCC3" s="152" t="str">
        <f t="shared" si="127"/>
        <v/>
      </c>
      <c r="LCD3" s="152" t="str">
        <f t="shared" si="127"/>
        <v/>
      </c>
      <c r="LCE3" s="152" t="str">
        <f t="shared" si="127"/>
        <v/>
      </c>
      <c r="LCF3" s="152" t="str">
        <f t="shared" si="127"/>
        <v/>
      </c>
      <c r="LCG3" s="152" t="str">
        <f t="shared" si="127"/>
        <v/>
      </c>
      <c r="LCH3" s="152" t="str">
        <f t="shared" si="127"/>
        <v/>
      </c>
      <c r="LCI3" s="152" t="str">
        <f t="shared" si="127"/>
        <v/>
      </c>
      <c r="LCJ3" s="152" t="str">
        <f t="shared" si="127"/>
        <v/>
      </c>
      <c r="LCK3" s="152" t="str">
        <f t="shared" si="127"/>
        <v/>
      </c>
      <c r="LCL3" s="152" t="str">
        <f t="shared" si="127"/>
        <v/>
      </c>
      <c r="LCM3" s="152" t="str">
        <f t="shared" si="127"/>
        <v/>
      </c>
      <c r="LCN3" s="152" t="str">
        <f t="shared" ref="LCN3:LEY3" si="128">SUBSTITUTE(LCN1,"-","")</f>
        <v/>
      </c>
      <c r="LCO3" s="152" t="str">
        <f t="shared" si="128"/>
        <v/>
      </c>
      <c r="LCP3" s="152" t="str">
        <f t="shared" si="128"/>
        <v/>
      </c>
      <c r="LCQ3" s="152" t="str">
        <f t="shared" si="128"/>
        <v/>
      </c>
      <c r="LCR3" s="152" t="str">
        <f t="shared" si="128"/>
        <v/>
      </c>
      <c r="LCS3" s="152" t="str">
        <f t="shared" si="128"/>
        <v/>
      </c>
      <c r="LCT3" s="152" t="str">
        <f t="shared" si="128"/>
        <v/>
      </c>
      <c r="LCU3" s="152" t="str">
        <f t="shared" si="128"/>
        <v/>
      </c>
      <c r="LCV3" s="152" t="str">
        <f t="shared" si="128"/>
        <v/>
      </c>
      <c r="LCW3" s="152" t="str">
        <f t="shared" si="128"/>
        <v/>
      </c>
      <c r="LCX3" s="152" t="str">
        <f t="shared" si="128"/>
        <v/>
      </c>
      <c r="LCY3" s="152" t="str">
        <f t="shared" si="128"/>
        <v/>
      </c>
      <c r="LCZ3" s="152" t="str">
        <f t="shared" si="128"/>
        <v/>
      </c>
      <c r="LDA3" s="152" t="str">
        <f t="shared" si="128"/>
        <v/>
      </c>
      <c r="LDB3" s="152" t="str">
        <f t="shared" si="128"/>
        <v/>
      </c>
      <c r="LDC3" s="152" t="str">
        <f t="shared" si="128"/>
        <v/>
      </c>
      <c r="LDD3" s="152" t="str">
        <f t="shared" si="128"/>
        <v/>
      </c>
      <c r="LDE3" s="152" t="str">
        <f t="shared" si="128"/>
        <v/>
      </c>
      <c r="LDF3" s="152" t="str">
        <f t="shared" si="128"/>
        <v/>
      </c>
      <c r="LDG3" s="152" t="str">
        <f t="shared" si="128"/>
        <v/>
      </c>
      <c r="LDH3" s="152" t="str">
        <f t="shared" si="128"/>
        <v/>
      </c>
      <c r="LDI3" s="152" t="str">
        <f t="shared" si="128"/>
        <v/>
      </c>
      <c r="LDJ3" s="152" t="str">
        <f t="shared" si="128"/>
        <v/>
      </c>
      <c r="LDK3" s="152" t="str">
        <f t="shared" si="128"/>
        <v/>
      </c>
      <c r="LDL3" s="152" t="str">
        <f t="shared" si="128"/>
        <v/>
      </c>
      <c r="LDM3" s="152" t="str">
        <f t="shared" si="128"/>
        <v/>
      </c>
      <c r="LDN3" s="152" t="str">
        <f t="shared" si="128"/>
        <v/>
      </c>
      <c r="LDO3" s="152" t="str">
        <f t="shared" si="128"/>
        <v/>
      </c>
      <c r="LDP3" s="152" t="str">
        <f t="shared" si="128"/>
        <v/>
      </c>
      <c r="LDQ3" s="152" t="str">
        <f t="shared" si="128"/>
        <v/>
      </c>
      <c r="LDR3" s="152" t="str">
        <f t="shared" si="128"/>
        <v/>
      </c>
      <c r="LDS3" s="152" t="str">
        <f t="shared" si="128"/>
        <v/>
      </c>
      <c r="LDT3" s="152" t="str">
        <f t="shared" si="128"/>
        <v/>
      </c>
      <c r="LDU3" s="152" t="str">
        <f t="shared" si="128"/>
        <v/>
      </c>
      <c r="LDV3" s="152" t="str">
        <f t="shared" si="128"/>
        <v/>
      </c>
      <c r="LDW3" s="152" t="str">
        <f t="shared" si="128"/>
        <v/>
      </c>
      <c r="LDX3" s="152" t="str">
        <f t="shared" si="128"/>
        <v/>
      </c>
      <c r="LDY3" s="152" t="str">
        <f t="shared" si="128"/>
        <v/>
      </c>
      <c r="LDZ3" s="152" t="str">
        <f t="shared" si="128"/>
        <v/>
      </c>
      <c r="LEA3" s="152" t="str">
        <f t="shared" si="128"/>
        <v/>
      </c>
      <c r="LEB3" s="152" t="str">
        <f t="shared" si="128"/>
        <v/>
      </c>
      <c r="LEC3" s="152" t="str">
        <f t="shared" si="128"/>
        <v/>
      </c>
      <c r="LED3" s="152" t="str">
        <f t="shared" si="128"/>
        <v/>
      </c>
      <c r="LEE3" s="152" t="str">
        <f t="shared" si="128"/>
        <v/>
      </c>
      <c r="LEF3" s="152" t="str">
        <f t="shared" si="128"/>
        <v/>
      </c>
      <c r="LEG3" s="152" t="str">
        <f t="shared" si="128"/>
        <v/>
      </c>
      <c r="LEH3" s="152" t="str">
        <f t="shared" si="128"/>
        <v/>
      </c>
      <c r="LEI3" s="152" t="str">
        <f t="shared" si="128"/>
        <v/>
      </c>
      <c r="LEJ3" s="152" t="str">
        <f t="shared" si="128"/>
        <v/>
      </c>
      <c r="LEK3" s="152" t="str">
        <f t="shared" si="128"/>
        <v/>
      </c>
      <c r="LEL3" s="152" t="str">
        <f t="shared" si="128"/>
        <v/>
      </c>
      <c r="LEM3" s="152" t="str">
        <f t="shared" si="128"/>
        <v/>
      </c>
      <c r="LEN3" s="152" t="str">
        <f t="shared" si="128"/>
        <v/>
      </c>
      <c r="LEO3" s="152" t="str">
        <f t="shared" si="128"/>
        <v/>
      </c>
      <c r="LEP3" s="152" t="str">
        <f t="shared" si="128"/>
        <v/>
      </c>
      <c r="LEQ3" s="152" t="str">
        <f t="shared" si="128"/>
        <v/>
      </c>
      <c r="LER3" s="152" t="str">
        <f t="shared" si="128"/>
        <v/>
      </c>
      <c r="LES3" s="152" t="str">
        <f t="shared" si="128"/>
        <v/>
      </c>
      <c r="LET3" s="152" t="str">
        <f t="shared" si="128"/>
        <v/>
      </c>
      <c r="LEU3" s="152" t="str">
        <f t="shared" si="128"/>
        <v/>
      </c>
      <c r="LEV3" s="152" t="str">
        <f t="shared" si="128"/>
        <v/>
      </c>
      <c r="LEW3" s="152" t="str">
        <f t="shared" si="128"/>
        <v/>
      </c>
      <c r="LEX3" s="152" t="str">
        <f t="shared" si="128"/>
        <v/>
      </c>
      <c r="LEY3" s="152" t="str">
        <f t="shared" si="128"/>
        <v/>
      </c>
      <c r="LEZ3" s="152" t="str">
        <f t="shared" ref="LEZ3:LHK3" si="129">SUBSTITUTE(LEZ1,"-","")</f>
        <v/>
      </c>
      <c r="LFA3" s="152" t="str">
        <f t="shared" si="129"/>
        <v/>
      </c>
      <c r="LFB3" s="152" t="str">
        <f t="shared" si="129"/>
        <v/>
      </c>
      <c r="LFC3" s="152" t="str">
        <f t="shared" si="129"/>
        <v/>
      </c>
      <c r="LFD3" s="152" t="str">
        <f t="shared" si="129"/>
        <v/>
      </c>
      <c r="LFE3" s="152" t="str">
        <f t="shared" si="129"/>
        <v/>
      </c>
      <c r="LFF3" s="152" t="str">
        <f t="shared" si="129"/>
        <v/>
      </c>
      <c r="LFG3" s="152" t="str">
        <f t="shared" si="129"/>
        <v/>
      </c>
      <c r="LFH3" s="152" t="str">
        <f t="shared" si="129"/>
        <v/>
      </c>
      <c r="LFI3" s="152" t="str">
        <f t="shared" si="129"/>
        <v/>
      </c>
      <c r="LFJ3" s="152" t="str">
        <f t="shared" si="129"/>
        <v/>
      </c>
      <c r="LFK3" s="152" t="str">
        <f t="shared" si="129"/>
        <v/>
      </c>
      <c r="LFL3" s="152" t="str">
        <f t="shared" si="129"/>
        <v/>
      </c>
      <c r="LFM3" s="152" t="str">
        <f t="shared" si="129"/>
        <v/>
      </c>
      <c r="LFN3" s="152" t="str">
        <f t="shared" si="129"/>
        <v/>
      </c>
      <c r="LFO3" s="152" t="str">
        <f t="shared" si="129"/>
        <v/>
      </c>
      <c r="LFP3" s="152" t="str">
        <f t="shared" si="129"/>
        <v/>
      </c>
      <c r="LFQ3" s="152" t="str">
        <f t="shared" si="129"/>
        <v/>
      </c>
      <c r="LFR3" s="152" t="str">
        <f t="shared" si="129"/>
        <v/>
      </c>
      <c r="LFS3" s="152" t="str">
        <f t="shared" si="129"/>
        <v/>
      </c>
      <c r="LFT3" s="152" t="str">
        <f t="shared" si="129"/>
        <v/>
      </c>
      <c r="LFU3" s="152" t="str">
        <f t="shared" si="129"/>
        <v/>
      </c>
      <c r="LFV3" s="152" t="str">
        <f t="shared" si="129"/>
        <v/>
      </c>
      <c r="LFW3" s="152" t="str">
        <f t="shared" si="129"/>
        <v/>
      </c>
      <c r="LFX3" s="152" t="str">
        <f t="shared" si="129"/>
        <v/>
      </c>
      <c r="LFY3" s="152" t="str">
        <f t="shared" si="129"/>
        <v/>
      </c>
      <c r="LFZ3" s="152" t="str">
        <f t="shared" si="129"/>
        <v/>
      </c>
      <c r="LGA3" s="152" t="str">
        <f t="shared" si="129"/>
        <v/>
      </c>
      <c r="LGB3" s="152" t="str">
        <f t="shared" si="129"/>
        <v/>
      </c>
      <c r="LGC3" s="152" t="str">
        <f t="shared" si="129"/>
        <v/>
      </c>
      <c r="LGD3" s="152" t="str">
        <f t="shared" si="129"/>
        <v/>
      </c>
      <c r="LGE3" s="152" t="str">
        <f t="shared" si="129"/>
        <v/>
      </c>
      <c r="LGF3" s="152" t="str">
        <f t="shared" si="129"/>
        <v/>
      </c>
      <c r="LGG3" s="152" t="str">
        <f t="shared" si="129"/>
        <v/>
      </c>
      <c r="LGH3" s="152" t="str">
        <f t="shared" si="129"/>
        <v/>
      </c>
      <c r="LGI3" s="152" t="str">
        <f t="shared" si="129"/>
        <v/>
      </c>
      <c r="LGJ3" s="152" t="str">
        <f t="shared" si="129"/>
        <v/>
      </c>
      <c r="LGK3" s="152" t="str">
        <f t="shared" si="129"/>
        <v/>
      </c>
      <c r="LGL3" s="152" t="str">
        <f t="shared" si="129"/>
        <v/>
      </c>
      <c r="LGM3" s="152" t="str">
        <f t="shared" si="129"/>
        <v/>
      </c>
      <c r="LGN3" s="152" t="str">
        <f t="shared" si="129"/>
        <v/>
      </c>
      <c r="LGO3" s="152" t="str">
        <f t="shared" si="129"/>
        <v/>
      </c>
      <c r="LGP3" s="152" t="str">
        <f t="shared" si="129"/>
        <v/>
      </c>
      <c r="LGQ3" s="152" t="str">
        <f t="shared" si="129"/>
        <v/>
      </c>
      <c r="LGR3" s="152" t="str">
        <f t="shared" si="129"/>
        <v/>
      </c>
      <c r="LGS3" s="152" t="str">
        <f t="shared" si="129"/>
        <v/>
      </c>
      <c r="LGT3" s="152" t="str">
        <f t="shared" si="129"/>
        <v/>
      </c>
      <c r="LGU3" s="152" t="str">
        <f t="shared" si="129"/>
        <v/>
      </c>
      <c r="LGV3" s="152" t="str">
        <f t="shared" si="129"/>
        <v/>
      </c>
      <c r="LGW3" s="152" t="str">
        <f t="shared" si="129"/>
        <v/>
      </c>
      <c r="LGX3" s="152" t="str">
        <f t="shared" si="129"/>
        <v/>
      </c>
      <c r="LGY3" s="152" t="str">
        <f t="shared" si="129"/>
        <v/>
      </c>
      <c r="LGZ3" s="152" t="str">
        <f t="shared" si="129"/>
        <v/>
      </c>
      <c r="LHA3" s="152" t="str">
        <f t="shared" si="129"/>
        <v/>
      </c>
      <c r="LHB3" s="152" t="str">
        <f t="shared" si="129"/>
        <v/>
      </c>
      <c r="LHC3" s="152" t="str">
        <f t="shared" si="129"/>
        <v/>
      </c>
      <c r="LHD3" s="152" t="str">
        <f t="shared" si="129"/>
        <v/>
      </c>
      <c r="LHE3" s="152" t="str">
        <f t="shared" si="129"/>
        <v/>
      </c>
      <c r="LHF3" s="152" t="str">
        <f t="shared" si="129"/>
        <v/>
      </c>
      <c r="LHG3" s="152" t="str">
        <f t="shared" si="129"/>
        <v/>
      </c>
      <c r="LHH3" s="152" t="str">
        <f t="shared" si="129"/>
        <v/>
      </c>
      <c r="LHI3" s="152" t="str">
        <f t="shared" si="129"/>
        <v/>
      </c>
      <c r="LHJ3" s="152" t="str">
        <f t="shared" si="129"/>
        <v/>
      </c>
      <c r="LHK3" s="152" t="str">
        <f t="shared" si="129"/>
        <v/>
      </c>
      <c r="LHL3" s="152" t="str">
        <f t="shared" ref="LHL3:LJW3" si="130">SUBSTITUTE(LHL1,"-","")</f>
        <v/>
      </c>
      <c r="LHM3" s="152" t="str">
        <f t="shared" si="130"/>
        <v/>
      </c>
      <c r="LHN3" s="152" t="str">
        <f t="shared" si="130"/>
        <v/>
      </c>
      <c r="LHO3" s="152" t="str">
        <f t="shared" si="130"/>
        <v/>
      </c>
      <c r="LHP3" s="152" t="str">
        <f t="shared" si="130"/>
        <v/>
      </c>
      <c r="LHQ3" s="152" t="str">
        <f t="shared" si="130"/>
        <v/>
      </c>
      <c r="LHR3" s="152" t="str">
        <f t="shared" si="130"/>
        <v/>
      </c>
      <c r="LHS3" s="152" t="str">
        <f t="shared" si="130"/>
        <v/>
      </c>
      <c r="LHT3" s="152" t="str">
        <f t="shared" si="130"/>
        <v/>
      </c>
      <c r="LHU3" s="152" t="str">
        <f t="shared" si="130"/>
        <v/>
      </c>
      <c r="LHV3" s="152" t="str">
        <f t="shared" si="130"/>
        <v/>
      </c>
      <c r="LHW3" s="152" t="str">
        <f t="shared" si="130"/>
        <v/>
      </c>
      <c r="LHX3" s="152" t="str">
        <f t="shared" si="130"/>
        <v/>
      </c>
      <c r="LHY3" s="152" t="str">
        <f t="shared" si="130"/>
        <v/>
      </c>
      <c r="LHZ3" s="152" t="str">
        <f t="shared" si="130"/>
        <v/>
      </c>
      <c r="LIA3" s="152" t="str">
        <f t="shared" si="130"/>
        <v/>
      </c>
      <c r="LIB3" s="152" t="str">
        <f t="shared" si="130"/>
        <v/>
      </c>
      <c r="LIC3" s="152" t="str">
        <f t="shared" si="130"/>
        <v/>
      </c>
      <c r="LID3" s="152" t="str">
        <f t="shared" si="130"/>
        <v/>
      </c>
      <c r="LIE3" s="152" t="str">
        <f t="shared" si="130"/>
        <v/>
      </c>
      <c r="LIF3" s="152" t="str">
        <f t="shared" si="130"/>
        <v/>
      </c>
      <c r="LIG3" s="152" t="str">
        <f t="shared" si="130"/>
        <v/>
      </c>
      <c r="LIH3" s="152" t="str">
        <f t="shared" si="130"/>
        <v/>
      </c>
      <c r="LII3" s="152" t="str">
        <f t="shared" si="130"/>
        <v/>
      </c>
      <c r="LIJ3" s="152" t="str">
        <f t="shared" si="130"/>
        <v/>
      </c>
      <c r="LIK3" s="152" t="str">
        <f t="shared" si="130"/>
        <v/>
      </c>
      <c r="LIL3" s="152" t="str">
        <f t="shared" si="130"/>
        <v/>
      </c>
      <c r="LIM3" s="152" t="str">
        <f t="shared" si="130"/>
        <v/>
      </c>
      <c r="LIN3" s="152" t="str">
        <f t="shared" si="130"/>
        <v/>
      </c>
      <c r="LIO3" s="152" t="str">
        <f t="shared" si="130"/>
        <v/>
      </c>
      <c r="LIP3" s="152" t="str">
        <f t="shared" si="130"/>
        <v/>
      </c>
      <c r="LIQ3" s="152" t="str">
        <f t="shared" si="130"/>
        <v/>
      </c>
      <c r="LIR3" s="152" t="str">
        <f t="shared" si="130"/>
        <v/>
      </c>
      <c r="LIS3" s="152" t="str">
        <f t="shared" si="130"/>
        <v/>
      </c>
      <c r="LIT3" s="152" t="str">
        <f t="shared" si="130"/>
        <v/>
      </c>
      <c r="LIU3" s="152" t="str">
        <f t="shared" si="130"/>
        <v/>
      </c>
      <c r="LIV3" s="152" t="str">
        <f t="shared" si="130"/>
        <v/>
      </c>
      <c r="LIW3" s="152" t="str">
        <f t="shared" si="130"/>
        <v/>
      </c>
      <c r="LIX3" s="152" t="str">
        <f t="shared" si="130"/>
        <v/>
      </c>
      <c r="LIY3" s="152" t="str">
        <f t="shared" si="130"/>
        <v/>
      </c>
      <c r="LIZ3" s="152" t="str">
        <f t="shared" si="130"/>
        <v/>
      </c>
      <c r="LJA3" s="152" t="str">
        <f t="shared" si="130"/>
        <v/>
      </c>
      <c r="LJB3" s="152" t="str">
        <f t="shared" si="130"/>
        <v/>
      </c>
      <c r="LJC3" s="152" t="str">
        <f t="shared" si="130"/>
        <v/>
      </c>
      <c r="LJD3" s="152" t="str">
        <f t="shared" si="130"/>
        <v/>
      </c>
      <c r="LJE3" s="152" t="str">
        <f t="shared" si="130"/>
        <v/>
      </c>
      <c r="LJF3" s="152" t="str">
        <f t="shared" si="130"/>
        <v/>
      </c>
      <c r="LJG3" s="152" t="str">
        <f t="shared" si="130"/>
        <v/>
      </c>
      <c r="LJH3" s="152" t="str">
        <f t="shared" si="130"/>
        <v/>
      </c>
      <c r="LJI3" s="152" t="str">
        <f t="shared" si="130"/>
        <v/>
      </c>
      <c r="LJJ3" s="152" t="str">
        <f t="shared" si="130"/>
        <v/>
      </c>
      <c r="LJK3" s="152" t="str">
        <f t="shared" si="130"/>
        <v/>
      </c>
      <c r="LJL3" s="152" t="str">
        <f t="shared" si="130"/>
        <v/>
      </c>
      <c r="LJM3" s="152" t="str">
        <f t="shared" si="130"/>
        <v/>
      </c>
      <c r="LJN3" s="152" t="str">
        <f t="shared" si="130"/>
        <v/>
      </c>
      <c r="LJO3" s="152" t="str">
        <f t="shared" si="130"/>
        <v/>
      </c>
      <c r="LJP3" s="152" t="str">
        <f t="shared" si="130"/>
        <v/>
      </c>
      <c r="LJQ3" s="152" t="str">
        <f t="shared" si="130"/>
        <v/>
      </c>
      <c r="LJR3" s="152" t="str">
        <f t="shared" si="130"/>
        <v/>
      </c>
      <c r="LJS3" s="152" t="str">
        <f t="shared" si="130"/>
        <v/>
      </c>
      <c r="LJT3" s="152" t="str">
        <f t="shared" si="130"/>
        <v/>
      </c>
      <c r="LJU3" s="152" t="str">
        <f t="shared" si="130"/>
        <v/>
      </c>
      <c r="LJV3" s="152" t="str">
        <f t="shared" si="130"/>
        <v/>
      </c>
      <c r="LJW3" s="152" t="str">
        <f t="shared" si="130"/>
        <v/>
      </c>
      <c r="LJX3" s="152" t="str">
        <f t="shared" ref="LJX3:LMI3" si="131">SUBSTITUTE(LJX1,"-","")</f>
        <v/>
      </c>
      <c r="LJY3" s="152" t="str">
        <f t="shared" si="131"/>
        <v/>
      </c>
      <c r="LJZ3" s="152" t="str">
        <f t="shared" si="131"/>
        <v/>
      </c>
      <c r="LKA3" s="152" t="str">
        <f t="shared" si="131"/>
        <v/>
      </c>
      <c r="LKB3" s="152" t="str">
        <f t="shared" si="131"/>
        <v/>
      </c>
      <c r="LKC3" s="152" t="str">
        <f t="shared" si="131"/>
        <v/>
      </c>
      <c r="LKD3" s="152" t="str">
        <f t="shared" si="131"/>
        <v/>
      </c>
      <c r="LKE3" s="152" t="str">
        <f t="shared" si="131"/>
        <v/>
      </c>
      <c r="LKF3" s="152" t="str">
        <f t="shared" si="131"/>
        <v/>
      </c>
      <c r="LKG3" s="152" t="str">
        <f t="shared" si="131"/>
        <v/>
      </c>
      <c r="LKH3" s="152" t="str">
        <f t="shared" si="131"/>
        <v/>
      </c>
      <c r="LKI3" s="152" t="str">
        <f t="shared" si="131"/>
        <v/>
      </c>
      <c r="LKJ3" s="152" t="str">
        <f t="shared" si="131"/>
        <v/>
      </c>
      <c r="LKK3" s="152" t="str">
        <f t="shared" si="131"/>
        <v/>
      </c>
      <c r="LKL3" s="152" t="str">
        <f t="shared" si="131"/>
        <v/>
      </c>
      <c r="LKM3" s="152" t="str">
        <f t="shared" si="131"/>
        <v/>
      </c>
      <c r="LKN3" s="152" t="str">
        <f t="shared" si="131"/>
        <v/>
      </c>
      <c r="LKO3" s="152" t="str">
        <f t="shared" si="131"/>
        <v/>
      </c>
      <c r="LKP3" s="152" t="str">
        <f t="shared" si="131"/>
        <v/>
      </c>
      <c r="LKQ3" s="152" t="str">
        <f t="shared" si="131"/>
        <v/>
      </c>
      <c r="LKR3" s="152" t="str">
        <f t="shared" si="131"/>
        <v/>
      </c>
      <c r="LKS3" s="152" t="str">
        <f t="shared" si="131"/>
        <v/>
      </c>
      <c r="LKT3" s="152" t="str">
        <f t="shared" si="131"/>
        <v/>
      </c>
      <c r="LKU3" s="152" t="str">
        <f t="shared" si="131"/>
        <v/>
      </c>
      <c r="LKV3" s="152" t="str">
        <f t="shared" si="131"/>
        <v/>
      </c>
      <c r="LKW3" s="152" t="str">
        <f t="shared" si="131"/>
        <v/>
      </c>
      <c r="LKX3" s="152" t="str">
        <f t="shared" si="131"/>
        <v/>
      </c>
      <c r="LKY3" s="152" t="str">
        <f t="shared" si="131"/>
        <v/>
      </c>
      <c r="LKZ3" s="152" t="str">
        <f t="shared" si="131"/>
        <v/>
      </c>
      <c r="LLA3" s="152" t="str">
        <f t="shared" si="131"/>
        <v/>
      </c>
      <c r="LLB3" s="152" t="str">
        <f t="shared" si="131"/>
        <v/>
      </c>
      <c r="LLC3" s="152" t="str">
        <f t="shared" si="131"/>
        <v/>
      </c>
      <c r="LLD3" s="152" t="str">
        <f t="shared" si="131"/>
        <v/>
      </c>
      <c r="LLE3" s="152" t="str">
        <f t="shared" si="131"/>
        <v/>
      </c>
      <c r="LLF3" s="152" t="str">
        <f t="shared" si="131"/>
        <v/>
      </c>
      <c r="LLG3" s="152" t="str">
        <f t="shared" si="131"/>
        <v/>
      </c>
      <c r="LLH3" s="152" t="str">
        <f t="shared" si="131"/>
        <v/>
      </c>
      <c r="LLI3" s="152" t="str">
        <f t="shared" si="131"/>
        <v/>
      </c>
      <c r="LLJ3" s="152" t="str">
        <f t="shared" si="131"/>
        <v/>
      </c>
      <c r="LLK3" s="152" t="str">
        <f t="shared" si="131"/>
        <v/>
      </c>
      <c r="LLL3" s="152" t="str">
        <f t="shared" si="131"/>
        <v/>
      </c>
      <c r="LLM3" s="152" t="str">
        <f t="shared" si="131"/>
        <v/>
      </c>
      <c r="LLN3" s="152" t="str">
        <f t="shared" si="131"/>
        <v/>
      </c>
      <c r="LLO3" s="152" t="str">
        <f t="shared" si="131"/>
        <v/>
      </c>
      <c r="LLP3" s="152" t="str">
        <f t="shared" si="131"/>
        <v/>
      </c>
      <c r="LLQ3" s="152" t="str">
        <f t="shared" si="131"/>
        <v/>
      </c>
      <c r="LLR3" s="152" t="str">
        <f t="shared" si="131"/>
        <v/>
      </c>
      <c r="LLS3" s="152" t="str">
        <f t="shared" si="131"/>
        <v/>
      </c>
      <c r="LLT3" s="152" t="str">
        <f t="shared" si="131"/>
        <v/>
      </c>
      <c r="LLU3" s="152" t="str">
        <f t="shared" si="131"/>
        <v/>
      </c>
      <c r="LLV3" s="152" t="str">
        <f t="shared" si="131"/>
        <v/>
      </c>
      <c r="LLW3" s="152" t="str">
        <f t="shared" si="131"/>
        <v/>
      </c>
      <c r="LLX3" s="152" t="str">
        <f t="shared" si="131"/>
        <v/>
      </c>
      <c r="LLY3" s="152" t="str">
        <f t="shared" si="131"/>
        <v/>
      </c>
      <c r="LLZ3" s="152" t="str">
        <f t="shared" si="131"/>
        <v/>
      </c>
      <c r="LMA3" s="152" t="str">
        <f t="shared" si="131"/>
        <v/>
      </c>
      <c r="LMB3" s="152" t="str">
        <f t="shared" si="131"/>
        <v/>
      </c>
      <c r="LMC3" s="152" t="str">
        <f t="shared" si="131"/>
        <v/>
      </c>
      <c r="LMD3" s="152" t="str">
        <f t="shared" si="131"/>
        <v/>
      </c>
      <c r="LME3" s="152" t="str">
        <f t="shared" si="131"/>
        <v/>
      </c>
      <c r="LMF3" s="152" t="str">
        <f t="shared" si="131"/>
        <v/>
      </c>
      <c r="LMG3" s="152" t="str">
        <f t="shared" si="131"/>
        <v/>
      </c>
      <c r="LMH3" s="152" t="str">
        <f t="shared" si="131"/>
        <v/>
      </c>
      <c r="LMI3" s="152" t="str">
        <f t="shared" si="131"/>
        <v/>
      </c>
      <c r="LMJ3" s="152" t="str">
        <f t="shared" ref="LMJ3:LOU3" si="132">SUBSTITUTE(LMJ1,"-","")</f>
        <v/>
      </c>
      <c r="LMK3" s="152" t="str">
        <f t="shared" si="132"/>
        <v/>
      </c>
      <c r="LML3" s="152" t="str">
        <f t="shared" si="132"/>
        <v/>
      </c>
      <c r="LMM3" s="152" t="str">
        <f t="shared" si="132"/>
        <v/>
      </c>
      <c r="LMN3" s="152" t="str">
        <f t="shared" si="132"/>
        <v/>
      </c>
      <c r="LMO3" s="152" t="str">
        <f t="shared" si="132"/>
        <v/>
      </c>
      <c r="LMP3" s="152" t="str">
        <f t="shared" si="132"/>
        <v/>
      </c>
      <c r="LMQ3" s="152" t="str">
        <f t="shared" si="132"/>
        <v/>
      </c>
      <c r="LMR3" s="152" t="str">
        <f t="shared" si="132"/>
        <v/>
      </c>
      <c r="LMS3" s="152" t="str">
        <f t="shared" si="132"/>
        <v/>
      </c>
      <c r="LMT3" s="152" t="str">
        <f t="shared" si="132"/>
        <v/>
      </c>
      <c r="LMU3" s="152" t="str">
        <f t="shared" si="132"/>
        <v/>
      </c>
      <c r="LMV3" s="152" t="str">
        <f t="shared" si="132"/>
        <v/>
      </c>
      <c r="LMW3" s="152" t="str">
        <f t="shared" si="132"/>
        <v/>
      </c>
      <c r="LMX3" s="152" t="str">
        <f t="shared" si="132"/>
        <v/>
      </c>
      <c r="LMY3" s="152" t="str">
        <f t="shared" si="132"/>
        <v/>
      </c>
      <c r="LMZ3" s="152" t="str">
        <f t="shared" si="132"/>
        <v/>
      </c>
      <c r="LNA3" s="152" t="str">
        <f t="shared" si="132"/>
        <v/>
      </c>
      <c r="LNB3" s="152" t="str">
        <f t="shared" si="132"/>
        <v/>
      </c>
      <c r="LNC3" s="152" t="str">
        <f t="shared" si="132"/>
        <v/>
      </c>
      <c r="LND3" s="152" t="str">
        <f t="shared" si="132"/>
        <v/>
      </c>
      <c r="LNE3" s="152" t="str">
        <f t="shared" si="132"/>
        <v/>
      </c>
      <c r="LNF3" s="152" t="str">
        <f t="shared" si="132"/>
        <v/>
      </c>
      <c r="LNG3" s="152" t="str">
        <f t="shared" si="132"/>
        <v/>
      </c>
      <c r="LNH3" s="152" t="str">
        <f t="shared" si="132"/>
        <v/>
      </c>
      <c r="LNI3" s="152" t="str">
        <f t="shared" si="132"/>
        <v/>
      </c>
      <c r="LNJ3" s="152" t="str">
        <f t="shared" si="132"/>
        <v/>
      </c>
      <c r="LNK3" s="152" t="str">
        <f t="shared" si="132"/>
        <v/>
      </c>
      <c r="LNL3" s="152" t="str">
        <f t="shared" si="132"/>
        <v/>
      </c>
      <c r="LNM3" s="152" t="str">
        <f t="shared" si="132"/>
        <v/>
      </c>
      <c r="LNN3" s="152" t="str">
        <f t="shared" si="132"/>
        <v/>
      </c>
      <c r="LNO3" s="152" t="str">
        <f t="shared" si="132"/>
        <v/>
      </c>
      <c r="LNP3" s="152" t="str">
        <f t="shared" si="132"/>
        <v/>
      </c>
      <c r="LNQ3" s="152" t="str">
        <f t="shared" si="132"/>
        <v/>
      </c>
      <c r="LNR3" s="152" t="str">
        <f t="shared" si="132"/>
        <v/>
      </c>
      <c r="LNS3" s="152" t="str">
        <f t="shared" si="132"/>
        <v/>
      </c>
      <c r="LNT3" s="152" t="str">
        <f t="shared" si="132"/>
        <v/>
      </c>
      <c r="LNU3" s="152" t="str">
        <f t="shared" si="132"/>
        <v/>
      </c>
      <c r="LNV3" s="152" t="str">
        <f t="shared" si="132"/>
        <v/>
      </c>
      <c r="LNW3" s="152" t="str">
        <f t="shared" si="132"/>
        <v/>
      </c>
      <c r="LNX3" s="152" t="str">
        <f t="shared" si="132"/>
        <v/>
      </c>
      <c r="LNY3" s="152" t="str">
        <f t="shared" si="132"/>
        <v/>
      </c>
      <c r="LNZ3" s="152" t="str">
        <f t="shared" si="132"/>
        <v/>
      </c>
      <c r="LOA3" s="152" t="str">
        <f t="shared" si="132"/>
        <v/>
      </c>
      <c r="LOB3" s="152" t="str">
        <f t="shared" si="132"/>
        <v/>
      </c>
      <c r="LOC3" s="152" t="str">
        <f t="shared" si="132"/>
        <v/>
      </c>
      <c r="LOD3" s="152" t="str">
        <f t="shared" si="132"/>
        <v/>
      </c>
      <c r="LOE3" s="152" t="str">
        <f t="shared" si="132"/>
        <v/>
      </c>
      <c r="LOF3" s="152" t="str">
        <f t="shared" si="132"/>
        <v/>
      </c>
      <c r="LOG3" s="152" t="str">
        <f t="shared" si="132"/>
        <v/>
      </c>
      <c r="LOH3" s="152" t="str">
        <f t="shared" si="132"/>
        <v/>
      </c>
      <c r="LOI3" s="152" t="str">
        <f t="shared" si="132"/>
        <v/>
      </c>
      <c r="LOJ3" s="152" t="str">
        <f t="shared" si="132"/>
        <v/>
      </c>
      <c r="LOK3" s="152" t="str">
        <f t="shared" si="132"/>
        <v/>
      </c>
      <c r="LOL3" s="152" t="str">
        <f t="shared" si="132"/>
        <v/>
      </c>
      <c r="LOM3" s="152" t="str">
        <f t="shared" si="132"/>
        <v/>
      </c>
      <c r="LON3" s="152" t="str">
        <f t="shared" si="132"/>
        <v/>
      </c>
      <c r="LOO3" s="152" t="str">
        <f t="shared" si="132"/>
        <v/>
      </c>
      <c r="LOP3" s="152" t="str">
        <f t="shared" si="132"/>
        <v/>
      </c>
      <c r="LOQ3" s="152" t="str">
        <f t="shared" si="132"/>
        <v/>
      </c>
      <c r="LOR3" s="152" t="str">
        <f t="shared" si="132"/>
        <v/>
      </c>
      <c r="LOS3" s="152" t="str">
        <f t="shared" si="132"/>
        <v/>
      </c>
      <c r="LOT3" s="152" t="str">
        <f t="shared" si="132"/>
        <v/>
      </c>
      <c r="LOU3" s="152" t="str">
        <f t="shared" si="132"/>
        <v/>
      </c>
      <c r="LOV3" s="152" t="str">
        <f t="shared" ref="LOV3:LRG3" si="133">SUBSTITUTE(LOV1,"-","")</f>
        <v/>
      </c>
      <c r="LOW3" s="152" t="str">
        <f t="shared" si="133"/>
        <v/>
      </c>
      <c r="LOX3" s="152" t="str">
        <f t="shared" si="133"/>
        <v/>
      </c>
      <c r="LOY3" s="152" t="str">
        <f t="shared" si="133"/>
        <v/>
      </c>
      <c r="LOZ3" s="152" t="str">
        <f t="shared" si="133"/>
        <v/>
      </c>
      <c r="LPA3" s="152" t="str">
        <f t="shared" si="133"/>
        <v/>
      </c>
      <c r="LPB3" s="152" t="str">
        <f t="shared" si="133"/>
        <v/>
      </c>
      <c r="LPC3" s="152" t="str">
        <f t="shared" si="133"/>
        <v/>
      </c>
      <c r="LPD3" s="152" t="str">
        <f t="shared" si="133"/>
        <v/>
      </c>
      <c r="LPE3" s="152" t="str">
        <f t="shared" si="133"/>
        <v/>
      </c>
      <c r="LPF3" s="152" t="str">
        <f t="shared" si="133"/>
        <v/>
      </c>
      <c r="LPG3" s="152" t="str">
        <f t="shared" si="133"/>
        <v/>
      </c>
      <c r="LPH3" s="152" t="str">
        <f t="shared" si="133"/>
        <v/>
      </c>
      <c r="LPI3" s="152" t="str">
        <f t="shared" si="133"/>
        <v/>
      </c>
      <c r="LPJ3" s="152" t="str">
        <f t="shared" si="133"/>
        <v/>
      </c>
      <c r="LPK3" s="152" t="str">
        <f t="shared" si="133"/>
        <v/>
      </c>
      <c r="LPL3" s="152" t="str">
        <f t="shared" si="133"/>
        <v/>
      </c>
      <c r="LPM3" s="152" t="str">
        <f t="shared" si="133"/>
        <v/>
      </c>
      <c r="LPN3" s="152" t="str">
        <f t="shared" si="133"/>
        <v/>
      </c>
      <c r="LPO3" s="152" t="str">
        <f t="shared" si="133"/>
        <v/>
      </c>
      <c r="LPP3" s="152" t="str">
        <f t="shared" si="133"/>
        <v/>
      </c>
      <c r="LPQ3" s="152" t="str">
        <f t="shared" si="133"/>
        <v/>
      </c>
      <c r="LPR3" s="152" t="str">
        <f t="shared" si="133"/>
        <v/>
      </c>
      <c r="LPS3" s="152" t="str">
        <f t="shared" si="133"/>
        <v/>
      </c>
      <c r="LPT3" s="152" t="str">
        <f t="shared" si="133"/>
        <v/>
      </c>
      <c r="LPU3" s="152" t="str">
        <f t="shared" si="133"/>
        <v/>
      </c>
      <c r="LPV3" s="152" t="str">
        <f t="shared" si="133"/>
        <v/>
      </c>
      <c r="LPW3" s="152" t="str">
        <f t="shared" si="133"/>
        <v/>
      </c>
      <c r="LPX3" s="152" t="str">
        <f t="shared" si="133"/>
        <v/>
      </c>
      <c r="LPY3" s="152" t="str">
        <f t="shared" si="133"/>
        <v/>
      </c>
      <c r="LPZ3" s="152" t="str">
        <f t="shared" si="133"/>
        <v/>
      </c>
      <c r="LQA3" s="152" t="str">
        <f t="shared" si="133"/>
        <v/>
      </c>
      <c r="LQB3" s="152" t="str">
        <f t="shared" si="133"/>
        <v/>
      </c>
      <c r="LQC3" s="152" t="str">
        <f t="shared" si="133"/>
        <v/>
      </c>
      <c r="LQD3" s="152" t="str">
        <f t="shared" si="133"/>
        <v/>
      </c>
      <c r="LQE3" s="152" t="str">
        <f t="shared" si="133"/>
        <v/>
      </c>
      <c r="LQF3" s="152" t="str">
        <f t="shared" si="133"/>
        <v/>
      </c>
      <c r="LQG3" s="152" t="str">
        <f t="shared" si="133"/>
        <v/>
      </c>
      <c r="LQH3" s="152" t="str">
        <f t="shared" si="133"/>
        <v/>
      </c>
      <c r="LQI3" s="152" t="str">
        <f t="shared" si="133"/>
        <v/>
      </c>
      <c r="LQJ3" s="152" t="str">
        <f t="shared" si="133"/>
        <v/>
      </c>
      <c r="LQK3" s="152" t="str">
        <f t="shared" si="133"/>
        <v/>
      </c>
      <c r="LQL3" s="152" t="str">
        <f t="shared" si="133"/>
        <v/>
      </c>
      <c r="LQM3" s="152" t="str">
        <f t="shared" si="133"/>
        <v/>
      </c>
      <c r="LQN3" s="152" t="str">
        <f t="shared" si="133"/>
        <v/>
      </c>
      <c r="LQO3" s="152" t="str">
        <f t="shared" si="133"/>
        <v/>
      </c>
      <c r="LQP3" s="152" t="str">
        <f t="shared" si="133"/>
        <v/>
      </c>
      <c r="LQQ3" s="152" t="str">
        <f t="shared" si="133"/>
        <v/>
      </c>
      <c r="LQR3" s="152" t="str">
        <f t="shared" si="133"/>
        <v/>
      </c>
      <c r="LQS3" s="152" t="str">
        <f t="shared" si="133"/>
        <v/>
      </c>
      <c r="LQT3" s="152" t="str">
        <f t="shared" si="133"/>
        <v/>
      </c>
      <c r="LQU3" s="152" t="str">
        <f t="shared" si="133"/>
        <v/>
      </c>
      <c r="LQV3" s="152" t="str">
        <f t="shared" si="133"/>
        <v/>
      </c>
      <c r="LQW3" s="152" t="str">
        <f t="shared" si="133"/>
        <v/>
      </c>
      <c r="LQX3" s="152" t="str">
        <f t="shared" si="133"/>
        <v/>
      </c>
      <c r="LQY3" s="152" t="str">
        <f t="shared" si="133"/>
        <v/>
      </c>
      <c r="LQZ3" s="152" t="str">
        <f t="shared" si="133"/>
        <v/>
      </c>
      <c r="LRA3" s="152" t="str">
        <f t="shared" si="133"/>
        <v/>
      </c>
      <c r="LRB3" s="152" t="str">
        <f t="shared" si="133"/>
        <v/>
      </c>
      <c r="LRC3" s="152" t="str">
        <f t="shared" si="133"/>
        <v/>
      </c>
      <c r="LRD3" s="152" t="str">
        <f t="shared" si="133"/>
        <v/>
      </c>
      <c r="LRE3" s="152" t="str">
        <f t="shared" si="133"/>
        <v/>
      </c>
      <c r="LRF3" s="152" t="str">
        <f t="shared" si="133"/>
        <v/>
      </c>
      <c r="LRG3" s="152" t="str">
        <f t="shared" si="133"/>
        <v/>
      </c>
      <c r="LRH3" s="152" t="str">
        <f t="shared" ref="LRH3:LTS3" si="134">SUBSTITUTE(LRH1,"-","")</f>
        <v/>
      </c>
      <c r="LRI3" s="152" t="str">
        <f t="shared" si="134"/>
        <v/>
      </c>
      <c r="LRJ3" s="152" t="str">
        <f t="shared" si="134"/>
        <v/>
      </c>
      <c r="LRK3" s="152" t="str">
        <f t="shared" si="134"/>
        <v/>
      </c>
      <c r="LRL3" s="152" t="str">
        <f t="shared" si="134"/>
        <v/>
      </c>
      <c r="LRM3" s="152" t="str">
        <f t="shared" si="134"/>
        <v/>
      </c>
      <c r="LRN3" s="152" t="str">
        <f t="shared" si="134"/>
        <v/>
      </c>
      <c r="LRO3" s="152" t="str">
        <f t="shared" si="134"/>
        <v/>
      </c>
      <c r="LRP3" s="152" t="str">
        <f t="shared" si="134"/>
        <v/>
      </c>
      <c r="LRQ3" s="152" t="str">
        <f t="shared" si="134"/>
        <v/>
      </c>
      <c r="LRR3" s="152" t="str">
        <f t="shared" si="134"/>
        <v/>
      </c>
      <c r="LRS3" s="152" t="str">
        <f t="shared" si="134"/>
        <v/>
      </c>
      <c r="LRT3" s="152" t="str">
        <f t="shared" si="134"/>
        <v/>
      </c>
      <c r="LRU3" s="152" t="str">
        <f t="shared" si="134"/>
        <v/>
      </c>
      <c r="LRV3" s="152" t="str">
        <f t="shared" si="134"/>
        <v/>
      </c>
      <c r="LRW3" s="152" t="str">
        <f t="shared" si="134"/>
        <v/>
      </c>
      <c r="LRX3" s="152" t="str">
        <f t="shared" si="134"/>
        <v/>
      </c>
      <c r="LRY3" s="152" t="str">
        <f t="shared" si="134"/>
        <v/>
      </c>
      <c r="LRZ3" s="152" t="str">
        <f t="shared" si="134"/>
        <v/>
      </c>
      <c r="LSA3" s="152" t="str">
        <f t="shared" si="134"/>
        <v/>
      </c>
      <c r="LSB3" s="152" t="str">
        <f t="shared" si="134"/>
        <v/>
      </c>
      <c r="LSC3" s="152" t="str">
        <f t="shared" si="134"/>
        <v/>
      </c>
      <c r="LSD3" s="152" t="str">
        <f t="shared" si="134"/>
        <v/>
      </c>
      <c r="LSE3" s="152" t="str">
        <f t="shared" si="134"/>
        <v/>
      </c>
      <c r="LSF3" s="152" t="str">
        <f t="shared" si="134"/>
        <v/>
      </c>
      <c r="LSG3" s="152" t="str">
        <f t="shared" si="134"/>
        <v/>
      </c>
      <c r="LSH3" s="152" t="str">
        <f t="shared" si="134"/>
        <v/>
      </c>
      <c r="LSI3" s="152" t="str">
        <f t="shared" si="134"/>
        <v/>
      </c>
      <c r="LSJ3" s="152" t="str">
        <f t="shared" si="134"/>
        <v/>
      </c>
      <c r="LSK3" s="152" t="str">
        <f t="shared" si="134"/>
        <v/>
      </c>
      <c r="LSL3" s="152" t="str">
        <f t="shared" si="134"/>
        <v/>
      </c>
      <c r="LSM3" s="152" t="str">
        <f t="shared" si="134"/>
        <v/>
      </c>
      <c r="LSN3" s="152" t="str">
        <f t="shared" si="134"/>
        <v/>
      </c>
      <c r="LSO3" s="152" t="str">
        <f t="shared" si="134"/>
        <v/>
      </c>
      <c r="LSP3" s="152" t="str">
        <f t="shared" si="134"/>
        <v/>
      </c>
      <c r="LSQ3" s="152" t="str">
        <f t="shared" si="134"/>
        <v/>
      </c>
      <c r="LSR3" s="152" t="str">
        <f t="shared" si="134"/>
        <v/>
      </c>
      <c r="LSS3" s="152" t="str">
        <f t="shared" si="134"/>
        <v/>
      </c>
      <c r="LST3" s="152" t="str">
        <f t="shared" si="134"/>
        <v/>
      </c>
      <c r="LSU3" s="152" t="str">
        <f t="shared" si="134"/>
        <v/>
      </c>
      <c r="LSV3" s="152" t="str">
        <f t="shared" si="134"/>
        <v/>
      </c>
      <c r="LSW3" s="152" t="str">
        <f t="shared" si="134"/>
        <v/>
      </c>
      <c r="LSX3" s="152" t="str">
        <f t="shared" si="134"/>
        <v/>
      </c>
      <c r="LSY3" s="152" t="str">
        <f t="shared" si="134"/>
        <v/>
      </c>
      <c r="LSZ3" s="152" t="str">
        <f t="shared" si="134"/>
        <v/>
      </c>
      <c r="LTA3" s="152" t="str">
        <f t="shared" si="134"/>
        <v/>
      </c>
      <c r="LTB3" s="152" t="str">
        <f t="shared" si="134"/>
        <v/>
      </c>
      <c r="LTC3" s="152" t="str">
        <f t="shared" si="134"/>
        <v/>
      </c>
      <c r="LTD3" s="152" t="str">
        <f t="shared" si="134"/>
        <v/>
      </c>
      <c r="LTE3" s="152" t="str">
        <f t="shared" si="134"/>
        <v/>
      </c>
      <c r="LTF3" s="152" t="str">
        <f t="shared" si="134"/>
        <v/>
      </c>
      <c r="LTG3" s="152" t="str">
        <f t="shared" si="134"/>
        <v/>
      </c>
      <c r="LTH3" s="152" t="str">
        <f t="shared" si="134"/>
        <v/>
      </c>
      <c r="LTI3" s="152" t="str">
        <f t="shared" si="134"/>
        <v/>
      </c>
      <c r="LTJ3" s="152" t="str">
        <f t="shared" si="134"/>
        <v/>
      </c>
      <c r="LTK3" s="152" t="str">
        <f t="shared" si="134"/>
        <v/>
      </c>
      <c r="LTL3" s="152" t="str">
        <f t="shared" si="134"/>
        <v/>
      </c>
      <c r="LTM3" s="152" t="str">
        <f t="shared" si="134"/>
        <v/>
      </c>
      <c r="LTN3" s="152" t="str">
        <f t="shared" si="134"/>
        <v/>
      </c>
      <c r="LTO3" s="152" t="str">
        <f t="shared" si="134"/>
        <v/>
      </c>
      <c r="LTP3" s="152" t="str">
        <f t="shared" si="134"/>
        <v/>
      </c>
      <c r="LTQ3" s="152" t="str">
        <f t="shared" si="134"/>
        <v/>
      </c>
      <c r="LTR3" s="152" t="str">
        <f t="shared" si="134"/>
        <v/>
      </c>
      <c r="LTS3" s="152" t="str">
        <f t="shared" si="134"/>
        <v/>
      </c>
      <c r="LTT3" s="152" t="str">
        <f t="shared" ref="LTT3:LWE3" si="135">SUBSTITUTE(LTT1,"-","")</f>
        <v/>
      </c>
      <c r="LTU3" s="152" t="str">
        <f t="shared" si="135"/>
        <v/>
      </c>
      <c r="LTV3" s="152" t="str">
        <f t="shared" si="135"/>
        <v/>
      </c>
      <c r="LTW3" s="152" t="str">
        <f t="shared" si="135"/>
        <v/>
      </c>
      <c r="LTX3" s="152" t="str">
        <f t="shared" si="135"/>
        <v/>
      </c>
      <c r="LTY3" s="152" t="str">
        <f t="shared" si="135"/>
        <v/>
      </c>
      <c r="LTZ3" s="152" t="str">
        <f t="shared" si="135"/>
        <v/>
      </c>
      <c r="LUA3" s="152" t="str">
        <f t="shared" si="135"/>
        <v/>
      </c>
      <c r="LUB3" s="152" t="str">
        <f t="shared" si="135"/>
        <v/>
      </c>
      <c r="LUC3" s="152" t="str">
        <f t="shared" si="135"/>
        <v/>
      </c>
      <c r="LUD3" s="152" t="str">
        <f t="shared" si="135"/>
        <v/>
      </c>
      <c r="LUE3" s="152" t="str">
        <f t="shared" si="135"/>
        <v/>
      </c>
      <c r="LUF3" s="152" t="str">
        <f t="shared" si="135"/>
        <v/>
      </c>
      <c r="LUG3" s="152" t="str">
        <f t="shared" si="135"/>
        <v/>
      </c>
      <c r="LUH3" s="152" t="str">
        <f t="shared" si="135"/>
        <v/>
      </c>
      <c r="LUI3" s="152" t="str">
        <f t="shared" si="135"/>
        <v/>
      </c>
      <c r="LUJ3" s="152" t="str">
        <f t="shared" si="135"/>
        <v/>
      </c>
      <c r="LUK3" s="152" t="str">
        <f t="shared" si="135"/>
        <v/>
      </c>
      <c r="LUL3" s="152" t="str">
        <f t="shared" si="135"/>
        <v/>
      </c>
      <c r="LUM3" s="152" t="str">
        <f t="shared" si="135"/>
        <v/>
      </c>
      <c r="LUN3" s="152" t="str">
        <f t="shared" si="135"/>
        <v/>
      </c>
      <c r="LUO3" s="152" t="str">
        <f t="shared" si="135"/>
        <v/>
      </c>
      <c r="LUP3" s="152" t="str">
        <f t="shared" si="135"/>
        <v/>
      </c>
      <c r="LUQ3" s="152" t="str">
        <f t="shared" si="135"/>
        <v/>
      </c>
      <c r="LUR3" s="152" t="str">
        <f t="shared" si="135"/>
        <v/>
      </c>
      <c r="LUS3" s="152" t="str">
        <f t="shared" si="135"/>
        <v/>
      </c>
      <c r="LUT3" s="152" t="str">
        <f t="shared" si="135"/>
        <v/>
      </c>
      <c r="LUU3" s="152" t="str">
        <f t="shared" si="135"/>
        <v/>
      </c>
      <c r="LUV3" s="152" t="str">
        <f t="shared" si="135"/>
        <v/>
      </c>
      <c r="LUW3" s="152" t="str">
        <f t="shared" si="135"/>
        <v/>
      </c>
      <c r="LUX3" s="152" t="str">
        <f t="shared" si="135"/>
        <v/>
      </c>
      <c r="LUY3" s="152" t="str">
        <f t="shared" si="135"/>
        <v/>
      </c>
      <c r="LUZ3" s="152" t="str">
        <f t="shared" si="135"/>
        <v/>
      </c>
      <c r="LVA3" s="152" t="str">
        <f t="shared" si="135"/>
        <v/>
      </c>
      <c r="LVB3" s="152" t="str">
        <f t="shared" si="135"/>
        <v/>
      </c>
      <c r="LVC3" s="152" t="str">
        <f t="shared" si="135"/>
        <v/>
      </c>
      <c r="LVD3" s="152" t="str">
        <f t="shared" si="135"/>
        <v/>
      </c>
      <c r="LVE3" s="152" t="str">
        <f t="shared" si="135"/>
        <v/>
      </c>
      <c r="LVF3" s="152" t="str">
        <f t="shared" si="135"/>
        <v/>
      </c>
      <c r="LVG3" s="152" t="str">
        <f t="shared" si="135"/>
        <v/>
      </c>
      <c r="LVH3" s="152" t="str">
        <f t="shared" si="135"/>
        <v/>
      </c>
      <c r="LVI3" s="152" t="str">
        <f t="shared" si="135"/>
        <v/>
      </c>
      <c r="LVJ3" s="152" t="str">
        <f t="shared" si="135"/>
        <v/>
      </c>
      <c r="LVK3" s="152" t="str">
        <f t="shared" si="135"/>
        <v/>
      </c>
      <c r="LVL3" s="152" t="str">
        <f t="shared" si="135"/>
        <v/>
      </c>
      <c r="LVM3" s="152" t="str">
        <f t="shared" si="135"/>
        <v/>
      </c>
      <c r="LVN3" s="152" t="str">
        <f t="shared" si="135"/>
        <v/>
      </c>
      <c r="LVO3" s="152" t="str">
        <f t="shared" si="135"/>
        <v/>
      </c>
      <c r="LVP3" s="152" t="str">
        <f t="shared" si="135"/>
        <v/>
      </c>
      <c r="LVQ3" s="152" t="str">
        <f t="shared" si="135"/>
        <v/>
      </c>
      <c r="LVR3" s="152" t="str">
        <f t="shared" si="135"/>
        <v/>
      </c>
      <c r="LVS3" s="152" t="str">
        <f t="shared" si="135"/>
        <v/>
      </c>
      <c r="LVT3" s="152" t="str">
        <f t="shared" si="135"/>
        <v/>
      </c>
      <c r="LVU3" s="152" t="str">
        <f t="shared" si="135"/>
        <v/>
      </c>
      <c r="LVV3" s="152" t="str">
        <f t="shared" si="135"/>
        <v/>
      </c>
      <c r="LVW3" s="152" t="str">
        <f t="shared" si="135"/>
        <v/>
      </c>
      <c r="LVX3" s="152" t="str">
        <f t="shared" si="135"/>
        <v/>
      </c>
      <c r="LVY3" s="152" t="str">
        <f t="shared" si="135"/>
        <v/>
      </c>
      <c r="LVZ3" s="152" t="str">
        <f t="shared" si="135"/>
        <v/>
      </c>
      <c r="LWA3" s="152" t="str">
        <f t="shared" si="135"/>
        <v/>
      </c>
      <c r="LWB3" s="152" t="str">
        <f t="shared" si="135"/>
        <v/>
      </c>
      <c r="LWC3" s="152" t="str">
        <f t="shared" si="135"/>
        <v/>
      </c>
      <c r="LWD3" s="152" t="str">
        <f t="shared" si="135"/>
        <v/>
      </c>
      <c r="LWE3" s="152" t="str">
        <f t="shared" si="135"/>
        <v/>
      </c>
      <c r="LWF3" s="152" t="str">
        <f t="shared" ref="LWF3:LYQ3" si="136">SUBSTITUTE(LWF1,"-","")</f>
        <v/>
      </c>
      <c r="LWG3" s="152" t="str">
        <f t="shared" si="136"/>
        <v/>
      </c>
      <c r="LWH3" s="152" t="str">
        <f t="shared" si="136"/>
        <v/>
      </c>
      <c r="LWI3" s="152" t="str">
        <f t="shared" si="136"/>
        <v/>
      </c>
      <c r="LWJ3" s="152" t="str">
        <f t="shared" si="136"/>
        <v/>
      </c>
      <c r="LWK3" s="152" t="str">
        <f t="shared" si="136"/>
        <v/>
      </c>
      <c r="LWL3" s="152" t="str">
        <f t="shared" si="136"/>
        <v/>
      </c>
      <c r="LWM3" s="152" t="str">
        <f t="shared" si="136"/>
        <v/>
      </c>
      <c r="LWN3" s="152" t="str">
        <f t="shared" si="136"/>
        <v/>
      </c>
      <c r="LWO3" s="152" t="str">
        <f t="shared" si="136"/>
        <v/>
      </c>
      <c r="LWP3" s="152" t="str">
        <f t="shared" si="136"/>
        <v/>
      </c>
      <c r="LWQ3" s="152" t="str">
        <f t="shared" si="136"/>
        <v/>
      </c>
      <c r="LWR3" s="152" t="str">
        <f t="shared" si="136"/>
        <v/>
      </c>
      <c r="LWS3" s="152" t="str">
        <f t="shared" si="136"/>
        <v/>
      </c>
      <c r="LWT3" s="152" t="str">
        <f t="shared" si="136"/>
        <v/>
      </c>
      <c r="LWU3" s="152" t="str">
        <f t="shared" si="136"/>
        <v/>
      </c>
      <c r="LWV3" s="152" t="str">
        <f t="shared" si="136"/>
        <v/>
      </c>
      <c r="LWW3" s="152" t="str">
        <f t="shared" si="136"/>
        <v/>
      </c>
      <c r="LWX3" s="152" t="str">
        <f t="shared" si="136"/>
        <v/>
      </c>
      <c r="LWY3" s="152" t="str">
        <f t="shared" si="136"/>
        <v/>
      </c>
      <c r="LWZ3" s="152" t="str">
        <f t="shared" si="136"/>
        <v/>
      </c>
      <c r="LXA3" s="152" t="str">
        <f t="shared" si="136"/>
        <v/>
      </c>
      <c r="LXB3" s="152" t="str">
        <f t="shared" si="136"/>
        <v/>
      </c>
      <c r="LXC3" s="152" t="str">
        <f t="shared" si="136"/>
        <v/>
      </c>
      <c r="LXD3" s="152" t="str">
        <f t="shared" si="136"/>
        <v/>
      </c>
      <c r="LXE3" s="152" t="str">
        <f t="shared" si="136"/>
        <v/>
      </c>
      <c r="LXF3" s="152" t="str">
        <f t="shared" si="136"/>
        <v/>
      </c>
      <c r="LXG3" s="152" t="str">
        <f t="shared" si="136"/>
        <v/>
      </c>
      <c r="LXH3" s="152" t="str">
        <f t="shared" si="136"/>
        <v/>
      </c>
      <c r="LXI3" s="152" t="str">
        <f t="shared" si="136"/>
        <v/>
      </c>
      <c r="LXJ3" s="152" t="str">
        <f t="shared" si="136"/>
        <v/>
      </c>
      <c r="LXK3" s="152" t="str">
        <f t="shared" si="136"/>
        <v/>
      </c>
      <c r="LXL3" s="152" t="str">
        <f t="shared" si="136"/>
        <v/>
      </c>
      <c r="LXM3" s="152" t="str">
        <f t="shared" si="136"/>
        <v/>
      </c>
      <c r="LXN3" s="152" t="str">
        <f t="shared" si="136"/>
        <v/>
      </c>
      <c r="LXO3" s="152" t="str">
        <f t="shared" si="136"/>
        <v/>
      </c>
      <c r="LXP3" s="152" t="str">
        <f t="shared" si="136"/>
        <v/>
      </c>
      <c r="LXQ3" s="152" t="str">
        <f t="shared" si="136"/>
        <v/>
      </c>
      <c r="LXR3" s="152" t="str">
        <f t="shared" si="136"/>
        <v/>
      </c>
      <c r="LXS3" s="152" t="str">
        <f t="shared" si="136"/>
        <v/>
      </c>
      <c r="LXT3" s="152" t="str">
        <f t="shared" si="136"/>
        <v/>
      </c>
      <c r="LXU3" s="152" t="str">
        <f t="shared" si="136"/>
        <v/>
      </c>
      <c r="LXV3" s="152" t="str">
        <f t="shared" si="136"/>
        <v/>
      </c>
      <c r="LXW3" s="152" t="str">
        <f t="shared" si="136"/>
        <v/>
      </c>
      <c r="LXX3" s="152" t="str">
        <f t="shared" si="136"/>
        <v/>
      </c>
      <c r="LXY3" s="152" t="str">
        <f t="shared" si="136"/>
        <v/>
      </c>
      <c r="LXZ3" s="152" t="str">
        <f t="shared" si="136"/>
        <v/>
      </c>
      <c r="LYA3" s="152" t="str">
        <f t="shared" si="136"/>
        <v/>
      </c>
      <c r="LYB3" s="152" t="str">
        <f t="shared" si="136"/>
        <v/>
      </c>
      <c r="LYC3" s="152" t="str">
        <f t="shared" si="136"/>
        <v/>
      </c>
      <c r="LYD3" s="152" t="str">
        <f t="shared" si="136"/>
        <v/>
      </c>
      <c r="LYE3" s="152" t="str">
        <f t="shared" si="136"/>
        <v/>
      </c>
      <c r="LYF3" s="152" t="str">
        <f t="shared" si="136"/>
        <v/>
      </c>
      <c r="LYG3" s="152" t="str">
        <f t="shared" si="136"/>
        <v/>
      </c>
      <c r="LYH3" s="152" t="str">
        <f t="shared" si="136"/>
        <v/>
      </c>
      <c r="LYI3" s="152" t="str">
        <f t="shared" si="136"/>
        <v/>
      </c>
      <c r="LYJ3" s="152" t="str">
        <f t="shared" si="136"/>
        <v/>
      </c>
      <c r="LYK3" s="152" t="str">
        <f t="shared" si="136"/>
        <v/>
      </c>
      <c r="LYL3" s="152" t="str">
        <f t="shared" si="136"/>
        <v/>
      </c>
      <c r="LYM3" s="152" t="str">
        <f t="shared" si="136"/>
        <v/>
      </c>
      <c r="LYN3" s="152" t="str">
        <f t="shared" si="136"/>
        <v/>
      </c>
      <c r="LYO3" s="152" t="str">
        <f t="shared" si="136"/>
        <v/>
      </c>
      <c r="LYP3" s="152" t="str">
        <f t="shared" si="136"/>
        <v/>
      </c>
      <c r="LYQ3" s="152" t="str">
        <f t="shared" si="136"/>
        <v/>
      </c>
      <c r="LYR3" s="152" t="str">
        <f t="shared" ref="LYR3:MBC3" si="137">SUBSTITUTE(LYR1,"-","")</f>
        <v/>
      </c>
      <c r="LYS3" s="152" t="str">
        <f t="shared" si="137"/>
        <v/>
      </c>
      <c r="LYT3" s="152" t="str">
        <f t="shared" si="137"/>
        <v/>
      </c>
      <c r="LYU3" s="152" t="str">
        <f t="shared" si="137"/>
        <v/>
      </c>
      <c r="LYV3" s="152" t="str">
        <f t="shared" si="137"/>
        <v/>
      </c>
      <c r="LYW3" s="152" t="str">
        <f t="shared" si="137"/>
        <v/>
      </c>
      <c r="LYX3" s="152" t="str">
        <f t="shared" si="137"/>
        <v/>
      </c>
      <c r="LYY3" s="152" t="str">
        <f t="shared" si="137"/>
        <v/>
      </c>
      <c r="LYZ3" s="152" t="str">
        <f t="shared" si="137"/>
        <v/>
      </c>
      <c r="LZA3" s="152" t="str">
        <f t="shared" si="137"/>
        <v/>
      </c>
      <c r="LZB3" s="152" t="str">
        <f t="shared" si="137"/>
        <v/>
      </c>
      <c r="LZC3" s="152" t="str">
        <f t="shared" si="137"/>
        <v/>
      </c>
      <c r="LZD3" s="152" t="str">
        <f t="shared" si="137"/>
        <v/>
      </c>
      <c r="LZE3" s="152" t="str">
        <f t="shared" si="137"/>
        <v/>
      </c>
      <c r="LZF3" s="152" t="str">
        <f t="shared" si="137"/>
        <v/>
      </c>
      <c r="LZG3" s="152" t="str">
        <f t="shared" si="137"/>
        <v/>
      </c>
      <c r="LZH3" s="152" t="str">
        <f t="shared" si="137"/>
        <v/>
      </c>
      <c r="LZI3" s="152" t="str">
        <f t="shared" si="137"/>
        <v/>
      </c>
      <c r="LZJ3" s="152" t="str">
        <f t="shared" si="137"/>
        <v/>
      </c>
      <c r="LZK3" s="152" t="str">
        <f t="shared" si="137"/>
        <v/>
      </c>
      <c r="LZL3" s="152" t="str">
        <f t="shared" si="137"/>
        <v/>
      </c>
      <c r="LZM3" s="152" t="str">
        <f t="shared" si="137"/>
        <v/>
      </c>
      <c r="LZN3" s="152" t="str">
        <f t="shared" si="137"/>
        <v/>
      </c>
      <c r="LZO3" s="152" t="str">
        <f t="shared" si="137"/>
        <v/>
      </c>
      <c r="LZP3" s="152" t="str">
        <f t="shared" si="137"/>
        <v/>
      </c>
      <c r="LZQ3" s="152" t="str">
        <f t="shared" si="137"/>
        <v/>
      </c>
      <c r="LZR3" s="152" t="str">
        <f t="shared" si="137"/>
        <v/>
      </c>
      <c r="LZS3" s="152" t="str">
        <f t="shared" si="137"/>
        <v/>
      </c>
      <c r="LZT3" s="152" t="str">
        <f t="shared" si="137"/>
        <v/>
      </c>
      <c r="LZU3" s="152" t="str">
        <f t="shared" si="137"/>
        <v/>
      </c>
      <c r="LZV3" s="152" t="str">
        <f t="shared" si="137"/>
        <v/>
      </c>
      <c r="LZW3" s="152" t="str">
        <f t="shared" si="137"/>
        <v/>
      </c>
      <c r="LZX3" s="152" t="str">
        <f t="shared" si="137"/>
        <v/>
      </c>
      <c r="LZY3" s="152" t="str">
        <f t="shared" si="137"/>
        <v/>
      </c>
      <c r="LZZ3" s="152" t="str">
        <f t="shared" si="137"/>
        <v/>
      </c>
      <c r="MAA3" s="152" t="str">
        <f t="shared" si="137"/>
        <v/>
      </c>
      <c r="MAB3" s="152" t="str">
        <f t="shared" si="137"/>
        <v/>
      </c>
      <c r="MAC3" s="152" t="str">
        <f t="shared" si="137"/>
        <v/>
      </c>
      <c r="MAD3" s="152" t="str">
        <f t="shared" si="137"/>
        <v/>
      </c>
      <c r="MAE3" s="152" t="str">
        <f t="shared" si="137"/>
        <v/>
      </c>
      <c r="MAF3" s="152" t="str">
        <f t="shared" si="137"/>
        <v/>
      </c>
      <c r="MAG3" s="152" t="str">
        <f t="shared" si="137"/>
        <v/>
      </c>
      <c r="MAH3" s="152" t="str">
        <f t="shared" si="137"/>
        <v/>
      </c>
      <c r="MAI3" s="152" t="str">
        <f t="shared" si="137"/>
        <v/>
      </c>
      <c r="MAJ3" s="152" t="str">
        <f t="shared" si="137"/>
        <v/>
      </c>
      <c r="MAK3" s="152" t="str">
        <f t="shared" si="137"/>
        <v/>
      </c>
      <c r="MAL3" s="152" t="str">
        <f t="shared" si="137"/>
        <v/>
      </c>
      <c r="MAM3" s="152" t="str">
        <f t="shared" si="137"/>
        <v/>
      </c>
      <c r="MAN3" s="152" t="str">
        <f t="shared" si="137"/>
        <v/>
      </c>
      <c r="MAO3" s="152" t="str">
        <f t="shared" si="137"/>
        <v/>
      </c>
      <c r="MAP3" s="152" t="str">
        <f t="shared" si="137"/>
        <v/>
      </c>
      <c r="MAQ3" s="152" t="str">
        <f t="shared" si="137"/>
        <v/>
      </c>
      <c r="MAR3" s="152" t="str">
        <f t="shared" si="137"/>
        <v/>
      </c>
      <c r="MAS3" s="152" t="str">
        <f t="shared" si="137"/>
        <v/>
      </c>
      <c r="MAT3" s="152" t="str">
        <f t="shared" si="137"/>
        <v/>
      </c>
      <c r="MAU3" s="152" t="str">
        <f t="shared" si="137"/>
        <v/>
      </c>
      <c r="MAV3" s="152" t="str">
        <f t="shared" si="137"/>
        <v/>
      </c>
      <c r="MAW3" s="152" t="str">
        <f t="shared" si="137"/>
        <v/>
      </c>
      <c r="MAX3" s="152" t="str">
        <f t="shared" si="137"/>
        <v/>
      </c>
      <c r="MAY3" s="152" t="str">
        <f t="shared" si="137"/>
        <v/>
      </c>
      <c r="MAZ3" s="152" t="str">
        <f t="shared" si="137"/>
        <v/>
      </c>
      <c r="MBA3" s="152" t="str">
        <f t="shared" si="137"/>
        <v/>
      </c>
      <c r="MBB3" s="152" t="str">
        <f t="shared" si="137"/>
        <v/>
      </c>
      <c r="MBC3" s="152" t="str">
        <f t="shared" si="137"/>
        <v/>
      </c>
      <c r="MBD3" s="152" t="str">
        <f t="shared" ref="MBD3:MDO3" si="138">SUBSTITUTE(MBD1,"-","")</f>
        <v/>
      </c>
      <c r="MBE3" s="152" t="str">
        <f t="shared" si="138"/>
        <v/>
      </c>
      <c r="MBF3" s="152" t="str">
        <f t="shared" si="138"/>
        <v/>
      </c>
      <c r="MBG3" s="152" t="str">
        <f t="shared" si="138"/>
        <v/>
      </c>
      <c r="MBH3" s="152" t="str">
        <f t="shared" si="138"/>
        <v/>
      </c>
      <c r="MBI3" s="152" t="str">
        <f t="shared" si="138"/>
        <v/>
      </c>
      <c r="MBJ3" s="152" t="str">
        <f t="shared" si="138"/>
        <v/>
      </c>
      <c r="MBK3" s="152" t="str">
        <f t="shared" si="138"/>
        <v/>
      </c>
      <c r="MBL3" s="152" t="str">
        <f t="shared" si="138"/>
        <v/>
      </c>
      <c r="MBM3" s="152" t="str">
        <f t="shared" si="138"/>
        <v/>
      </c>
      <c r="MBN3" s="152" t="str">
        <f t="shared" si="138"/>
        <v/>
      </c>
      <c r="MBO3" s="152" t="str">
        <f t="shared" si="138"/>
        <v/>
      </c>
      <c r="MBP3" s="152" t="str">
        <f t="shared" si="138"/>
        <v/>
      </c>
      <c r="MBQ3" s="152" t="str">
        <f t="shared" si="138"/>
        <v/>
      </c>
      <c r="MBR3" s="152" t="str">
        <f t="shared" si="138"/>
        <v/>
      </c>
      <c r="MBS3" s="152" t="str">
        <f t="shared" si="138"/>
        <v/>
      </c>
      <c r="MBT3" s="152" t="str">
        <f t="shared" si="138"/>
        <v/>
      </c>
      <c r="MBU3" s="152" t="str">
        <f t="shared" si="138"/>
        <v/>
      </c>
      <c r="MBV3" s="152" t="str">
        <f t="shared" si="138"/>
        <v/>
      </c>
      <c r="MBW3" s="152" t="str">
        <f t="shared" si="138"/>
        <v/>
      </c>
      <c r="MBX3" s="152" t="str">
        <f t="shared" si="138"/>
        <v/>
      </c>
      <c r="MBY3" s="152" t="str">
        <f t="shared" si="138"/>
        <v/>
      </c>
      <c r="MBZ3" s="152" t="str">
        <f t="shared" si="138"/>
        <v/>
      </c>
      <c r="MCA3" s="152" t="str">
        <f t="shared" si="138"/>
        <v/>
      </c>
      <c r="MCB3" s="152" t="str">
        <f t="shared" si="138"/>
        <v/>
      </c>
      <c r="MCC3" s="152" t="str">
        <f t="shared" si="138"/>
        <v/>
      </c>
      <c r="MCD3" s="152" t="str">
        <f t="shared" si="138"/>
        <v/>
      </c>
      <c r="MCE3" s="152" t="str">
        <f t="shared" si="138"/>
        <v/>
      </c>
      <c r="MCF3" s="152" t="str">
        <f t="shared" si="138"/>
        <v/>
      </c>
      <c r="MCG3" s="152" t="str">
        <f t="shared" si="138"/>
        <v/>
      </c>
      <c r="MCH3" s="152" t="str">
        <f t="shared" si="138"/>
        <v/>
      </c>
      <c r="MCI3" s="152" t="str">
        <f t="shared" si="138"/>
        <v/>
      </c>
      <c r="MCJ3" s="152" t="str">
        <f t="shared" si="138"/>
        <v/>
      </c>
      <c r="MCK3" s="152" t="str">
        <f t="shared" si="138"/>
        <v/>
      </c>
      <c r="MCL3" s="152" t="str">
        <f t="shared" si="138"/>
        <v/>
      </c>
      <c r="MCM3" s="152" t="str">
        <f t="shared" si="138"/>
        <v/>
      </c>
      <c r="MCN3" s="152" t="str">
        <f t="shared" si="138"/>
        <v/>
      </c>
      <c r="MCO3" s="152" t="str">
        <f t="shared" si="138"/>
        <v/>
      </c>
      <c r="MCP3" s="152" t="str">
        <f t="shared" si="138"/>
        <v/>
      </c>
      <c r="MCQ3" s="152" t="str">
        <f t="shared" si="138"/>
        <v/>
      </c>
      <c r="MCR3" s="152" t="str">
        <f t="shared" si="138"/>
        <v/>
      </c>
      <c r="MCS3" s="152" t="str">
        <f t="shared" si="138"/>
        <v/>
      </c>
      <c r="MCT3" s="152" t="str">
        <f t="shared" si="138"/>
        <v/>
      </c>
      <c r="MCU3" s="152" t="str">
        <f t="shared" si="138"/>
        <v/>
      </c>
      <c r="MCV3" s="152" t="str">
        <f t="shared" si="138"/>
        <v/>
      </c>
      <c r="MCW3" s="152" t="str">
        <f t="shared" si="138"/>
        <v/>
      </c>
      <c r="MCX3" s="152" t="str">
        <f t="shared" si="138"/>
        <v/>
      </c>
      <c r="MCY3" s="152" t="str">
        <f t="shared" si="138"/>
        <v/>
      </c>
      <c r="MCZ3" s="152" t="str">
        <f t="shared" si="138"/>
        <v/>
      </c>
      <c r="MDA3" s="152" t="str">
        <f t="shared" si="138"/>
        <v/>
      </c>
      <c r="MDB3" s="152" t="str">
        <f t="shared" si="138"/>
        <v/>
      </c>
      <c r="MDC3" s="152" t="str">
        <f t="shared" si="138"/>
        <v/>
      </c>
      <c r="MDD3" s="152" t="str">
        <f t="shared" si="138"/>
        <v/>
      </c>
      <c r="MDE3" s="152" t="str">
        <f t="shared" si="138"/>
        <v/>
      </c>
      <c r="MDF3" s="152" t="str">
        <f t="shared" si="138"/>
        <v/>
      </c>
      <c r="MDG3" s="152" t="str">
        <f t="shared" si="138"/>
        <v/>
      </c>
      <c r="MDH3" s="152" t="str">
        <f t="shared" si="138"/>
        <v/>
      </c>
      <c r="MDI3" s="152" t="str">
        <f t="shared" si="138"/>
        <v/>
      </c>
      <c r="MDJ3" s="152" t="str">
        <f t="shared" si="138"/>
        <v/>
      </c>
      <c r="MDK3" s="152" t="str">
        <f t="shared" si="138"/>
        <v/>
      </c>
      <c r="MDL3" s="152" t="str">
        <f t="shared" si="138"/>
        <v/>
      </c>
      <c r="MDM3" s="152" t="str">
        <f t="shared" si="138"/>
        <v/>
      </c>
      <c r="MDN3" s="152" t="str">
        <f t="shared" si="138"/>
        <v/>
      </c>
      <c r="MDO3" s="152" t="str">
        <f t="shared" si="138"/>
        <v/>
      </c>
      <c r="MDP3" s="152" t="str">
        <f t="shared" ref="MDP3:MGA3" si="139">SUBSTITUTE(MDP1,"-","")</f>
        <v/>
      </c>
      <c r="MDQ3" s="152" t="str">
        <f t="shared" si="139"/>
        <v/>
      </c>
      <c r="MDR3" s="152" t="str">
        <f t="shared" si="139"/>
        <v/>
      </c>
      <c r="MDS3" s="152" t="str">
        <f t="shared" si="139"/>
        <v/>
      </c>
      <c r="MDT3" s="152" t="str">
        <f t="shared" si="139"/>
        <v/>
      </c>
      <c r="MDU3" s="152" t="str">
        <f t="shared" si="139"/>
        <v/>
      </c>
      <c r="MDV3" s="152" t="str">
        <f t="shared" si="139"/>
        <v/>
      </c>
      <c r="MDW3" s="152" t="str">
        <f t="shared" si="139"/>
        <v/>
      </c>
      <c r="MDX3" s="152" t="str">
        <f t="shared" si="139"/>
        <v/>
      </c>
      <c r="MDY3" s="152" t="str">
        <f t="shared" si="139"/>
        <v/>
      </c>
      <c r="MDZ3" s="152" t="str">
        <f t="shared" si="139"/>
        <v/>
      </c>
      <c r="MEA3" s="152" t="str">
        <f t="shared" si="139"/>
        <v/>
      </c>
      <c r="MEB3" s="152" t="str">
        <f t="shared" si="139"/>
        <v/>
      </c>
      <c r="MEC3" s="152" t="str">
        <f t="shared" si="139"/>
        <v/>
      </c>
      <c r="MED3" s="152" t="str">
        <f t="shared" si="139"/>
        <v/>
      </c>
      <c r="MEE3" s="152" t="str">
        <f t="shared" si="139"/>
        <v/>
      </c>
      <c r="MEF3" s="152" t="str">
        <f t="shared" si="139"/>
        <v/>
      </c>
      <c r="MEG3" s="152" t="str">
        <f t="shared" si="139"/>
        <v/>
      </c>
      <c r="MEH3" s="152" t="str">
        <f t="shared" si="139"/>
        <v/>
      </c>
      <c r="MEI3" s="152" t="str">
        <f t="shared" si="139"/>
        <v/>
      </c>
      <c r="MEJ3" s="152" t="str">
        <f t="shared" si="139"/>
        <v/>
      </c>
      <c r="MEK3" s="152" t="str">
        <f t="shared" si="139"/>
        <v/>
      </c>
      <c r="MEL3" s="152" t="str">
        <f t="shared" si="139"/>
        <v/>
      </c>
      <c r="MEM3" s="152" t="str">
        <f t="shared" si="139"/>
        <v/>
      </c>
      <c r="MEN3" s="152" t="str">
        <f t="shared" si="139"/>
        <v/>
      </c>
      <c r="MEO3" s="152" t="str">
        <f t="shared" si="139"/>
        <v/>
      </c>
      <c r="MEP3" s="152" t="str">
        <f t="shared" si="139"/>
        <v/>
      </c>
      <c r="MEQ3" s="152" t="str">
        <f t="shared" si="139"/>
        <v/>
      </c>
      <c r="MER3" s="152" t="str">
        <f t="shared" si="139"/>
        <v/>
      </c>
      <c r="MES3" s="152" t="str">
        <f t="shared" si="139"/>
        <v/>
      </c>
      <c r="MET3" s="152" t="str">
        <f t="shared" si="139"/>
        <v/>
      </c>
      <c r="MEU3" s="152" t="str">
        <f t="shared" si="139"/>
        <v/>
      </c>
      <c r="MEV3" s="152" t="str">
        <f t="shared" si="139"/>
        <v/>
      </c>
      <c r="MEW3" s="152" t="str">
        <f t="shared" si="139"/>
        <v/>
      </c>
      <c r="MEX3" s="152" t="str">
        <f t="shared" si="139"/>
        <v/>
      </c>
      <c r="MEY3" s="152" t="str">
        <f t="shared" si="139"/>
        <v/>
      </c>
      <c r="MEZ3" s="152" t="str">
        <f t="shared" si="139"/>
        <v/>
      </c>
      <c r="MFA3" s="152" t="str">
        <f t="shared" si="139"/>
        <v/>
      </c>
      <c r="MFB3" s="152" t="str">
        <f t="shared" si="139"/>
        <v/>
      </c>
      <c r="MFC3" s="152" t="str">
        <f t="shared" si="139"/>
        <v/>
      </c>
      <c r="MFD3" s="152" t="str">
        <f t="shared" si="139"/>
        <v/>
      </c>
      <c r="MFE3" s="152" t="str">
        <f t="shared" si="139"/>
        <v/>
      </c>
      <c r="MFF3" s="152" t="str">
        <f t="shared" si="139"/>
        <v/>
      </c>
      <c r="MFG3" s="152" t="str">
        <f t="shared" si="139"/>
        <v/>
      </c>
      <c r="MFH3" s="152" t="str">
        <f t="shared" si="139"/>
        <v/>
      </c>
      <c r="MFI3" s="152" t="str">
        <f t="shared" si="139"/>
        <v/>
      </c>
      <c r="MFJ3" s="152" t="str">
        <f t="shared" si="139"/>
        <v/>
      </c>
      <c r="MFK3" s="152" t="str">
        <f t="shared" si="139"/>
        <v/>
      </c>
      <c r="MFL3" s="152" t="str">
        <f t="shared" si="139"/>
        <v/>
      </c>
      <c r="MFM3" s="152" t="str">
        <f t="shared" si="139"/>
        <v/>
      </c>
      <c r="MFN3" s="152" t="str">
        <f t="shared" si="139"/>
        <v/>
      </c>
      <c r="MFO3" s="152" t="str">
        <f t="shared" si="139"/>
        <v/>
      </c>
      <c r="MFP3" s="152" t="str">
        <f t="shared" si="139"/>
        <v/>
      </c>
      <c r="MFQ3" s="152" t="str">
        <f t="shared" si="139"/>
        <v/>
      </c>
      <c r="MFR3" s="152" t="str">
        <f t="shared" si="139"/>
        <v/>
      </c>
      <c r="MFS3" s="152" t="str">
        <f t="shared" si="139"/>
        <v/>
      </c>
      <c r="MFT3" s="152" t="str">
        <f t="shared" si="139"/>
        <v/>
      </c>
      <c r="MFU3" s="152" t="str">
        <f t="shared" si="139"/>
        <v/>
      </c>
      <c r="MFV3" s="152" t="str">
        <f t="shared" si="139"/>
        <v/>
      </c>
      <c r="MFW3" s="152" t="str">
        <f t="shared" si="139"/>
        <v/>
      </c>
      <c r="MFX3" s="152" t="str">
        <f t="shared" si="139"/>
        <v/>
      </c>
      <c r="MFY3" s="152" t="str">
        <f t="shared" si="139"/>
        <v/>
      </c>
      <c r="MFZ3" s="152" t="str">
        <f t="shared" si="139"/>
        <v/>
      </c>
      <c r="MGA3" s="152" t="str">
        <f t="shared" si="139"/>
        <v/>
      </c>
      <c r="MGB3" s="152" t="str">
        <f t="shared" ref="MGB3:MIM3" si="140">SUBSTITUTE(MGB1,"-","")</f>
        <v/>
      </c>
      <c r="MGC3" s="152" t="str">
        <f t="shared" si="140"/>
        <v/>
      </c>
      <c r="MGD3" s="152" t="str">
        <f t="shared" si="140"/>
        <v/>
      </c>
      <c r="MGE3" s="152" t="str">
        <f t="shared" si="140"/>
        <v/>
      </c>
      <c r="MGF3" s="152" t="str">
        <f t="shared" si="140"/>
        <v/>
      </c>
      <c r="MGG3" s="152" t="str">
        <f t="shared" si="140"/>
        <v/>
      </c>
      <c r="MGH3" s="152" t="str">
        <f t="shared" si="140"/>
        <v/>
      </c>
      <c r="MGI3" s="152" t="str">
        <f t="shared" si="140"/>
        <v/>
      </c>
      <c r="MGJ3" s="152" t="str">
        <f t="shared" si="140"/>
        <v/>
      </c>
      <c r="MGK3" s="152" t="str">
        <f t="shared" si="140"/>
        <v/>
      </c>
      <c r="MGL3" s="152" t="str">
        <f t="shared" si="140"/>
        <v/>
      </c>
      <c r="MGM3" s="152" t="str">
        <f t="shared" si="140"/>
        <v/>
      </c>
      <c r="MGN3" s="152" t="str">
        <f t="shared" si="140"/>
        <v/>
      </c>
      <c r="MGO3" s="152" t="str">
        <f t="shared" si="140"/>
        <v/>
      </c>
      <c r="MGP3" s="152" t="str">
        <f t="shared" si="140"/>
        <v/>
      </c>
      <c r="MGQ3" s="152" t="str">
        <f t="shared" si="140"/>
        <v/>
      </c>
      <c r="MGR3" s="152" t="str">
        <f t="shared" si="140"/>
        <v/>
      </c>
      <c r="MGS3" s="152" t="str">
        <f t="shared" si="140"/>
        <v/>
      </c>
      <c r="MGT3" s="152" t="str">
        <f t="shared" si="140"/>
        <v/>
      </c>
      <c r="MGU3" s="152" t="str">
        <f t="shared" si="140"/>
        <v/>
      </c>
      <c r="MGV3" s="152" t="str">
        <f t="shared" si="140"/>
        <v/>
      </c>
      <c r="MGW3" s="152" t="str">
        <f t="shared" si="140"/>
        <v/>
      </c>
      <c r="MGX3" s="152" t="str">
        <f t="shared" si="140"/>
        <v/>
      </c>
      <c r="MGY3" s="152" t="str">
        <f t="shared" si="140"/>
        <v/>
      </c>
      <c r="MGZ3" s="152" t="str">
        <f t="shared" si="140"/>
        <v/>
      </c>
      <c r="MHA3" s="152" t="str">
        <f t="shared" si="140"/>
        <v/>
      </c>
      <c r="MHB3" s="152" t="str">
        <f t="shared" si="140"/>
        <v/>
      </c>
      <c r="MHC3" s="152" t="str">
        <f t="shared" si="140"/>
        <v/>
      </c>
      <c r="MHD3" s="152" t="str">
        <f t="shared" si="140"/>
        <v/>
      </c>
      <c r="MHE3" s="152" t="str">
        <f t="shared" si="140"/>
        <v/>
      </c>
      <c r="MHF3" s="152" t="str">
        <f t="shared" si="140"/>
        <v/>
      </c>
      <c r="MHG3" s="152" t="str">
        <f t="shared" si="140"/>
        <v/>
      </c>
      <c r="MHH3" s="152" t="str">
        <f t="shared" si="140"/>
        <v/>
      </c>
      <c r="MHI3" s="152" t="str">
        <f t="shared" si="140"/>
        <v/>
      </c>
      <c r="MHJ3" s="152" t="str">
        <f t="shared" si="140"/>
        <v/>
      </c>
      <c r="MHK3" s="152" t="str">
        <f t="shared" si="140"/>
        <v/>
      </c>
      <c r="MHL3" s="152" t="str">
        <f t="shared" si="140"/>
        <v/>
      </c>
      <c r="MHM3" s="152" t="str">
        <f t="shared" si="140"/>
        <v/>
      </c>
      <c r="MHN3" s="152" t="str">
        <f t="shared" si="140"/>
        <v/>
      </c>
      <c r="MHO3" s="152" t="str">
        <f t="shared" si="140"/>
        <v/>
      </c>
      <c r="MHP3" s="152" t="str">
        <f t="shared" si="140"/>
        <v/>
      </c>
      <c r="MHQ3" s="152" t="str">
        <f t="shared" si="140"/>
        <v/>
      </c>
      <c r="MHR3" s="152" t="str">
        <f t="shared" si="140"/>
        <v/>
      </c>
      <c r="MHS3" s="152" t="str">
        <f t="shared" si="140"/>
        <v/>
      </c>
      <c r="MHT3" s="152" t="str">
        <f t="shared" si="140"/>
        <v/>
      </c>
      <c r="MHU3" s="152" t="str">
        <f t="shared" si="140"/>
        <v/>
      </c>
      <c r="MHV3" s="152" t="str">
        <f t="shared" si="140"/>
        <v/>
      </c>
      <c r="MHW3" s="152" t="str">
        <f t="shared" si="140"/>
        <v/>
      </c>
      <c r="MHX3" s="152" t="str">
        <f t="shared" si="140"/>
        <v/>
      </c>
      <c r="MHY3" s="152" t="str">
        <f t="shared" si="140"/>
        <v/>
      </c>
      <c r="MHZ3" s="152" t="str">
        <f t="shared" si="140"/>
        <v/>
      </c>
      <c r="MIA3" s="152" t="str">
        <f t="shared" si="140"/>
        <v/>
      </c>
      <c r="MIB3" s="152" t="str">
        <f t="shared" si="140"/>
        <v/>
      </c>
      <c r="MIC3" s="152" t="str">
        <f t="shared" si="140"/>
        <v/>
      </c>
      <c r="MID3" s="152" t="str">
        <f t="shared" si="140"/>
        <v/>
      </c>
      <c r="MIE3" s="152" t="str">
        <f t="shared" si="140"/>
        <v/>
      </c>
      <c r="MIF3" s="152" t="str">
        <f t="shared" si="140"/>
        <v/>
      </c>
      <c r="MIG3" s="152" t="str">
        <f t="shared" si="140"/>
        <v/>
      </c>
      <c r="MIH3" s="152" t="str">
        <f t="shared" si="140"/>
        <v/>
      </c>
      <c r="MII3" s="152" t="str">
        <f t="shared" si="140"/>
        <v/>
      </c>
      <c r="MIJ3" s="152" t="str">
        <f t="shared" si="140"/>
        <v/>
      </c>
      <c r="MIK3" s="152" t="str">
        <f t="shared" si="140"/>
        <v/>
      </c>
      <c r="MIL3" s="152" t="str">
        <f t="shared" si="140"/>
        <v/>
      </c>
      <c r="MIM3" s="152" t="str">
        <f t="shared" si="140"/>
        <v/>
      </c>
      <c r="MIN3" s="152" t="str">
        <f t="shared" ref="MIN3:MKY3" si="141">SUBSTITUTE(MIN1,"-","")</f>
        <v/>
      </c>
      <c r="MIO3" s="152" t="str">
        <f t="shared" si="141"/>
        <v/>
      </c>
      <c r="MIP3" s="152" t="str">
        <f t="shared" si="141"/>
        <v/>
      </c>
      <c r="MIQ3" s="152" t="str">
        <f t="shared" si="141"/>
        <v/>
      </c>
      <c r="MIR3" s="152" t="str">
        <f t="shared" si="141"/>
        <v/>
      </c>
      <c r="MIS3" s="152" t="str">
        <f t="shared" si="141"/>
        <v/>
      </c>
      <c r="MIT3" s="152" t="str">
        <f t="shared" si="141"/>
        <v/>
      </c>
      <c r="MIU3" s="152" t="str">
        <f t="shared" si="141"/>
        <v/>
      </c>
      <c r="MIV3" s="152" t="str">
        <f t="shared" si="141"/>
        <v/>
      </c>
      <c r="MIW3" s="152" t="str">
        <f t="shared" si="141"/>
        <v/>
      </c>
      <c r="MIX3" s="152" t="str">
        <f t="shared" si="141"/>
        <v/>
      </c>
      <c r="MIY3" s="152" t="str">
        <f t="shared" si="141"/>
        <v/>
      </c>
      <c r="MIZ3" s="152" t="str">
        <f t="shared" si="141"/>
        <v/>
      </c>
      <c r="MJA3" s="152" t="str">
        <f t="shared" si="141"/>
        <v/>
      </c>
      <c r="MJB3" s="152" t="str">
        <f t="shared" si="141"/>
        <v/>
      </c>
      <c r="MJC3" s="152" t="str">
        <f t="shared" si="141"/>
        <v/>
      </c>
      <c r="MJD3" s="152" t="str">
        <f t="shared" si="141"/>
        <v/>
      </c>
      <c r="MJE3" s="152" t="str">
        <f t="shared" si="141"/>
        <v/>
      </c>
      <c r="MJF3" s="152" t="str">
        <f t="shared" si="141"/>
        <v/>
      </c>
      <c r="MJG3" s="152" t="str">
        <f t="shared" si="141"/>
        <v/>
      </c>
      <c r="MJH3" s="152" t="str">
        <f t="shared" si="141"/>
        <v/>
      </c>
      <c r="MJI3" s="152" t="str">
        <f t="shared" si="141"/>
        <v/>
      </c>
      <c r="MJJ3" s="152" t="str">
        <f t="shared" si="141"/>
        <v/>
      </c>
      <c r="MJK3" s="152" t="str">
        <f t="shared" si="141"/>
        <v/>
      </c>
      <c r="MJL3" s="152" t="str">
        <f t="shared" si="141"/>
        <v/>
      </c>
      <c r="MJM3" s="152" t="str">
        <f t="shared" si="141"/>
        <v/>
      </c>
      <c r="MJN3" s="152" t="str">
        <f t="shared" si="141"/>
        <v/>
      </c>
      <c r="MJO3" s="152" t="str">
        <f t="shared" si="141"/>
        <v/>
      </c>
      <c r="MJP3" s="152" t="str">
        <f t="shared" si="141"/>
        <v/>
      </c>
      <c r="MJQ3" s="152" t="str">
        <f t="shared" si="141"/>
        <v/>
      </c>
      <c r="MJR3" s="152" t="str">
        <f t="shared" si="141"/>
        <v/>
      </c>
      <c r="MJS3" s="152" t="str">
        <f t="shared" si="141"/>
        <v/>
      </c>
      <c r="MJT3" s="152" t="str">
        <f t="shared" si="141"/>
        <v/>
      </c>
      <c r="MJU3" s="152" t="str">
        <f t="shared" si="141"/>
        <v/>
      </c>
      <c r="MJV3" s="152" t="str">
        <f t="shared" si="141"/>
        <v/>
      </c>
      <c r="MJW3" s="152" t="str">
        <f t="shared" si="141"/>
        <v/>
      </c>
      <c r="MJX3" s="152" t="str">
        <f t="shared" si="141"/>
        <v/>
      </c>
      <c r="MJY3" s="152" t="str">
        <f t="shared" si="141"/>
        <v/>
      </c>
      <c r="MJZ3" s="152" t="str">
        <f t="shared" si="141"/>
        <v/>
      </c>
      <c r="MKA3" s="152" t="str">
        <f t="shared" si="141"/>
        <v/>
      </c>
      <c r="MKB3" s="152" t="str">
        <f t="shared" si="141"/>
        <v/>
      </c>
      <c r="MKC3" s="152" t="str">
        <f t="shared" si="141"/>
        <v/>
      </c>
      <c r="MKD3" s="152" t="str">
        <f t="shared" si="141"/>
        <v/>
      </c>
      <c r="MKE3" s="152" t="str">
        <f t="shared" si="141"/>
        <v/>
      </c>
      <c r="MKF3" s="152" t="str">
        <f t="shared" si="141"/>
        <v/>
      </c>
      <c r="MKG3" s="152" t="str">
        <f t="shared" si="141"/>
        <v/>
      </c>
      <c r="MKH3" s="152" t="str">
        <f t="shared" si="141"/>
        <v/>
      </c>
      <c r="MKI3" s="152" t="str">
        <f t="shared" si="141"/>
        <v/>
      </c>
      <c r="MKJ3" s="152" t="str">
        <f t="shared" si="141"/>
        <v/>
      </c>
      <c r="MKK3" s="152" t="str">
        <f t="shared" si="141"/>
        <v/>
      </c>
      <c r="MKL3" s="152" t="str">
        <f t="shared" si="141"/>
        <v/>
      </c>
      <c r="MKM3" s="152" t="str">
        <f t="shared" si="141"/>
        <v/>
      </c>
      <c r="MKN3" s="152" t="str">
        <f t="shared" si="141"/>
        <v/>
      </c>
      <c r="MKO3" s="152" t="str">
        <f t="shared" si="141"/>
        <v/>
      </c>
      <c r="MKP3" s="152" t="str">
        <f t="shared" si="141"/>
        <v/>
      </c>
      <c r="MKQ3" s="152" t="str">
        <f t="shared" si="141"/>
        <v/>
      </c>
      <c r="MKR3" s="152" t="str">
        <f t="shared" si="141"/>
        <v/>
      </c>
      <c r="MKS3" s="152" t="str">
        <f t="shared" si="141"/>
        <v/>
      </c>
      <c r="MKT3" s="152" t="str">
        <f t="shared" si="141"/>
        <v/>
      </c>
      <c r="MKU3" s="152" t="str">
        <f t="shared" si="141"/>
        <v/>
      </c>
      <c r="MKV3" s="152" t="str">
        <f t="shared" si="141"/>
        <v/>
      </c>
      <c r="MKW3" s="152" t="str">
        <f t="shared" si="141"/>
        <v/>
      </c>
      <c r="MKX3" s="152" t="str">
        <f t="shared" si="141"/>
        <v/>
      </c>
      <c r="MKY3" s="152" t="str">
        <f t="shared" si="141"/>
        <v/>
      </c>
      <c r="MKZ3" s="152" t="str">
        <f t="shared" ref="MKZ3:MNK3" si="142">SUBSTITUTE(MKZ1,"-","")</f>
        <v/>
      </c>
      <c r="MLA3" s="152" t="str">
        <f t="shared" si="142"/>
        <v/>
      </c>
      <c r="MLB3" s="152" t="str">
        <f t="shared" si="142"/>
        <v/>
      </c>
      <c r="MLC3" s="152" t="str">
        <f t="shared" si="142"/>
        <v/>
      </c>
      <c r="MLD3" s="152" t="str">
        <f t="shared" si="142"/>
        <v/>
      </c>
      <c r="MLE3" s="152" t="str">
        <f t="shared" si="142"/>
        <v/>
      </c>
      <c r="MLF3" s="152" t="str">
        <f t="shared" si="142"/>
        <v/>
      </c>
      <c r="MLG3" s="152" t="str">
        <f t="shared" si="142"/>
        <v/>
      </c>
      <c r="MLH3" s="152" t="str">
        <f t="shared" si="142"/>
        <v/>
      </c>
      <c r="MLI3" s="152" t="str">
        <f t="shared" si="142"/>
        <v/>
      </c>
      <c r="MLJ3" s="152" t="str">
        <f t="shared" si="142"/>
        <v/>
      </c>
      <c r="MLK3" s="152" t="str">
        <f t="shared" si="142"/>
        <v/>
      </c>
      <c r="MLL3" s="152" t="str">
        <f t="shared" si="142"/>
        <v/>
      </c>
      <c r="MLM3" s="152" t="str">
        <f t="shared" si="142"/>
        <v/>
      </c>
      <c r="MLN3" s="152" t="str">
        <f t="shared" si="142"/>
        <v/>
      </c>
      <c r="MLO3" s="152" t="str">
        <f t="shared" si="142"/>
        <v/>
      </c>
      <c r="MLP3" s="152" t="str">
        <f t="shared" si="142"/>
        <v/>
      </c>
      <c r="MLQ3" s="152" t="str">
        <f t="shared" si="142"/>
        <v/>
      </c>
      <c r="MLR3" s="152" t="str">
        <f t="shared" si="142"/>
        <v/>
      </c>
      <c r="MLS3" s="152" t="str">
        <f t="shared" si="142"/>
        <v/>
      </c>
      <c r="MLT3" s="152" t="str">
        <f t="shared" si="142"/>
        <v/>
      </c>
      <c r="MLU3" s="152" t="str">
        <f t="shared" si="142"/>
        <v/>
      </c>
      <c r="MLV3" s="152" t="str">
        <f t="shared" si="142"/>
        <v/>
      </c>
      <c r="MLW3" s="152" t="str">
        <f t="shared" si="142"/>
        <v/>
      </c>
      <c r="MLX3" s="152" t="str">
        <f t="shared" si="142"/>
        <v/>
      </c>
      <c r="MLY3" s="152" t="str">
        <f t="shared" si="142"/>
        <v/>
      </c>
      <c r="MLZ3" s="152" t="str">
        <f t="shared" si="142"/>
        <v/>
      </c>
      <c r="MMA3" s="152" t="str">
        <f t="shared" si="142"/>
        <v/>
      </c>
      <c r="MMB3" s="152" t="str">
        <f t="shared" si="142"/>
        <v/>
      </c>
      <c r="MMC3" s="152" t="str">
        <f t="shared" si="142"/>
        <v/>
      </c>
      <c r="MMD3" s="152" t="str">
        <f t="shared" si="142"/>
        <v/>
      </c>
      <c r="MME3" s="152" t="str">
        <f t="shared" si="142"/>
        <v/>
      </c>
      <c r="MMF3" s="152" t="str">
        <f t="shared" si="142"/>
        <v/>
      </c>
      <c r="MMG3" s="152" t="str">
        <f t="shared" si="142"/>
        <v/>
      </c>
      <c r="MMH3" s="152" t="str">
        <f t="shared" si="142"/>
        <v/>
      </c>
      <c r="MMI3" s="152" t="str">
        <f t="shared" si="142"/>
        <v/>
      </c>
      <c r="MMJ3" s="152" t="str">
        <f t="shared" si="142"/>
        <v/>
      </c>
      <c r="MMK3" s="152" t="str">
        <f t="shared" si="142"/>
        <v/>
      </c>
      <c r="MML3" s="152" t="str">
        <f t="shared" si="142"/>
        <v/>
      </c>
      <c r="MMM3" s="152" t="str">
        <f t="shared" si="142"/>
        <v/>
      </c>
      <c r="MMN3" s="152" t="str">
        <f t="shared" si="142"/>
        <v/>
      </c>
      <c r="MMO3" s="152" t="str">
        <f t="shared" si="142"/>
        <v/>
      </c>
      <c r="MMP3" s="152" t="str">
        <f t="shared" si="142"/>
        <v/>
      </c>
      <c r="MMQ3" s="152" t="str">
        <f t="shared" si="142"/>
        <v/>
      </c>
      <c r="MMR3" s="152" t="str">
        <f t="shared" si="142"/>
        <v/>
      </c>
      <c r="MMS3" s="152" t="str">
        <f t="shared" si="142"/>
        <v/>
      </c>
      <c r="MMT3" s="152" t="str">
        <f t="shared" si="142"/>
        <v/>
      </c>
      <c r="MMU3" s="152" t="str">
        <f t="shared" si="142"/>
        <v/>
      </c>
      <c r="MMV3" s="152" t="str">
        <f t="shared" si="142"/>
        <v/>
      </c>
      <c r="MMW3" s="152" t="str">
        <f t="shared" si="142"/>
        <v/>
      </c>
      <c r="MMX3" s="152" t="str">
        <f t="shared" si="142"/>
        <v/>
      </c>
      <c r="MMY3" s="152" t="str">
        <f t="shared" si="142"/>
        <v/>
      </c>
      <c r="MMZ3" s="152" t="str">
        <f t="shared" si="142"/>
        <v/>
      </c>
      <c r="MNA3" s="152" t="str">
        <f t="shared" si="142"/>
        <v/>
      </c>
      <c r="MNB3" s="152" t="str">
        <f t="shared" si="142"/>
        <v/>
      </c>
      <c r="MNC3" s="152" t="str">
        <f t="shared" si="142"/>
        <v/>
      </c>
      <c r="MND3" s="152" t="str">
        <f t="shared" si="142"/>
        <v/>
      </c>
      <c r="MNE3" s="152" t="str">
        <f t="shared" si="142"/>
        <v/>
      </c>
      <c r="MNF3" s="152" t="str">
        <f t="shared" si="142"/>
        <v/>
      </c>
      <c r="MNG3" s="152" t="str">
        <f t="shared" si="142"/>
        <v/>
      </c>
      <c r="MNH3" s="152" t="str">
        <f t="shared" si="142"/>
        <v/>
      </c>
      <c r="MNI3" s="152" t="str">
        <f t="shared" si="142"/>
        <v/>
      </c>
      <c r="MNJ3" s="152" t="str">
        <f t="shared" si="142"/>
        <v/>
      </c>
      <c r="MNK3" s="152" t="str">
        <f t="shared" si="142"/>
        <v/>
      </c>
      <c r="MNL3" s="152" t="str">
        <f t="shared" ref="MNL3:MPW3" si="143">SUBSTITUTE(MNL1,"-","")</f>
        <v/>
      </c>
      <c r="MNM3" s="152" t="str">
        <f t="shared" si="143"/>
        <v/>
      </c>
      <c r="MNN3" s="152" t="str">
        <f t="shared" si="143"/>
        <v/>
      </c>
      <c r="MNO3" s="152" t="str">
        <f t="shared" si="143"/>
        <v/>
      </c>
      <c r="MNP3" s="152" t="str">
        <f t="shared" si="143"/>
        <v/>
      </c>
      <c r="MNQ3" s="152" t="str">
        <f t="shared" si="143"/>
        <v/>
      </c>
      <c r="MNR3" s="152" t="str">
        <f t="shared" si="143"/>
        <v/>
      </c>
      <c r="MNS3" s="152" t="str">
        <f t="shared" si="143"/>
        <v/>
      </c>
      <c r="MNT3" s="152" t="str">
        <f t="shared" si="143"/>
        <v/>
      </c>
      <c r="MNU3" s="152" t="str">
        <f t="shared" si="143"/>
        <v/>
      </c>
      <c r="MNV3" s="152" t="str">
        <f t="shared" si="143"/>
        <v/>
      </c>
      <c r="MNW3" s="152" t="str">
        <f t="shared" si="143"/>
        <v/>
      </c>
      <c r="MNX3" s="152" t="str">
        <f t="shared" si="143"/>
        <v/>
      </c>
      <c r="MNY3" s="152" t="str">
        <f t="shared" si="143"/>
        <v/>
      </c>
      <c r="MNZ3" s="152" t="str">
        <f t="shared" si="143"/>
        <v/>
      </c>
      <c r="MOA3" s="152" t="str">
        <f t="shared" si="143"/>
        <v/>
      </c>
      <c r="MOB3" s="152" t="str">
        <f t="shared" si="143"/>
        <v/>
      </c>
      <c r="MOC3" s="152" t="str">
        <f t="shared" si="143"/>
        <v/>
      </c>
      <c r="MOD3" s="152" t="str">
        <f t="shared" si="143"/>
        <v/>
      </c>
      <c r="MOE3" s="152" t="str">
        <f t="shared" si="143"/>
        <v/>
      </c>
      <c r="MOF3" s="152" t="str">
        <f t="shared" si="143"/>
        <v/>
      </c>
      <c r="MOG3" s="152" t="str">
        <f t="shared" si="143"/>
        <v/>
      </c>
      <c r="MOH3" s="152" t="str">
        <f t="shared" si="143"/>
        <v/>
      </c>
      <c r="MOI3" s="152" t="str">
        <f t="shared" si="143"/>
        <v/>
      </c>
      <c r="MOJ3" s="152" t="str">
        <f t="shared" si="143"/>
        <v/>
      </c>
      <c r="MOK3" s="152" t="str">
        <f t="shared" si="143"/>
        <v/>
      </c>
      <c r="MOL3" s="152" t="str">
        <f t="shared" si="143"/>
        <v/>
      </c>
      <c r="MOM3" s="152" t="str">
        <f t="shared" si="143"/>
        <v/>
      </c>
      <c r="MON3" s="152" t="str">
        <f t="shared" si="143"/>
        <v/>
      </c>
      <c r="MOO3" s="152" t="str">
        <f t="shared" si="143"/>
        <v/>
      </c>
      <c r="MOP3" s="152" t="str">
        <f t="shared" si="143"/>
        <v/>
      </c>
      <c r="MOQ3" s="152" t="str">
        <f t="shared" si="143"/>
        <v/>
      </c>
      <c r="MOR3" s="152" t="str">
        <f t="shared" si="143"/>
        <v/>
      </c>
      <c r="MOS3" s="152" t="str">
        <f t="shared" si="143"/>
        <v/>
      </c>
      <c r="MOT3" s="152" t="str">
        <f t="shared" si="143"/>
        <v/>
      </c>
      <c r="MOU3" s="152" t="str">
        <f t="shared" si="143"/>
        <v/>
      </c>
      <c r="MOV3" s="152" t="str">
        <f t="shared" si="143"/>
        <v/>
      </c>
      <c r="MOW3" s="152" t="str">
        <f t="shared" si="143"/>
        <v/>
      </c>
      <c r="MOX3" s="152" t="str">
        <f t="shared" si="143"/>
        <v/>
      </c>
      <c r="MOY3" s="152" t="str">
        <f t="shared" si="143"/>
        <v/>
      </c>
      <c r="MOZ3" s="152" t="str">
        <f t="shared" si="143"/>
        <v/>
      </c>
      <c r="MPA3" s="152" t="str">
        <f t="shared" si="143"/>
        <v/>
      </c>
      <c r="MPB3" s="152" t="str">
        <f t="shared" si="143"/>
        <v/>
      </c>
      <c r="MPC3" s="152" t="str">
        <f t="shared" si="143"/>
        <v/>
      </c>
      <c r="MPD3" s="152" t="str">
        <f t="shared" si="143"/>
        <v/>
      </c>
      <c r="MPE3" s="152" t="str">
        <f t="shared" si="143"/>
        <v/>
      </c>
      <c r="MPF3" s="152" t="str">
        <f t="shared" si="143"/>
        <v/>
      </c>
      <c r="MPG3" s="152" t="str">
        <f t="shared" si="143"/>
        <v/>
      </c>
      <c r="MPH3" s="152" t="str">
        <f t="shared" si="143"/>
        <v/>
      </c>
      <c r="MPI3" s="152" t="str">
        <f t="shared" si="143"/>
        <v/>
      </c>
      <c r="MPJ3" s="152" t="str">
        <f t="shared" si="143"/>
        <v/>
      </c>
      <c r="MPK3" s="152" t="str">
        <f t="shared" si="143"/>
        <v/>
      </c>
      <c r="MPL3" s="152" t="str">
        <f t="shared" si="143"/>
        <v/>
      </c>
      <c r="MPM3" s="152" t="str">
        <f t="shared" si="143"/>
        <v/>
      </c>
      <c r="MPN3" s="152" t="str">
        <f t="shared" si="143"/>
        <v/>
      </c>
      <c r="MPO3" s="152" t="str">
        <f t="shared" si="143"/>
        <v/>
      </c>
      <c r="MPP3" s="152" t="str">
        <f t="shared" si="143"/>
        <v/>
      </c>
      <c r="MPQ3" s="152" t="str">
        <f t="shared" si="143"/>
        <v/>
      </c>
      <c r="MPR3" s="152" t="str">
        <f t="shared" si="143"/>
        <v/>
      </c>
      <c r="MPS3" s="152" t="str">
        <f t="shared" si="143"/>
        <v/>
      </c>
      <c r="MPT3" s="152" t="str">
        <f t="shared" si="143"/>
        <v/>
      </c>
      <c r="MPU3" s="152" t="str">
        <f t="shared" si="143"/>
        <v/>
      </c>
      <c r="MPV3" s="152" t="str">
        <f t="shared" si="143"/>
        <v/>
      </c>
      <c r="MPW3" s="152" t="str">
        <f t="shared" si="143"/>
        <v/>
      </c>
      <c r="MPX3" s="152" t="str">
        <f t="shared" ref="MPX3:MSI3" si="144">SUBSTITUTE(MPX1,"-","")</f>
        <v/>
      </c>
      <c r="MPY3" s="152" t="str">
        <f t="shared" si="144"/>
        <v/>
      </c>
      <c r="MPZ3" s="152" t="str">
        <f t="shared" si="144"/>
        <v/>
      </c>
      <c r="MQA3" s="152" t="str">
        <f t="shared" si="144"/>
        <v/>
      </c>
      <c r="MQB3" s="152" t="str">
        <f t="shared" si="144"/>
        <v/>
      </c>
      <c r="MQC3" s="152" t="str">
        <f t="shared" si="144"/>
        <v/>
      </c>
      <c r="MQD3" s="152" t="str">
        <f t="shared" si="144"/>
        <v/>
      </c>
      <c r="MQE3" s="152" t="str">
        <f t="shared" si="144"/>
        <v/>
      </c>
      <c r="MQF3" s="152" t="str">
        <f t="shared" si="144"/>
        <v/>
      </c>
      <c r="MQG3" s="152" t="str">
        <f t="shared" si="144"/>
        <v/>
      </c>
      <c r="MQH3" s="152" t="str">
        <f t="shared" si="144"/>
        <v/>
      </c>
      <c r="MQI3" s="152" t="str">
        <f t="shared" si="144"/>
        <v/>
      </c>
      <c r="MQJ3" s="152" t="str">
        <f t="shared" si="144"/>
        <v/>
      </c>
      <c r="MQK3" s="152" t="str">
        <f t="shared" si="144"/>
        <v/>
      </c>
      <c r="MQL3" s="152" t="str">
        <f t="shared" si="144"/>
        <v/>
      </c>
      <c r="MQM3" s="152" t="str">
        <f t="shared" si="144"/>
        <v/>
      </c>
      <c r="MQN3" s="152" t="str">
        <f t="shared" si="144"/>
        <v/>
      </c>
      <c r="MQO3" s="152" t="str">
        <f t="shared" si="144"/>
        <v/>
      </c>
      <c r="MQP3" s="152" t="str">
        <f t="shared" si="144"/>
        <v/>
      </c>
      <c r="MQQ3" s="152" t="str">
        <f t="shared" si="144"/>
        <v/>
      </c>
      <c r="MQR3" s="152" t="str">
        <f t="shared" si="144"/>
        <v/>
      </c>
      <c r="MQS3" s="152" t="str">
        <f t="shared" si="144"/>
        <v/>
      </c>
      <c r="MQT3" s="152" t="str">
        <f t="shared" si="144"/>
        <v/>
      </c>
      <c r="MQU3" s="152" t="str">
        <f t="shared" si="144"/>
        <v/>
      </c>
      <c r="MQV3" s="152" t="str">
        <f t="shared" si="144"/>
        <v/>
      </c>
      <c r="MQW3" s="152" t="str">
        <f t="shared" si="144"/>
        <v/>
      </c>
      <c r="MQX3" s="152" t="str">
        <f t="shared" si="144"/>
        <v/>
      </c>
      <c r="MQY3" s="152" t="str">
        <f t="shared" si="144"/>
        <v/>
      </c>
      <c r="MQZ3" s="152" t="str">
        <f t="shared" si="144"/>
        <v/>
      </c>
      <c r="MRA3" s="152" t="str">
        <f t="shared" si="144"/>
        <v/>
      </c>
      <c r="MRB3" s="152" t="str">
        <f t="shared" si="144"/>
        <v/>
      </c>
      <c r="MRC3" s="152" t="str">
        <f t="shared" si="144"/>
        <v/>
      </c>
      <c r="MRD3" s="152" t="str">
        <f t="shared" si="144"/>
        <v/>
      </c>
      <c r="MRE3" s="152" t="str">
        <f t="shared" si="144"/>
        <v/>
      </c>
      <c r="MRF3" s="152" t="str">
        <f t="shared" si="144"/>
        <v/>
      </c>
      <c r="MRG3" s="152" t="str">
        <f t="shared" si="144"/>
        <v/>
      </c>
      <c r="MRH3" s="152" t="str">
        <f t="shared" si="144"/>
        <v/>
      </c>
      <c r="MRI3" s="152" t="str">
        <f t="shared" si="144"/>
        <v/>
      </c>
      <c r="MRJ3" s="152" t="str">
        <f t="shared" si="144"/>
        <v/>
      </c>
      <c r="MRK3" s="152" t="str">
        <f t="shared" si="144"/>
        <v/>
      </c>
      <c r="MRL3" s="152" t="str">
        <f t="shared" si="144"/>
        <v/>
      </c>
      <c r="MRM3" s="152" t="str">
        <f t="shared" si="144"/>
        <v/>
      </c>
      <c r="MRN3" s="152" t="str">
        <f t="shared" si="144"/>
        <v/>
      </c>
      <c r="MRO3" s="152" t="str">
        <f t="shared" si="144"/>
        <v/>
      </c>
      <c r="MRP3" s="152" t="str">
        <f t="shared" si="144"/>
        <v/>
      </c>
      <c r="MRQ3" s="152" t="str">
        <f t="shared" si="144"/>
        <v/>
      </c>
      <c r="MRR3" s="152" t="str">
        <f t="shared" si="144"/>
        <v/>
      </c>
      <c r="MRS3" s="152" t="str">
        <f t="shared" si="144"/>
        <v/>
      </c>
      <c r="MRT3" s="152" t="str">
        <f t="shared" si="144"/>
        <v/>
      </c>
      <c r="MRU3" s="152" t="str">
        <f t="shared" si="144"/>
        <v/>
      </c>
      <c r="MRV3" s="152" t="str">
        <f t="shared" si="144"/>
        <v/>
      </c>
      <c r="MRW3" s="152" t="str">
        <f t="shared" si="144"/>
        <v/>
      </c>
      <c r="MRX3" s="152" t="str">
        <f t="shared" si="144"/>
        <v/>
      </c>
      <c r="MRY3" s="152" t="str">
        <f t="shared" si="144"/>
        <v/>
      </c>
      <c r="MRZ3" s="152" t="str">
        <f t="shared" si="144"/>
        <v/>
      </c>
      <c r="MSA3" s="152" t="str">
        <f t="shared" si="144"/>
        <v/>
      </c>
      <c r="MSB3" s="152" t="str">
        <f t="shared" si="144"/>
        <v/>
      </c>
      <c r="MSC3" s="152" t="str">
        <f t="shared" si="144"/>
        <v/>
      </c>
      <c r="MSD3" s="152" t="str">
        <f t="shared" si="144"/>
        <v/>
      </c>
      <c r="MSE3" s="152" t="str">
        <f t="shared" si="144"/>
        <v/>
      </c>
      <c r="MSF3" s="152" t="str">
        <f t="shared" si="144"/>
        <v/>
      </c>
      <c r="MSG3" s="152" t="str">
        <f t="shared" si="144"/>
        <v/>
      </c>
      <c r="MSH3" s="152" t="str">
        <f t="shared" si="144"/>
        <v/>
      </c>
      <c r="MSI3" s="152" t="str">
        <f t="shared" si="144"/>
        <v/>
      </c>
      <c r="MSJ3" s="152" t="str">
        <f t="shared" ref="MSJ3:MUU3" si="145">SUBSTITUTE(MSJ1,"-","")</f>
        <v/>
      </c>
      <c r="MSK3" s="152" t="str">
        <f t="shared" si="145"/>
        <v/>
      </c>
      <c r="MSL3" s="152" t="str">
        <f t="shared" si="145"/>
        <v/>
      </c>
      <c r="MSM3" s="152" t="str">
        <f t="shared" si="145"/>
        <v/>
      </c>
      <c r="MSN3" s="152" t="str">
        <f t="shared" si="145"/>
        <v/>
      </c>
      <c r="MSO3" s="152" t="str">
        <f t="shared" si="145"/>
        <v/>
      </c>
      <c r="MSP3" s="152" t="str">
        <f t="shared" si="145"/>
        <v/>
      </c>
      <c r="MSQ3" s="152" t="str">
        <f t="shared" si="145"/>
        <v/>
      </c>
      <c r="MSR3" s="152" t="str">
        <f t="shared" si="145"/>
        <v/>
      </c>
      <c r="MSS3" s="152" t="str">
        <f t="shared" si="145"/>
        <v/>
      </c>
      <c r="MST3" s="152" t="str">
        <f t="shared" si="145"/>
        <v/>
      </c>
      <c r="MSU3" s="152" t="str">
        <f t="shared" si="145"/>
        <v/>
      </c>
      <c r="MSV3" s="152" t="str">
        <f t="shared" si="145"/>
        <v/>
      </c>
      <c r="MSW3" s="152" t="str">
        <f t="shared" si="145"/>
        <v/>
      </c>
      <c r="MSX3" s="152" t="str">
        <f t="shared" si="145"/>
        <v/>
      </c>
      <c r="MSY3" s="152" t="str">
        <f t="shared" si="145"/>
        <v/>
      </c>
      <c r="MSZ3" s="152" t="str">
        <f t="shared" si="145"/>
        <v/>
      </c>
      <c r="MTA3" s="152" t="str">
        <f t="shared" si="145"/>
        <v/>
      </c>
      <c r="MTB3" s="152" t="str">
        <f t="shared" si="145"/>
        <v/>
      </c>
      <c r="MTC3" s="152" t="str">
        <f t="shared" si="145"/>
        <v/>
      </c>
      <c r="MTD3" s="152" t="str">
        <f t="shared" si="145"/>
        <v/>
      </c>
      <c r="MTE3" s="152" t="str">
        <f t="shared" si="145"/>
        <v/>
      </c>
      <c r="MTF3" s="152" t="str">
        <f t="shared" si="145"/>
        <v/>
      </c>
      <c r="MTG3" s="152" t="str">
        <f t="shared" si="145"/>
        <v/>
      </c>
      <c r="MTH3" s="152" t="str">
        <f t="shared" si="145"/>
        <v/>
      </c>
      <c r="MTI3" s="152" t="str">
        <f t="shared" si="145"/>
        <v/>
      </c>
      <c r="MTJ3" s="152" t="str">
        <f t="shared" si="145"/>
        <v/>
      </c>
      <c r="MTK3" s="152" t="str">
        <f t="shared" si="145"/>
        <v/>
      </c>
      <c r="MTL3" s="152" t="str">
        <f t="shared" si="145"/>
        <v/>
      </c>
      <c r="MTM3" s="152" t="str">
        <f t="shared" si="145"/>
        <v/>
      </c>
      <c r="MTN3" s="152" t="str">
        <f t="shared" si="145"/>
        <v/>
      </c>
      <c r="MTO3" s="152" t="str">
        <f t="shared" si="145"/>
        <v/>
      </c>
      <c r="MTP3" s="152" t="str">
        <f t="shared" si="145"/>
        <v/>
      </c>
      <c r="MTQ3" s="152" t="str">
        <f t="shared" si="145"/>
        <v/>
      </c>
      <c r="MTR3" s="152" t="str">
        <f t="shared" si="145"/>
        <v/>
      </c>
      <c r="MTS3" s="152" t="str">
        <f t="shared" si="145"/>
        <v/>
      </c>
      <c r="MTT3" s="152" t="str">
        <f t="shared" si="145"/>
        <v/>
      </c>
      <c r="MTU3" s="152" t="str">
        <f t="shared" si="145"/>
        <v/>
      </c>
      <c r="MTV3" s="152" t="str">
        <f t="shared" si="145"/>
        <v/>
      </c>
      <c r="MTW3" s="152" t="str">
        <f t="shared" si="145"/>
        <v/>
      </c>
      <c r="MTX3" s="152" t="str">
        <f t="shared" si="145"/>
        <v/>
      </c>
      <c r="MTY3" s="152" t="str">
        <f t="shared" si="145"/>
        <v/>
      </c>
      <c r="MTZ3" s="152" t="str">
        <f t="shared" si="145"/>
        <v/>
      </c>
      <c r="MUA3" s="152" t="str">
        <f t="shared" si="145"/>
        <v/>
      </c>
      <c r="MUB3" s="152" t="str">
        <f t="shared" si="145"/>
        <v/>
      </c>
      <c r="MUC3" s="152" t="str">
        <f t="shared" si="145"/>
        <v/>
      </c>
      <c r="MUD3" s="152" t="str">
        <f t="shared" si="145"/>
        <v/>
      </c>
      <c r="MUE3" s="152" t="str">
        <f t="shared" si="145"/>
        <v/>
      </c>
      <c r="MUF3" s="152" t="str">
        <f t="shared" si="145"/>
        <v/>
      </c>
      <c r="MUG3" s="152" t="str">
        <f t="shared" si="145"/>
        <v/>
      </c>
      <c r="MUH3" s="152" t="str">
        <f t="shared" si="145"/>
        <v/>
      </c>
      <c r="MUI3" s="152" t="str">
        <f t="shared" si="145"/>
        <v/>
      </c>
      <c r="MUJ3" s="152" t="str">
        <f t="shared" si="145"/>
        <v/>
      </c>
      <c r="MUK3" s="152" t="str">
        <f t="shared" si="145"/>
        <v/>
      </c>
      <c r="MUL3" s="152" t="str">
        <f t="shared" si="145"/>
        <v/>
      </c>
      <c r="MUM3" s="152" t="str">
        <f t="shared" si="145"/>
        <v/>
      </c>
      <c r="MUN3" s="152" t="str">
        <f t="shared" si="145"/>
        <v/>
      </c>
      <c r="MUO3" s="152" t="str">
        <f t="shared" si="145"/>
        <v/>
      </c>
      <c r="MUP3" s="152" t="str">
        <f t="shared" si="145"/>
        <v/>
      </c>
      <c r="MUQ3" s="152" t="str">
        <f t="shared" si="145"/>
        <v/>
      </c>
      <c r="MUR3" s="152" t="str">
        <f t="shared" si="145"/>
        <v/>
      </c>
      <c r="MUS3" s="152" t="str">
        <f t="shared" si="145"/>
        <v/>
      </c>
      <c r="MUT3" s="152" t="str">
        <f t="shared" si="145"/>
        <v/>
      </c>
      <c r="MUU3" s="152" t="str">
        <f t="shared" si="145"/>
        <v/>
      </c>
      <c r="MUV3" s="152" t="str">
        <f t="shared" ref="MUV3:MXG3" si="146">SUBSTITUTE(MUV1,"-","")</f>
        <v/>
      </c>
      <c r="MUW3" s="152" t="str">
        <f t="shared" si="146"/>
        <v/>
      </c>
      <c r="MUX3" s="152" t="str">
        <f t="shared" si="146"/>
        <v/>
      </c>
      <c r="MUY3" s="152" t="str">
        <f t="shared" si="146"/>
        <v/>
      </c>
      <c r="MUZ3" s="152" t="str">
        <f t="shared" si="146"/>
        <v/>
      </c>
      <c r="MVA3" s="152" t="str">
        <f t="shared" si="146"/>
        <v/>
      </c>
      <c r="MVB3" s="152" t="str">
        <f t="shared" si="146"/>
        <v/>
      </c>
      <c r="MVC3" s="152" t="str">
        <f t="shared" si="146"/>
        <v/>
      </c>
      <c r="MVD3" s="152" t="str">
        <f t="shared" si="146"/>
        <v/>
      </c>
      <c r="MVE3" s="152" t="str">
        <f t="shared" si="146"/>
        <v/>
      </c>
      <c r="MVF3" s="152" t="str">
        <f t="shared" si="146"/>
        <v/>
      </c>
      <c r="MVG3" s="152" t="str">
        <f t="shared" si="146"/>
        <v/>
      </c>
      <c r="MVH3" s="152" t="str">
        <f t="shared" si="146"/>
        <v/>
      </c>
      <c r="MVI3" s="152" t="str">
        <f t="shared" si="146"/>
        <v/>
      </c>
      <c r="MVJ3" s="152" t="str">
        <f t="shared" si="146"/>
        <v/>
      </c>
      <c r="MVK3" s="152" t="str">
        <f t="shared" si="146"/>
        <v/>
      </c>
      <c r="MVL3" s="152" t="str">
        <f t="shared" si="146"/>
        <v/>
      </c>
      <c r="MVM3" s="152" t="str">
        <f t="shared" si="146"/>
        <v/>
      </c>
      <c r="MVN3" s="152" t="str">
        <f t="shared" si="146"/>
        <v/>
      </c>
      <c r="MVO3" s="152" t="str">
        <f t="shared" si="146"/>
        <v/>
      </c>
      <c r="MVP3" s="152" t="str">
        <f t="shared" si="146"/>
        <v/>
      </c>
      <c r="MVQ3" s="152" t="str">
        <f t="shared" si="146"/>
        <v/>
      </c>
      <c r="MVR3" s="152" t="str">
        <f t="shared" si="146"/>
        <v/>
      </c>
      <c r="MVS3" s="152" t="str">
        <f t="shared" si="146"/>
        <v/>
      </c>
      <c r="MVT3" s="152" t="str">
        <f t="shared" si="146"/>
        <v/>
      </c>
      <c r="MVU3" s="152" t="str">
        <f t="shared" si="146"/>
        <v/>
      </c>
      <c r="MVV3" s="152" t="str">
        <f t="shared" si="146"/>
        <v/>
      </c>
      <c r="MVW3" s="152" t="str">
        <f t="shared" si="146"/>
        <v/>
      </c>
      <c r="MVX3" s="152" t="str">
        <f t="shared" si="146"/>
        <v/>
      </c>
      <c r="MVY3" s="152" t="str">
        <f t="shared" si="146"/>
        <v/>
      </c>
      <c r="MVZ3" s="152" t="str">
        <f t="shared" si="146"/>
        <v/>
      </c>
      <c r="MWA3" s="152" t="str">
        <f t="shared" si="146"/>
        <v/>
      </c>
      <c r="MWB3" s="152" t="str">
        <f t="shared" si="146"/>
        <v/>
      </c>
      <c r="MWC3" s="152" t="str">
        <f t="shared" si="146"/>
        <v/>
      </c>
      <c r="MWD3" s="152" t="str">
        <f t="shared" si="146"/>
        <v/>
      </c>
      <c r="MWE3" s="152" t="str">
        <f t="shared" si="146"/>
        <v/>
      </c>
      <c r="MWF3" s="152" t="str">
        <f t="shared" si="146"/>
        <v/>
      </c>
      <c r="MWG3" s="152" t="str">
        <f t="shared" si="146"/>
        <v/>
      </c>
      <c r="MWH3" s="152" t="str">
        <f t="shared" si="146"/>
        <v/>
      </c>
      <c r="MWI3" s="152" t="str">
        <f t="shared" si="146"/>
        <v/>
      </c>
      <c r="MWJ3" s="152" t="str">
        <f t="shared" si="146"/>
        <v/>
      </c>
      <c r="MWK3" s="152" t="str">
        <f t="shared" si="146"/>
        <v/>
      </c>
      <c r="MWL3" s="152" t="str">
        <f t="shared" si="146"/>
        <v/>
      </c>
      <c r="MWM3" s="152" t="str">
        <f t="shared" si="146"/>
        <v/>
      </c>
      <c r="MWN3" s="152" t="str">
        <f t="shared" si="146"/>
        <v/>
      </c>
      <c r="MWO3" s="152" t="str">
        <f t="shared" si="146"/>
        <v/>
      </c>
      <c r="MWP3" s="152" t="str">
        <f t="shared" si="146"/>
        <v/>
      </c>
      <c r="MWQ3" s="152" t="str">
        <f t="shared" si="146"/>
        <v/>
      </c>
      <c r="MWR3" s="152" t="str">
        <f t="shared" si="146"/>
        <v/>
      </c>
      <c r="MWS3" s="152" t="str">
        <f t="shared" si="146"/>
        <v/>
      </c>
      <c r="MWT3" s="152" t="str">
        <f t="shared" si="146"/>
        <v/>
      </c>
      <c r="MWU3" s="152" t="str">
        <f t="shared" si="146"/>
        <v/>
      </c>
      <c r="MWV3" s="152" t="str">
        <f t="shared" si="146"/>
        <v/>
      </c>
      <c r="MWW3" s="152" t="str">
        <f t="shared" si="146"/>
        <v/>
      </c>
      <c r="MWX3" s="152" t="str">
        <f t="shared" si="146"/>
        <v/>
      </c>
      <c r="MWY3" s="152" t="str">
        <f t="shared" si="146"/>
        <v/>
      </c>
      <c r="MWZ3" s="152" t="str">
        <f t="shared" si="146"/>
        <v/>
      </c>
      <c r="MXA3" s="152" t="str">
        <f t="shared" si="146"/>
        <v/>
      </c>
      <c r="MXB3" s="152" t="str">
        <f t="shared" si="146"/>
        <v/>
      </c>
      <c r="MXC3" s="152" t="str">
        <f t="shared" si="146"/>
        <v/>
      </c>
      <c r="MXD3" s="152" t="str">
        <f t="shared" si="146"/>
        <v/>
      </c>
      <c r="MXE3" s="152" t="str">
        <f t="shared" si="146"/>
        <v/>
      </c>
      <c r="MXF3" s="152" t="str">
        <f t="shared" si="146"/>
        <v/>
      </c>
      <c r="MXG3" s="152" t="str">
        <f t="shared" si="146"/>
        <v/>
      </c>
      <c r="MXH3" s="152" t="str">
        <f t="shared" ref="MXH3:MZS3" si="147">SUBSTITUTE(MXH1,"-","")</f>
        <v/>
      </c>
      <c r="MXI3" s="152" t="str">
        <f t="shared" si="147"/>
        <v/>
      </c>
      <c r="MXJ3" s="152" t="str">
        <f t="shared" si="147"/>
        <v/>
      </c>
      <c r="MXK3" s="152" t="str">
        <f t="shared" si="147"/>
        <v/>
      </c>
      <c r="MXL3" s="152" t="str">
        <f t="shared" si="147"/>
        <v/>
      </c>
      <c r="MXM3" s="152" t="str">
        <f t="shared" si="147"/>
        <v/>
      </c>
      <c r="MXN3" s="152" t="str">
        <f t="shared" si="147"/>
        <v/>
      </c>
      <c r="MXO3" s="152" t="str">
        <f t="shared" si="147"/>
        <v/>
      </c>
      <c r="MXP3" s="152" t="str">
        <f t="shared" si="147"/>
        <v/>
      </c>
      <c r="MXQ3" s="152" t="str">
        <f t="shared" si="147"/>
        <v/>
      </c>
      <c r="MXR3" s="152" t="str">
        <f t="shared" si="147"/>
        <v/>
      </c>
      <c r="MXS3" s="152" t="str">
        <f t="shared" si="147"/>
        <v/>
      </c>
      <c r="MXT3" s="152" t="str">
        <f t="shared" si="147"/>
        <v/>
      </c>
      <c r="MXU3" s="152" t="str">
        <f t="shared" si="147"/>
        <v/>
      </c>
      <c r="MXV3" s="152" t="str">
        <f t="shared" si="147"/>
        <v/>
      </c>
      <c r="MXW3" s="152" t="str">
        <f t="shared" si="147"/>
        <v/>
      </c>
      <c r="MXX3" s="152" t="str">
        <f t="shared" si="147"/>
        <v/>
      </c>
      <c r="MXY3" s="152" t="str">
        <f t="shared" si="147"/>
        <v/>
      </c>
      <c r="MXZ3" s="152" t="str">
        <f t="shared" si="147"/>
        <v/>
      </c>
      <c r="MYA3" s="152" t="str">
        <f t="shared" si="147"/>
        <v/>
      </c>
      <c r="MYB3" s="152" t="str">
        <f t="shared" si="147"/>
        <v/>
      </c>
      <c r="MYC3" s="152" t="str">
        <f t="shared" si="147"/>
        <v/>
      </c>
      <c r="MYD3" s="152" t="str">
        <f t="shared" si="147"/>
        <v/>
      </c>
      <c r="MYE3" s="152" t="str">
        <f t="shared" si="147"/>
        <v/>
      </c>
      <c r="MYF3" s="152" t="str">
        <f t="shared" si="147"/>
        <v/>
      </c>
      <c r="MYG3" s="152" t="str">
        <f t="shared" si="147"/>
        <v/>
      </c>
      <c r="MYH3" s="152" t="str">
        <f t="shared" si="147"/>
        <v/>
      </c>
      <c r="MYI3" s="152" t="str">
        <f t="shared" si="147"/>
        <v/>
      </c>
      <c r="MYJ3" s="152" t="str">
        <f t="shared" si="147"/>
        <v/>
      </c>
      <c r="MYK3" s="152" t="str">
        <f t="shared" si="147"/>
        <v/>
      </c>
      <c r="MYL3" s="152" t="str">
        <f t="shared" si="147"/>
        <v/>
      </c>
      <c r="MYM3" s="152" t="str">
        <f t="shared" si="147"/>
        <v/>
      </c>
      <c r="MYN3" s="152" t="str">
        <f t="shared" si="147"/>
        <v/>
      </c>
      <c r="MYO3" s="152" t="str">
        <f t="shared" si="147"/>
        <v/>
      </c>
      <c r="MYP3" s="152" t="str">
        <f t="shared" si="147"/>
        <v/>
      </c>
      <c r="MYQ3" s="152" t="str">
        <f t="shared" si="147"/>
        <v/>
      </c>
      <c r="MYR3" s="152" t="str">
        <f t="shared" si="147"/>
        <v/>
      </c>
      <c r="MYS3" s="152" t="str">
        <f t="shared" si="147"/>
        <v/>
      </c>
      <c r="MYT3" s="152" t="str">
        <f t="shared" si="147"/>
        <v/>
      </c>
      <c r="MYU3" s="152" t="str">
        <f t="shared" si="147"/>
        <v/>
      </c>
      <c r="MYV3" s="152" t="str">
        <f t="shared" si="147"/>
        <v/>
      </c>
      <c r="MYW3" s="152" t="str">
        <f t="shared" si="147"/>
        <v/>
      </c>
      <c r="MYX3" s="152" t="str">
        <f t="shared" si="147"/>
        <v/>
      </c>
      <c r="MYY3" s="152" t="str">
        <f t="shared" si="147"/>
        <v/>
      </c>
      <c r="MYZ3" s="152" t="str">
        <f t="shared" si="147"/>
        <v/>
      </c>
      <c r="MZA3" s="152" t="str">
        <f t="shared" si="147"/>
        <v/>
      </c>
      <c r="MZB3" s="152" t="str">
        <f t="shared" si="147"/>
        <v/>
      </c>
      <c r="MZC3" s="152" t="str">
        <f t="shared" si="147"/>
        <v/>
      </c>
      <c r="MZD3" s="152" t="str">
        <f t="shared" si="147"/>
        <v/>
      </c>
      <c r="MZE3" s="152" t="str">
        <f t="shared" si="147"/>
        <v/>
      </c>
      <c r="MZF3" s="152" t="str">
        <f t="shared" si="147"/>
        <v/>
      </c>
      <c r="MZG3" s="152" t="str">
        <f t="shared" si="147"/>
        <v/>
      </c>
      <c r="MZH3" s="152" t="str">
        <f t="shared" si="147"/>
        <v/>
      </c>
      <c r="MZI3" s="152" t="str">
        <f t="shared" si="147"/>
        <v/>
      </c>
      <c r="MZJ3" s="152" t="str">
        <f t="shared" si="147"/>
        <v/>
      </c>
      <c r="MZK3" s="152" t="str">
        <f t="shared" si="147"/>
        <v/>
      </c>
      <c r="MZL3" s="152" t="str">
        <f t="shared" si="147"/>
        <v/>
      </c>
      <c r="MZM3" s="152" t="str">
        <f t="shared" si="147"/>
        <v/>
      </c>
      <c r="MZN3" s="152" t="str">
        <f t="shared" si="147"/>
        <v/>
      </c>
      <c r="MZO3" s="152" t="str">
        <f t="shared" si="147"/>
        <v/>
      </c>
      <c r="MZP3" s="152" t="str">
        <f t="shared" si="147"/>
        <v/>
      </c>
      <c r="MZQ3" s="152" t="str">
        <f t="shared" si="147"/>
        <v/>
      </c>
      <c r="MZR3" s="152" t="str">
        <f t="shared" si="147"/>
        <v/>
      </c>
      <c r="MZS3" s="152" t="str">
        <f t="shared" si="147"/>
        <v/>
      </c>
      <c r="MZT3" s="152" t="str">
        <f t="shared" ref="MZT3:NCE3" si="148">SUBSTITUTE(MZT1,"-","")</f>
        <v/>
      </c>
      <c r="MZU3" s="152" t="str">
        <f t="shared" si="148"/>
        <v/>
      </c>
      <c r="MZV3" s="152" t="str">
        <f t="shared" si="148"/>
        <v/>
      </c>
      <c r="MZW3" s="152" t="str">
        <f t="shared" si="148"/>
        <v/>
      </c>
      <c r="MZX3" s="152" t="str">
        <f t="shared" si="148"/>
        <v/>
      </c>
      <c r="MZY3" s="152" t="str">
        <f t="shared" si="148"/>
        <v/>
      </c>
      <c r="MZZ3" s="152" t="str">
        <f t="shared" si="148"/>
        <v/>
      </c>
      <c r="NAA3" s="152" t="str">
        <f t="shared" si="148"/>
        <v/>
      </c>
      <c r="NAB3" s="152" t="str">
        <f t="shared" si="148"/>
        <v/>
      </c>
      <c r="NAC3" s="152" t="str">
        <f t="shared" si="148"/>
        <v/>
      </c>
      <c r="NAD3" s="152" t="str">
        <f t="shared" si="148"/>
        <v/>
      </c>
      <c r="NAE3" s="152" t="str">
        <f t="shared" si="148"/>
        <v/>
      </c>
      <c r="NAF3" s="152" t="str">
        <f t="shared" si="148"/>
        <v/>
      </c>
      <c r="NAG3" s="152" t="str">
        <f t="shared" si="148"/>
        <v/>
      </c>
      <c r="NAH3" s="152" t="str">
        <f t="shared" si="148"/>
        <v/>
      </c>
      <c r="NAI3" s="152" t="str">
        <f t="shared" si="148"/>
        <v/>
      </c>
      <c r="NAJ3" s="152" t="str">
        <f t="shared" si="148"/>
        <v/>
      </c>
      <c r="NAK3" s="152" t="str">
        <f t="shared" si="148"/>
        <v/>
      </c>
      <c r="NAL3" s="152" t="str">
        <f t="shared" si="148"/>
        <v/>
      </c>
      <c r="NAM3" s="152" t="str">
        <f t="shared" si="148"/>
        <v/>
      </c>
      <c r="NAN3" s="152" t="str">
        <f t="shared" si="148"/>
        <v/>
      </c>
      <c r="NAO3" s="152" t="str">
        <f t="shared" si="148"/>
        <v/>
      </c>
      <c r="NAP3" s="152" t="str">
        <f t="shared" si="148"/>
        <v/>
      </c>
      <c r="NAQ3" s="152" t="str">
        <f t="shared" si="148"/>
        <v/>
      </c>
      <c r="NAR3" s="152" t="str">
        <f t="shared" si="148"/>
        <v/>
      </c>
      <c r="NAS3" s="152" t="str">
        <f t="shared" si="148"/>
        <v/>
      </c>
      <c r="NAT3" s="152" t="str">
        <f t="shared" si="148"/>
        <v/>
      </c>
      <c r="NAU3" s="152" t="str">
        <f t="shared" si="148"/>
        <v/>
      </c>
      <c r="NAV3" s="152" t="str">
        <f t="shared" si="148"/>
        <v/>
      </c>
      <c r="NAW3" s="152" t="str">
        <f t="shared" si="148"/>
        <v/>
      </c>
      <c r="NAX3" s="152" t="str">
        <f t="shared" si="148"/>
        <v/>
      </c>
      <c r="NAY3" s="152" t="str">
        <f t="shared" si="148"/>
        <v/>
      </c>
      <c r="NAZ3" s="152" t="str">
        <f t="shared" si="148"/>
        <v/>
      </c>
      <c r="NBA3" s="152" t="str">
        <f t="shared" si="148"/>
        <v/>
      </c>
      <c r="NBB3" s="152" t="str">
        <f t="shared" si="148"/>
        <v/>
      </c>
      <c r="NBC3" s="152" t="str">
        <f t="shared" si="148"/>
        <v/>
      </c>
      <c r="NBD3" s="152" t="str">
        <f t="shared" si="148"/>
        <v/>
      </c>
      <c r="NBE3" s="152" t="str">
        <f t="shared" si="148"/>
        <v/>
      </c>
      <c r="NBF3" s="152" t="str">
        <f t="shared" si="148"/>
        <v/>
      </c>
      <c r="NBG3" s="152" t="str">
        <f t="shared" si="148"/>
        <v/>
      </c>
      <c r="NBH3" s="152" t="str">
        <f t="shared" si="148"/>
        <v/>
      </c>
      <c r="NBI3" s="152" t="str">
        <f t="shared" si="148"/>
        <v/>
      </c>
      <c r="NBJ3" s="152" t="str">
        <f t="shared" si="148"/>
        <v/>
      </c>
      <c r="NBK3" s="152" t="str">
        <f t="shared" si="148"/>
        <v/>
      </c>
      <c r="NBL3" s="152" t="str">
        <f t="shared" si="148"/>
        <v/>
      </c>
      <c r="NBM3" s="152" t="str">
        <f t="shared" si="148"/>
        <v/>
      </c>
      <c r="NBN3" s="152" t="str">
        <f t="shared" si="148"/>
        <v/>
      </c>
      <c r="NBO3" s="152" t="str">
        <f t="shared" si="148"/>
        <v/>
      </c>
      <c r="NBP3" s="152" t="str">
        <f t="shared" si="148"/>
        <v/>
      </c>
      <c r="NBQ3" s="152" t="str">
        <f t="shared" si="148"/>
        <v/>
      </c>
      <c r="NBR3" s="152" t="str">
        <f t="shared" si="148"/>
        <v/>
      </c>
      <c r="NBS3" s="152" t="str">
        <f t="shared" si="148"/>
        <v/>
      </c>
      <c r="NBT3" s="152" t="str">
        <f t="shared" si="148"/>
        <v/>
      </c>
      <c r="NBU3" s="152" t="str">
        <f t="shared" si="148"/>
        <v/>
      </c>
      <c r="NBV3" s="152" t="str">
        <f t="shared" si="148"/>
        <v/>
      </c>
      <c r="NBW3" s="152" t="str">
        <f t="shared" si="148"/>
        <v/>
      </c>
      <c r="NBX3" s="152" t="str">
        <f t="shared" si="148"/>
        <v/>
      </c>
      <c r="NBY3" s="152" t="str">
        <f t="shared" si="148"/>
        <v/>
      </c>
      <c r="NBZ3" s="152" t="str">
        <f t="shared" si="148"/>
        <v/>
      </c>
      <c r="NCA3" s="152" t="str">
        <f t="shared" si="148"/>
        <v/>
      </c>
      <c r="NCB3" s="152" t="str">
        <f t="shared" si="148"/>
        <v/>
      </c>
      <c r="NCC3" s="152" t="str">
        <f t="shared" si="148"/>
        <v/>
      </c>
      <c r="NCD3" s="152" t="str">
        <f t="shared" si="148"/>
        <v/>
      </c>
      <c r="NCE3" s="152" t="str">
        <f t="shared" si="148"/>
        <v/>
      </c>
      <c r="NCF3" s="152" t="str">
        <f t="shared" ref="NCF3:NEQ3" si="149">SUBSTITUTE(NCF1,"-","")</f>
        <v/>
      </c>
      <c r="NCG3" s="152" t="str">
        <f t="shared" si="149"/>
        <v/>
      </c>
      <c r="NCH3" s="152" t="str">
        <f t="shared" si="149"/>
        <v/>
      </c>
      <c r="NCI3" s="152" t="str">
        <f t="shared" si="149"/>
        <v/>
      </c>
      <c r="NCJ3" s="152" t="str">
        <f t="shared" si="149"/>
        <v/>
      </c>
      <c r="NCK3" s="152" t="str">
        <f t="shared" si="149"/>
        <v/>
      </c>
      <c r="NCL3" s="152" t="str">
        <f t="shared" si="149"/>
        <v/>
      </c>
      <c r="NCM3" s="152" t="str">
        <f t="shared" si="149"/>
        <v/>
      </c>
      <c r="NCN3" s="152" t="str">
        <f t="shared" si="149"/>
        <v/>
      </c>
      <c r="NCO3" s="152" t="str">
        <f t="shared" si="149"/>
        <v/>
      </c>
      <c r="NCP3" s="152" t="str">
        <f t="shared" si="149"/>
        <v/>
      </c>
      <c r="NCQ3" s="152" t="str">
        <f t="shared" si="149"/>
        <v/>
      </c>
      <c r="NCR3" s="152" t="str">
        <f t="shared" si="149"/>
        <v/>
      </c>
      <c r="NCS3" s="152" t="str">
        <f t="shared" si="149"/>
        <v/>
      </c>
      <c r="NCT3" s="152" t="str">
        <f t="shared" si="149"/>
        <v/>
      </c>
      <c r="NCU3" s="152" t="str">
        <f t="shared" si="149"/>
        <v/>
      </c>
      <c r="NCV3" s="152" t="str">
        <f t="shared" si="149"/>
        <v/>
      </c>
      <c r="NCW3" s="152" t="str">
        <f t="shared" si="149"/>
        <v/>
      </c>
      <c r="NCX3" s="152" t="str">
        <f t="shared" si="149"/>
        <v/>
      </c>
      <c r="NCY3" s="152" t="str">
        <f t="shared" si="149"/>
        <v/>
      </c>
      <c r="NCZ3" s="152" t="str">
        <f t="shared" si="149"/>
        <v/>
      </c>
      <c r="NDA3" s="152" t="str">
        <f t="shared" si="149"/>
        <v/>
      </c>
      <c r="NDB3" s="152" t="str">
        <f t="shared" si="149"/>
        <v/>
      </c>
      <c r="NDC3" s="152" t="str">
        <f t="shared" si="149"/>
        <v/>
      </c>
      <c r="NDD3" s="152" t="str">
        <f t="shared" si="149"/>
        <v/>
      </c>
      <c r="NDE3" s="152" t="str">
        <f t="shared" si="149"/>
        <v/>
      </c>
      <c r="NDF3" s="152" t="str">
        <f t="shared" si="149"/>
        <v/>
      </c>
      <c r="NDG3" s="152" t="str">
        <f t="shared" si="149"/>
        <v/>
      </c>
      <c r="NDH3" s="152" t="str">
        <f t="shared" si="149"/>
        <v/>
      </c>
      <c r="NDI3" s="152" t="str">
        <f t="shared" si="149"/>
        <v/>
      </c>
      <c r="NDJ3" s="152" t="str">
        <f t="shared" si="149"/>
        <v/>
      </c>
      <c r="NDK3" s="152" t="str">
        <f t="shared" si="149"/>
        <v/>
      </c>
      <c r="NDL3" s="152" t="str">
        <f t="shared" si="149"/>
        <v/>
      </c>
      <c r="NDM3" s="152" t="str">
        <f t="shared" si="149"/>
        <v/>
      </c>
      <c r="NDN3" s="152" t="str">
        <f t="shared" si="149"/>
        <v/>
      </c>
      <c r="NDO3" s="152" t="str">
        <f t="shared" si="149"/>
        <v/>
      </c>
      <c r="NDP3" s="152" t="str">
        <f t="shared" si="149"/>
        <v/>
      </c>
      <c r="NDQ3" s="152" t="str">
        <f t="shared" si="149"/>
        <v/>
      </c>
      <c r="NDR3" s="152" t="str">
        <f t="shared" si="149"/>
        <v/>
      </c>
      <c r="NDS3" s="152" t="str">
        <f t="shared" si="149"/>
        <v/>
      </c>
      <c r="NDT3" s="152" t="str">
        <f t="shared" si="149"/>
        <v/>
      </c>
      <c r="NDU3" s="152" t="str">
        <f t="shared" si="149"/>
        <v/>
      </c>
      <c r="NDV3" s="152" t="str">
        <f t="shared" si="149"/>
        <v/>
      </c>
      <c r="NDW3" s="152" t="str">
        <f t="shared" si="149"/>
        <v/>
      </c>
      <c r="NDX3" s="152" t="str">
        <f t="shared" si="149"/>
        <v/>
      </c>
      <c r="NDY3" s="152" t="str">
        <f t="shared" si="149"/>
        <v/>
      </c>
      <c r="NDZ3" s="152" t="str">
        <f t="shared" si="149"/>
        <v/>
      </c>
      <c r="NEA3" s="152" t="str">
        <f t="shared" si="149"/>
        <v/>
      </c>
      <c r="NEB3" s="152" t="str">
        <f t="shared" si="149"/>
        <v/>
      </c>
      <c r="NEC3" s="152" t="str">
        <f t="shared" si="149"/>
        <v/>
      </c>
      <c r="NED3" s="152" t="str">
        <f t="shared" si="149"/>
        <v/>
      </c>
      <c r="NEE3" s="152" t="str">
        <f t="shared" si="149"/>
        <v/>
      </c>
      <c r="NEF3" s="152" t="str">
        <f t="shared" si="149"/>
        <v/>
      </c>
      <c r="NEG3" s="152" t="str">
        <f t="shared" si="149"/>
        <v/>
      </c>
      <c r="NEH3" s="152" t="str">
        <f t="shared" si="149"/>
        <v/>
      </c>
      <c r="NEI3" s="152" t="str">
        <f t="shared" si="149"/>
        <v/>
      </c>
      <c r="NEJ3" s="152" t="str">
        <f t="shared" si="149"/>
        <v/>
      </c>
      <c r="NEK3" s="152" t="str">
        <f t="shared" si="149"/>
        <v/>
      </c>
      <c r="NEL3" s="152" t="str">
        <f t="shared" si="149"/>
        <v/>
      </c>
      <c r="NEM3" s="152" t="str">
        <f t="shared" si="149"/>
        <v/>
      </c>
      <c r="NEN3" s="152" t="str">
        <f t="shared" si="149"/>
        <v/>
      </c>
      <c r="NEO3" s="152" t="str">
        <f t="shared" si="149"/>
        <v/>
      </c>
      <c r="NEP3" s="152" t="str">
        <f t="shared" si="149"/>
        <v/>
      </c>
      <c r="NEQ3" s="152" t="str">
        <f t="shared" si="149"/>
        <v/>
      </c>
      <c r="NER3" s="152" t="str">
        <f t="shared" ref="NER3:NHC3" si="150">SUBSTITUTE(NER1,"-","")</f>
        <v/>
      </c>
      <c r="NES3" s="152" t="str">
        <f t="shared" si="150"/>
        <v/>
      </c>
      <c r="NET3" s="152" t="str">
        <f t="shared" si="150"/>
        <v/>
      </c>
      <c r="NEU3" s="152" t="str">
        <f t="shared" si="150"/>
        <v/>
      </c>
      <c r="NEV3" s="152" t="str">
        <f t="shared" si="150"/>
        <v/>
      </c>
      <c r="NEW3" s="152" t="str">
        <f t="shared" si="150"/>
        <v/>
      </c>
      <c r="NEX3" s="152" t="str">
        <f t="shared" si="150"/>
        <v/>
      </c>
      <c r="NEY3" s="152" t="str">
        <f t="shared" si="150"/>
        <v/>
      </c>
      <c r="NEZ3" s="152" t="str">
        <f t="shared" si="150"/>
        <v/>
      </c>
      <c r="NFA3" s="152" t="str">
        <f t="shared" si="150"/>
        <v/>
      </c>
      <c r="NFB3" s="152" t="str">
        <f t="shared" si="150"/>
        <v/>
      </c>
      <c r="NFC3" s="152" t="str">
        <f t="shared" si="150"/>
        <v/>
      </c>
      <c r="NFD3" s="152" t="str">
        <f t="shared" si="150"/>
        <v/>
      </c>
      <c r="NFE3" s="152" t="str">
        <f t="shared" si="150"/>
        <v/>
      </c>
      <c r="NFF3" s="152" t="str">
        <f t="shared" si="150"/>
        <v/>
      </c>
      <c r="NFG3" s="152" t="str">
        <f t="shared" si="150"/>
        <v/>
      </c>
      <c r="NFH3" s="152" t="str">
        <f t="shared" si="150"/>
        <v/>
      </c>
      <c r="NFI3" s="152" t="str">
        <f t="shared" si="150"/>
        <v/>
      </c>
      <c r="NFJ3" s="152" t="str">
        <f t="shared" si="150"/>
        <v/>
      </c>
      <c r="NFK3" s="152" t="str">
        <f t="shared" si="150"/>
        <v/>
      </c>
      <c r="NFL3" s="152" t="str">
        <f t="shared" si="150"/>
        <v/>
      </c>
      <c r="NFM3" s="152" t="str">
        <f t="shared" si="150"/>
        <v/>
      </c>
      <c r="NFN3" s="152" t="str">
        <f t="shared" si="150"/>
        <v/>
      </c>
      <c r="NFO3" s="152" t="str">
        <f t="shared" si="150"/>
        <v/>
      </c>
      <c r="NFP3" s="152" t="str">
        <f t="shared" si="150"/>
        <v/>
      </c>
      <c r="NFQ3" s="152" t="str">
        <f t="shared" si="150"/>
        <v/>
      </c>
      <c r="NFR3" s="152" t="str">
        <f t="shared" si="150"/>
        <v/>
      </c>
      <c r="NFS3" s="152" t="str">
        <f t="shared" si="150"/>
        <v/>
      </c>
      <c r="NFT3" s="152" t="str">
        <f t="shared" si="150"/>
        <v/>
      </c>
      <c r="NFU3" s="152" t="str">
        <f t="shared" si="150"/>
        <v/>
      </c>
      <c r="NFV3" s="152" t="str">
        <f t="shared" si="150"/>
        <v/>
      </c>
      <c r="NFW3" s="152" t="str">
        <f t="shared" si="150"/>
        <v/>
      </c>
      <c r="NFX3" s="152" t="str">
        <f t="shared" si="150"/>
        <v/>
      </c>
      <c r="NFY3" s="152" t="str">
        <f t="shared" si="150"/>
        <v/>
      </c>
      <c r="NFZ3" s="152" t="str">
        <f t="shared" si="150"/>
        <v/>
      </c>
      <c r="NGA3" s="152" t="str">
        <f t="shared" si="150"/>
        <v/>
      </c>
      <c r="NGB3" s="152" t="str">
        <f t="shared" si="150"/>
        <v/>
      </c>
      <c r="NGC3" s="152" t="str">
        <f t="shared" si="150"/>
        <v/>
      </c>
      <c r="NGD3" s="152" t="str">
        <f t="shared" si="150"/>
        <v/>
      </c>
      <c r="NGE3" s="152" t="str">
        <f t="shared" si="150"/>
        <v/>
      </c>
      <c r="NGF3" s="152" t="str">
        <f t="shared" si="150"/>
        <v/>
      </c>
      <c r="NGG3" s="152" t="str">
        <f t="shared" si="150"/>
        <v/>
      </c>
      <c r="NGH3" s="152" t="str">
        <f t="shared" si="150"/>
        <v/>
      </c>
      <c r="NGI3" s="152" t="str">
        <f t="shared" si="150"/>
        <v/>
      </c>
      <c r="NGJ3" s="152" t="str">
        <f t="shared" si="150"/>
        <v/>
      </c>
      <c r="NGK3" s="152" t="str">
        <f t="shared" si="150"/>
        <v/>
      </c>
      <c r="NGL3" s="152" t="str">
        <f t="shared" si="150"/>
        <v/>
      </c>
      <c r="NGM3" s="152" t="str">
        <f t="shared" si="150"/>
        <v/>
      </c>
      <c r="NGN3" s="152" t="str">
        <f t="shared" si="150"/>
        <v/>
      </c>
      <c r="NGO3" s="152" t="str">
        <f t="shared" si="150"/>
        <v/>
      </c>
      <c r="NGP3" s="152" t="str">
        <f t="shared" si="150"/>
        <v/>
      </c>
      <c r="NGQ3" s="152" t="str">
        <f t="shared" si="150"/>
        <v/>
      </c>
      <c r="NGR3" s="152" t="str">
        <f t="shared" si="150"/>
        <v/>
      </c>
      <c r="NGS3" s="152" t="str">
        <f t="shared" si="150"/>
        <v/>
      </c>
      <c r="NGT3" s="152" t="str">
        <f t="shared" si="150"/>
        <v/>
      </c>
      <c r="NGU3" s="152" t="str">
        <f t="shared" si="150"/>
        <v/>
      </c>
      <c r="NGV3" s="152" t="str">
        <f t="shared" si="150"/>
        <v/>
      </c>
      <c r="NGW3" s="152" t="str">
        <f t="shared" si="150"/>
        <v/>
      </c>
      <c r="NGX3" s="152" t="str">
        <f t="shared" si="150"/>
        <v/>
      </c>
      <c r="NGY3" s="152" t="str">
        <f t="shared" si="150"/>
        <v/>
      </c>
      <c r="NGZ3" s="152" t="str">
        <f t="shared" si="150"/>
        <v/>
      </c>
      <c r="NHA3" s="152" t="str">
        <f t="shared" si="150"/>
        <v/>
      </c>
      <c r="NHB3" s="152" t="str">
        <f t="shared" si="150"/>
        <v/>
      </c>
      <c r="NHC3" s="152" t="str">
        <f t="shared" si="150"/>
        <v/>
      </c>
      <c r="NHD3" s="152" t="str">
        <f t="shared" ref="NHD3:NJO3" si="151">SUBSTITUTE(NHD1,"-","")</f>
        <v/>
      </c>
      <c r="NHE3" s="152" t="str">
        <f t="shared" si="151"/>
        <v/>
      </c>
      <c r="NHF3" s="152" t="str">
        <f t="shared" si="151"/>
        <v/>
      </c>
      <c r="NHG3" s="152" t="str">
        <f t="shared" si="151"/>
        <v/>
      </c>
      <c r="NHH3" s="152" t="str">
        <f t="shared" si="151"/>
        <v/>
      </c>
      <c r="NHI3" s="152" t="str">
        <f t="shared" si="151"/>
        <v/>
      </c>
      <c r="NHJ3" s="152" t="str">
        <f t="shared" si="151"/>
        <v/>
      </c>
      <c r="NHK3" s="152" t="str">
        <f t="shared" si="151"/>
        <v/>
      </c>
      <c r="NHL3" s="152" t="str">
        <f t="shared" si="151"/>
        <v/>
      </c>
      <c r="NHM3" s="152" t="str">
        <f t="shared" si="151"/>
        <v/>
      </c>
      <c r="NHN3" s="152" t="str">
        <f t="shared" si="151"/>
        <v/>
      </c>
      <c r="NHO3" s="152" t="str">
        <f t="shared" si="151"/>
        <v/>
      </c>
      <c r="NHP3" s="152" t="str">
        <f t="shared" si="151"/>
        <v/>
      </c>
      <c r="NHQ3" s="152" t="str">
        <f t="shared" si="151"/>
        <v/>
      </c>
      <c r="NHR3" s="152" t="str">
        <f t="shared" si="151"/>
        <v/>
      </c>
      <c r="NHS3" s="152" t="str">
        <f t="shared" si="151"/>
        <v/>
      </c>
      <c r="NHT3" s="152" t="str">
        <f t="shared" si="151"/>
        <v/>
      </c>
      <c r="NHU3" s="152" t="str">
        <f t="shared" si="151"/>
        <v/>
      </c>
      <c r="NHV3" s="152" t="str">
        <f t="shared" si="151"/>
        <v/>
      </c>
      <c r="NHW3" s="152" t="str">
        <f t="shared" si="151"/>
        <v/>
      </c>
      <c r="NHX3" s="152" t="str">
        <f t="shared" si="151"/>
        <v/>
      </c>
      <c r="NHY3" s="152" t="str">
        <f t="shared" si="151"/>
        <v/>
      </c>
      <c r="NHZ3" s="152" t="str">
        <f t="shared" si="151"/>
        <v/>
      </c>
      <c r="NIA3" s="152" t="str">
        <f t="shared" si="151"/>
        <v/>
      </c>
      <c r="NIB3" s="152" t="str">
        <f t="shared" si="151"/>
        <v/>
      </c>
      <c r="NIC3" s="152" t="str">
        <f t="shared" si="151"/>
        <v/>
      </c>
      <c r="NID3" s="152" t="str">
        <f t="shared" si="151"/>
        <v/>
      </c>
      <c r="NIE3" s="152" t="str">
        <f t="shared" si="151"/>
        <v/>
      </c>
      <c r="NIF3" s="152" t="str">
        <f t="shared" si="151"/>
        <v/>
      </c>
      <c r="NIG3" s="152" t="str">
        <f t="shared" si="151"/>
        <v/>
      </c>
      <c r="NIH3" s="152" t="str">
        <f t="shared" si="151"/>
        <v/>
      </c>
      <c r="NII3" s="152" t="str">
        <f t="shared" si="151"/>
        <v/>
      </c>
      <c r="NIJ3" s="152" t="str">
        <f t="shared" si="151"/>
        <v/>
      </c>
      <c r="NIK3" s="152" t="str">
        <f t="shared" si="151"/>
        <v/>
      </c>
      <c r="NIL3" s="152" t="str">
        <f t="shared" si="151"/>
        <v/>
      </c>
      <c r="NIM3" s="152" t="str">
        <f t="shared" si="151"/>
        <v/>
      </c>
      <c r="NIN3" s="152" t="str">
        <f t="shared" si="151"/>
        <v/>
      </c>
      <c r="NIO3" s="152" t="str">
        <f t="shared" si="151"/>
        <v/>
      </c>
      <c r="NIP3" s="152" t="str">
        <f t="shared" si="151"/>
        <v/>
      </c>
      <c r="NIQ3" s="152" t="str">
        <f t="shared" si="151"/>
        <v/>
      </c>
      <c r="NIR3" s="152" t="str">
        <f t="shared" si="151"/>
        <v/>
      </c>
      <c r="NIS3" s="152" t="str">
        <f t="shared" si="151"/>
        <v/>
      </c>
      <c r="NIT3" s="152" t="str">
        <f t="shared" si="151"/>
        <v/>
      </c>
      <c r="NIU3" s="152" t="str">
        <f t="shared" si="151"/>
        <v/>
      </c>
      <c r="NIV3" s="152" t="str">
        <f t="shared" si="151"/>
        <v/>
      </c>
      <c r="NIW3" s="152" t="str">
        <f t="shared" si="151"/>
        <v/>
      </c>
      <c r="NIX3" s="152" t="str">
        <f t="shared" si="151"/>
        <v/>
      </c>
      <c r="NIY3" s="152" t="str">
        <f t="shared" si="151"/>
        <v/>
      </c>
      <c r="NIZ3" s="152" t="str">
        <f t="shared" si="151"/>
        <v/>
      </c>
      <c r="NJA3" s="152" t="str">
        <f t="shared" si="151"/>
        <v/>
      </c>
      <c r="NJB3" s="152" t="str">
        <f t="shared" si="151"/>
        <v/>
      </c>
      <c r="NJC3" s="152" t="str">
        <f t="shared" si="151"/>
        <v/>
      </c>
      <c r="NJD3" s="152" t="str">
        <f t="shared" si="151"/>
        <v/>
      </c>
      <c r="NJE3" s="152" t="str">
        <f t="shared" si="151"/>
        <v/>
      </c>
      <c r="NJF3" s="152" t="str">
        <f t="shared" si="151"/>
        <v/>
      </c>
      <c r="NJG3" s="152" t="str">
        <f t="shared" si="151"/>
        <v/>
      </c>
      <c r="NJH3" s="152" t="str">
        <f t="shared" si="151"/>
        <v/>
      </c>
      <c r="NJI3" s="152" t="str">
        <f t="shared" si="151"/>
        <v/>
      </c>
      <c r="NJJ3" s="152" t="str">
        <f t="shared" si="151"/>
        <v/>
      </c>
      <c r="NJK3" s="152" t="str">
        <f t="shared" si="151"/>
        <v/>
      </c>
      <c r="NJL3" s="152" t="str">
        <f t="shared" si="151"/>
        <v/>
      </c>
      <c r="NJM3" s="152" t="str">
        <f t="shared" si="151"/>
        <v/>
      </c>
      <c r="NJN3" s="152" t="str">
        <f t="shared" si="151"/>
        <v/>
      </c>
      <c r="NJO3" s="152" t="str">
        <f t="shared" si="151"/>
        <v/>
      </c>
      <c r="NJP3" s="152" t="str">
        <f t="shared" ref="NJP3:NMA3" si="152">SUBSTITUTE(NJP1,"-","")</f>
        <v/>
      </c>
      <c r="NJQ3" s="152" t="str">
        <f t="shared" si="152"/>
        <v/>
      </c>
      <c r="NJR3" s="152" t="str">
        <f t="shared" si="152"/>
        <v/>
      </c>
      <c r="NJS3" s="152" t="str">
        <f t="shared" si="152"/>
        <v/>
      </c>
      <c r="NJT3" s="152" t="str">
        <f t="shared" si="152"/>
        <v/>
      </c>
      <c r="NJU3" s="152" t="str">
        <f t="shared" si="152"/>
        <v/>
      </c>
      <c r="NJV3" s="152" t="str">
        <f t="shared" si="152"/>
        <v/>
      </c>
      <c r="NJW3" s="152" t="str">
        <f t="shared" si="152"/>
        <v/>
      </c>
      <c r="NJX3" s="152" t="str">
        <f t="shared" si="152"/>
        <v/>
      </c>
      <c r="NJY3" s="152" t="str">
        <f t="shared" si="152"/>
        <v/>
      </c>
      <c r="NJZ3" s="152" t="str">
        <f t="shared" si="152"/>
        <v/>
      </c>
      <c r="NKA3" s="152" t="str">
        <f t="shared" si="152"/>
        <v/>
      </c>
      <c r="NKB3" s="152" t="str">
        <f t="shared" si="152"/>
        <v/>
      </c>
      <c r="NKC3" s="152" t="str">
        <f t="shared" si="152"/>
        <v/>
      </c>
      <c r="NKD3" s="152" t="str">
        <f t="shared" si="152"/>
        <v/>
      </c>
      <c r="NKE3" s="152" t="str">
        <f t="shared" si="152"/>
        <v/>
      </c>
      <c r="NKF3" s="152" t="str">
        <f t="shared" si="152"/>
        <v/>
      </c>
      <c r="NKG3" s="152" t="str">
        <f t="shared" si="152"/>
        <v/>
      </c>
      <c r="NKH3" s="152" t="str">
        <f t="shared" si="152"/>
        <v/>
      </c>
      <c r="NKI3" s="152" t="str">
        <f t="shared" si="152"/>
        <v/>
      </c>
      <c r="NKJ3" s="152" t="str">
        <f t="shared" si="152"/>
        <v/>
      </c>
      <c r="NKK3" s="152" t="str">
        <f t="shared" si="152"/>
        <v/>
      </c>
      <c r="NKL3" s="152" t="str">
        <f t="shared" si="152"/>
        <v/>
      </c>
      <c r="NKM3" s="152" t="str">
        <f t="shared" si="152"/>
        <v/>
      </c>
      <c r="NKN3" s="152" t="str">
        <f t="shared" si="152"/>
        <v/>
      </c>
      <c r="NKO3" s="152" t="str">
        <f t="shared" si="152"/>
        <v/>
      </c>
      <c r="NKP3" s="152" t="str">
        <f t="shared" si="152"/>
        <v/>
      </c>
      <c r="NKQ3" s="152" t="str">
        <f t="shared" si="152"/>
        <v/>
      </c>
      <c r="NKR3" s="152" t="str">
        <f t="shared" si="152"/>
        <v/>
      </c>
      <c r="NKS3" s="152" t="str">
        <f t="shared" si="152"/>
        <v/>
      </c>
      <c r="NKT3" s="152" t="str">
        <f t="shared" si="152"/>
        <v/>
      </c>
      <c r="NKU3" s="152" t="str">
        <f t="shared" si="152"/>
        <v/>
      </c>
      <c r="NKV3" s="152" t="str">
        <f t="shared" si="152"/>
        <v/>
      </c>
      <c r="NKW3" s="152" t="str">
        <f t="shared" si="152"/>
        <v/>
      </c>
      <c r="NKX3" s="152" t="str">
        <f t="shared" si="152"/>
        <v/>
      </c>
      <c r="NKY3" s="152" t="str">
        <f t="shared" si="152"/>
        <v/>
      </c>
      <c r="NKZ3" s="152" t="str">
        <f t="shared" si="152"/>
        <v/>
      </c>
      <c r="NLA3" s="152" t="str">
        <f t="shared" si="152"/>
        <v/>
      </c>
      <c r="NLB3" s="152" t="str">
        <f t="shared" si="152"/>
        <v/>
      </c>
      <c r="NLC3" s="152" t="str">
        <f t="shared" si="152"/>
        <v/>
      </c>
      <c r="NLD3" s="152" t="str">
        <f t="shared" si="152"/>
        <v/>
      </c>
      <c r="NLE3" s="152" t="str">
        <f t="shared" si="152"/>
        <v/>
      </c>
      <c r="NLF3" s="152" t="str">
        <f t="shared" si="152"/>
        <v/>
      </c>
      <c r="NLG3" s="152" t="str">
        <f t="shared" si="152"/>
        <v/>
      </c>
      <c r="NLH3" s="152" t="str">
        <f t="shared" si="152"/>
        <v/>
      </c>
      <c r="NLI3" s="152" t="str">
        <f t="shared" si="152"/>
        <v/>
      </c>
      <c r="NLJ3" s="152" t="str">
        <f t="shared" si="152"/>
        <v/>
      </c>
      <c r="NLK3" s="152" t="str">
        <f t="shared" si="152"/>
        <v/>
      </c>
      <c r="NLL3" s="152" t="str">
        <f t="shared" si="152"/>
        <v/>
      </c>
      <c r="NLM3" s="152" t="str">
        <f t="shared" si="152"/>
        <v/>
      </c>
      <c r="NLN3" s="152" t="str">
        <f t="shared" si="152"/>
        <v/>
      </c>
      <c r="NLO3" s="152" t="str">
        <f t="shared" si="152"/>
        <v/>
      </c>
      <c r="NLP3" s="152" t="str">
        <f t="shared" si="152"/>
        <v/>
      </c>
      <c r="NLQ3" s="152" t="str">
        <f t="shared" si="152"/>
        <v/>
      </c>
      <c r="NLR3" s="152" t="str">
        <f t="shared" si="152"/>
        <v/>
      </c>
      <c r="NLS3" s="152" t="str">
        <f t="shared" si="152"/>
        <v/>
      </c>
      <c r="NLT3" s="152" t="str">
        <f t="shared" si="152"/>
        <v/>
      </c>
      <c r="NLU3" s="152" t="str">
        <f t="shared" si="152"/>
        <v/>
      </c>
      <c r="NLV3" s="152" t="str">
        <f t="shared" si="152"/>
        <v/>
      </c>
      <c r="NLW3" s="152" t="str">
        <f t="shared" si="152"/>
        <v/>
      </c>
      <c r="NLX3" s="152" t="str">
        <f t="shared" si="152"/>
        <v/>
      </c>
      <c r="NLY3" s="152" t="str">
        <f t="shared" si="152"/>
        <v/>
      </c>
      <c r="NLZ3" s="152" t="str">
        <f t="shared" si="152"/>
        <v/>
      </c>
      <c r="NMA3" s="152" t="str">
        <f t="shared" si="152"/>
        <v/>
      </c>
      <c r="NMB3" s="152" t="str">
        <f t="shared" ref="NMB3:NOM3" si="153">SUBSTITUTE(NMB1,"-","")</f>
        <v/>
      </c>
      <c r="NMC3" s="152" t="str">
        <f t="shared" si="153"/>
        <v/>
      </c>
      <c r="NMD3" s="152" t="str">
        <f t="shared" si="153"/>
        <v/>
      </c>
      <c r="NME3" s="152" t="str">
        <f t="shared" si="153"/>
        <v/>
      </c>
      <c r="NMF3" s="152" t="str">
        <f t="shared" si="153"/>
        <v/>
      </c>
      <c r="NMG3" s="152" t="str">
        <f t="shared" si="153"/>
        <v/>
      </c>
      <c r="NMH3" s="152" t="str">
        <f t="shared" si="153"/>
        <v/>
      </c>
      <c r="NMI3" s="152" t="str">
        <f t="shared" si="153"/>
        <v/>
      </c>
      <c r="NMJ3" s="152" t="str">
        <f t="shared" si="153"/>
        <v/>
      </c>
      <c r="NMK3" s="152" t="str">
        <f t="shared" si="153"/>
        <v/>
      </c>
      <c r="NML3" s="152" t="str">
        <f t="shared" si="153"/>
        <v/>
      </c>
      <c r="NMM3" s="152" t="str">
        <f t="shared" si="153"/>
        <v/>
      </c>
      <c r="NMN3" s="152" t="str">
        <f t="shared" si="153"/>
        <v/>
      </c>
      <c r="NMO3" s="152" t="str">
        <f t="shared" si="153"/>
        <v/>
      </c>
      <c r="NMP3" s="152" t="str">
        <f t="shared" si="153"/>
        <v/>
      </c>
      <c r="NMQ3" s="152" t="str">
        <f t="shared" si="153"/>
        <v/>
      </c>
      <c r="NMR3" s="152" t="str">
        <f t="shared" si="153"/>
        <v/>
      </c>
      <c r="NMS3" s="152" t="str">
        <f t="shared" si="153"/>
        <v/>
      </c>
      <c r="NMT3" s="152" t="str">
        <f t="shared" si="153"/>
        <v/>
      </c>
      <c r="NMU3" s="152" t="str">
        <f t="shared" si="153"/>
        <v/>
      </c>
      <c r="NMV3" s="152" t="str">
        <f t="shared" si="153"/>
        <v/>
      </c>
      <c r="NMW3" s="152" t="str">
        <f t="shared" si="153"/>
        <v/>
      </c>
      <c r="NMX3" s="152" t="str">
        <f t="shared" si="153"/>
        <v/>
      </c>
      <c r="NMY3" s="152" t="str">
        <f t="shared" si="153"/>
        <v/>
      </c>
      <c r="NMZ3" s="152" t="str">
        <f t="shared" si="153"/>
        <v/>
      </c>
      <c r="NNA3" s="152" t="str">
        <f t="shared" si="153"/>
        <v/>
      </c>
      <c r="NNB3" s="152" t="str">
        <f t="shared" si="153"/>
        <v/>
      </c>
      <c r="NNC3" s="152" t="str">
        <f t="shared" si="153"/>
        <v/>
      </c>
      <c r="NND3" s="152" t="str">
        <f t="shared" si="153"/>
        <v/>
      </c>
      <c r="NNE3" s="152" t="str">
        <f t="shared" si="153"/>
        <v/>
      </c>
      <c r="NNF3" s="152" t="str">
        <f t="shared" si="153"/>
        <v/>
      </c>
      <c r="NNG3" s="152" t="str">
        <f t="shared" si="153"/>
        <v/>
      </c>
      <c r="NNH3" s="152" t="str">
        <f t="shared" si="153"/>
        <v/>
      </c>
      <c r="NNI3" s="152" t="str">
        <f t="shared" si="153"/>
        <v/>
      </c>
      <c r="NNJ3" s="152" t="str">
        <f t="shared" si="153"/>
        <v/>
      </c>
      <c r="NNK3" s="152" t="str">
        <f t="shared" si="153"/>
        <v/>
      </c>
      <c r="NNL3" s="152" t="str">
        <f t="shared" si="153"/>
        <v/>
      </c>
      <c r="NNM3" s="152" t="str">
        <f t="shared" si="153"/>
        <v/>
      </c>
      <c r="NNN3" s="152" t="str">
        <f t="shared" si="153"/>
        <v/>
      </c>
      <c r="NNO3" s="152" t="str">
        <f t="shared" si="153"/>
        <v/>
      </c>
      <c r="NNP3" s="152" t="str">
        <f t="shared" si="153"/>
        <v/>
      </c>
      <c r="NNQ3" s="152" t="str">
        <f t="shared" si="153"/>
        <v/>
      </c>
      <c r="NNR3" s="152" t="str">
        <f t="shared" si="153"/>
        <v/>
      </c>
      <c r="NNS3" s="152" t="str">
        <f t="shared" si="153"/>
        <v/>
      </c>
      <c r="NNT3" s="152" t="str">
        <f t="shared" si="153"/>
        <v/>
      </c>
      <c r="NNU3" s="152" t="str">
        <f t="shared" si="153"/>
        <v/>
      </c>
      <c r="NNV3" s="152" t="str">
        <f t="shared" si="153"/>
        <v/>
      </c>
      <c r="NNW3" s="152" t="str">
        <f t="shared" si="153"/>
        <v/>
      </c>
      <c r="NNX3" s="152" t="str">
        <f t="shared" si="153"/>
        <v/>
      </c>
      <c r="NNY3" s="152" t="str">
        <f t="shared" si="153"/>
        <v/>
      </c>
      <c r="NNZ3" s="152" t="str">
        <f t="shared" si="153"/>
        <v/>
      </c>
      <c r="NOA3" s="152" t="str">
        <f t="shared" si="153"/>
        <v/>
      </c>
      <c r="NOB3" s="152" t="str">
        <f t="shared" si="153"/>
        <v/>
      </c>
      <c r="NOC3" s="152" t="str">
        <f t="shared" si="153"/>
        <v/>
      </c>
      <c r="NOD3" s="152" t="str">
        <f t="shared" si="153"/>
        <v/>
      </c>
      <c r="NOE3" s="152" t="str">
        <f t="shared" si="153"/>
        <v/>
      </c>
      <c r="NOF3" s="152" t="str">
        <f t="shared" si="153"/>
        <v/>
      </c>
      <c r="NOG3" s="152" t="str">
        <f t="shared" si="153"/>
        <v/>
      </c>
      <c r="NOH3" s="152" t="str">
        <f t="shared" si="153"/>
        <v/>
      </c>
      <c r="NOI3" s="152" t="str">
        <f t="shared" si="153"/>
        <v/>
      </c>
      <c r="NOJ3" s="152" t="str">
        <f t="shared" si="153"/>
        <v/>
      </c>
      <c r="NOK3" s="152" t="str">
        <f t="shared" si="153"/>
        <v/>
      </c>
      <c r="NOL3" s="152" t="str">
        <f t="shared" si="153"/>
        <v/>
      </c>
      <c r="NOM3" s="152" t="str">
        <f t="shared" si="153"/>
        <v/>
      </c>
      <c r="NON3" s="152" t="str">
        <f t="shared" ref="NON3:NQY3" si="154">SUBSTITUTE(NON1,"-","")</f>
        <v/>
      </c>
      <c r="NOO3" s="152" t="str">
        <f t="shared" si="154"/>
        <v/>
      </c>
      <c r="NOP3" s="152" t="str">
        <f t="shared" si="154"/>
        <v/>
      </c>
      <c r="NOQ3" s="152" t="str">
        <f t="shared" si="154"/>
        <v/>
      </c>
      <c r="NOR3" s="152" t="str">
        <f t="shared" si="154"/>
        <v/>
      </c>
      <c r="NOS3" s="152" t="str">
        <f t="shared" si="154"/>
        <v/>
      </c>
      <c r="NOT3" s="152" t="str">
        <f t="shared" si="154"/>
        <v/>
      </c>
      <c r="NOU3" s="152" t="str">
        <f t="shared" si="154"/>
        <v/>
      </c>
      <c r="NOV3" s="152" t="str">
        <f t="shared" si="154"/>
        <v/>
      </c>
      <c r="NOW3" s="152" t="str">
        <f t="shared" si="154"/>
        <v/>
      </c>
      <c r="NOX3" s="152" t="str">
        <f t="shared" si="154"/>
        <v/>
      </c>
      <c r="NOY3" s="152" t="str">
        <f t="shared" si="154"/>
        <v/>
      </c>
      <c r="NOZ3" s="152" t="str">
        <f t="shared" si="154"/>
        <v/>
      </c>
      <c r="NPA3" s="152" t="str">
        <f t="shared" si="154"/>
        <v/>
      </c>
      <c r="NPB3" s="152" t="str">
        <f t="shared" si="154"/>
        <v/>
      </c>
      <c r="NPC3" s="152" t="str">
        <f t="shared" si="154"/>
        <v/>
      </c>
      <c r="NPD3" s="152" t="str">
        <f t="shared" si="154"/>
        <v/>
      </c>
      <c r="NPE3" s="152" t="str">
        <f t="shared" si="154"/>
        <v/>
      </c>
      <c r="NPF3" s="152" t="str">
        <f t="shared" si="154"/>
        <v/>
      </c>
      <c r="NPG3" s="152" t="str">
        <f t="shared" si="154"/>
        <v/>
      </c>
      <c r="NPH3" s="152" t="str">
        <f t="shared" si="154"/>
        <v/>
      </c>
      <c r="NPI3" s="152" t="str">
        <f t="shared" si="154"/>
        <v/>
      </c>
      <c r="NPJ3" s="152" t="str">
        <f t="shared" si="154"/>
        <v/>
      </c>
      <c r="NPK3" s="152" t="str">
        <f t="shared" si="154"/>
        <v/>
      </c>
      <c r="NPL3" s="152" t="str">
        <f t="shared" si="154"/>
        <v/>
      </c>
      <c r="NPM3" s="152" t="str">
        <f t="shared" si="154"/>
        <v/>
      </c>
      <c r="NPN3" s="152" t="str">
        <f t="shared" si="154"/>
        <v/>
      </c>
      <c r="NPO3" s="152" t="str">
        <f t="shared" si="154"/>
        <v/>
      </c>
      <c r="NPP3" s="152" t="str">
        <f t="shared" si="154"/>
        <v/>
      </c>
      <c r="NPQ3" s="152" t="str">
        <f t="shared" si="154"/>
        <v/>
      </c>
      <c r="NPR3" s="152" t="str">
        <f t="shared" si="154"/>
        <v/>
      </c>
      <c r="NPS3" s="152" t="str">
        <f t="shared" si="154"/>
        <v/>
      </c>
      <c r="NPT3" s="152" t="str">
        <f t="shared" si="154"/>
        <v/>
      </c>
      <c r="NPU3" s="152" t="str">
        <f t="shared" si="154"/>
        <v/>
      </c>
      <c r="NPV3" s="152" t="str">
        <f t="shared" si="154"/>
        <v/>
      </c>
      <c r="NPW3" s="152" t="str">
        <f t="shared" si="154"/>
        <v/>
      </c>
      <c r="NPX3" s="152" t="str">
        <f t="shared" si="154"/>
        <v/>
      </c>
      <c r="NPY3" s="152" t="str">
        <f t="shared" si="154"/>
        <v/>
      </c>
      <c r="NPZ3" s="152" t="str">
        <f t="shared" si="154"/>
        <v/>
      </c>
      <c r="NQA3" s="152" t="str">
        <f t="shared" si="154"/>
        <v/>
      </c>
      <c r="NQB3" s="152" t="str">
        <f t="shared" si="154"/>
        <v/>
      </c>
      <c r="NQC3" s="152" t="str">
        <f t="shared" si="154"/>
        <v/>
      </c>
      <c r="NQD3" s="152" t="str">
        <f t="shared" si="154"/>
        <v/>
      </c>
      <c r="NQE3" s="152" t="str">
        <f t="shared" si="154"/>
        <v/>
      </c>
      <c r="NQF3" s="152" t="str">
        <f t="shared" si="154"/>
        <v/>
      </c>
      <c r="NQG3" s="152" t="str">
        <f t="shared" si="154"/>
        <v/>
      </c>
      <c r="NQH3" s="152" t="str">
        <f t="shared" si="154"/>
        <v/>
      </c>
      <c r="NQI3" s="152" t="str">
        <f t="shared" si="154"/>
        <v/>
      </c>
      <c r="NQJ3" s="152" t="str">
        <f t="shared" si="154"/>
        <v/>
      </c>
      <c r="NQK3" s="152" t="str">
        <f t="shared" si="154"/>
        <v/>
      </c>
      <c r="NQL3" s="152" t="str">
        <f t="shared" si="154"/>
        <v/>
      </c>
      <c r="NQM3" s="152" t="str">
        <f t="shared" si="154"/>
        <v/>
      </c>
      <c r="NQN3" s="152" t="str">
        <f t="shared" si="154"/>
        <v/>
      </c>
      <c r="NQO3" s="152" t="str">
        <f t="shared" si="154"/>
        <v/>
      </c>
      <c r="NQP3" s="152" t="str">
        <f t="shared" si="154"/>
        <v/>
      </c>
      <c r="NQQ3" s="152" t="str">
        <f t="shared" si="154"/>
        <v/>
      </c>
      <c r="NQR3" s="152" t="str">
        <f t="shared" si="154"/>
        <v/>
      </c>
      <c r="NQS3" s="152" t="str">
        <f t="shared" si="154"/>
        <v/>
      </c>
      <c r="NQT3" s="152" t="str">
        <f t="shared" si="154"/>
        <v/>
      </c>
      <c r="NQU3" s="152" t="str">
        <f t="shared" si="154"/>
        <v/>
      </c>
      <c r="NQV3" s="152" t="str">
        <f t="shared" si="154"/>
        <v/>
      </c>
      <c r="NQW3" s="152" t="str">
        <f t="shared" si="154"/>
        <v/>
      </c>
      <c r="NQX3" s="152" t="str">
        <f t="shared" si="154"/>
        <v/>
      </c>
      <c r="NQY3" s="152" t="str">
        <f t="shared" si="154"/>
        <v/>
      </c>
      <c r="NQZ3" s="152" t="str">
        <f t="shared" ref="NQZ3:NTK3" si="155">SUBSTITUTE(NQZ1,"-","")</f>
        <v/>
      </c>
      <c r="NRA3" s="152" t="str">
        <f t="shared" si="155"/>
        <v/>
      </c>
      <c r="NRB3" s="152" t="str">
        <f t="shared" si="155"/>
        <v/>
      </c>
      <c r="NRC3" s="152" t="str">
        <f t="shared" si="155"/>
        <v/>
      </c>
      <c r="NRD3" s="152" t="str">
        <f t="shared" si="155"/>
        <v/>
      </c>
      <c r="NRE3" s="152" t="str">
        <f t="shared" si="155"/>
        <v/>
      </c>
      <c r="NRF3" s="152" t="str">
        <f t="shared" si="155"/>
        <v/>
      </c>
      <c r="NRG3" s="152" t="str">
        <f t="shared" si="155"/>
        <v/>
      </c>
      <c r="NRH3" s="152" t="str">
        <f t="shared" si="155"/>
        <v/>
      </c>
      <c r="NRI3" s="152" t="str">
        <f t="shared" si="155"/>
        <v/>
      </c>
      <c r="NRJ3" s="152" t="str">
        <f t="shared" si="155"/>
        <v/>
      </c>
      <c r="NRK3" s="152" t="str">
        <f t="shared" si="155"/>
        <v/>
      </c>
      <c r="NRL3" s="152" t="str">
        <f t="shared" si="155"/>
        <v/>
      </c>
      <c r="NRM3" s="152" t="str">
        <f t="shared" si="155"/>
        <v/>
      </c>
      <c r="NRN3" s="152" t="str">
        <f t="shared" si="155"/>
        <v/>
      </c>
      <c r="NRO3" s="152" t="str">
        <f t="shared" si="155"/>
        <v/>
      </c>
      <c r="NRP3" s="152" t="str">
        <f t="shared" si="155"/>
        <v/>
      </c>
      <c r="NRQ3" s="152" t="str">
        <f t="shared" si="155"/>
        <v/>
      </c>
      <c r="NRR3" s="152" t="str">
        <f t="shared" si="155"/>
        <v/>
      </c>
      <c r="NRS3" s="152" t="str">
        <f t="shared" si="155"/>
        <v/>
      </c>
      <c r="NRT3" s="152" t="str">
        <f t="shared" si="155"/>
        <v/>
      </c>
      <c r="NRU3" s="152" t="str">
        <f t="shared" si="155"/>
        <v/>
      </c>
      <c r="NRV3" s="152" t="str">
        <f t="shared" si="155"/>
        <v/>
      </c>
      <c r="NRW3" s="152" t="str">
        <f t="shared" si="155"/>
        <v/>
      </c>
      <c r="NRX3" s="152" t="str">
        <f t="shared" si="155"/>
        <v/>
      </c>
      <c r="NRY3" s="152" t="str">
        <f t="shared" si="155"/>
        <v/>
      </c>
      <c r="NRZ3" s="152" t="str">
        <f t="shared" si="155"/>
        <v/>
      </c>
      <c r="NSA3" s="152" t="str">
        <f t="shared" si="155"/>
        <v/>
      </c>
      <c r="NSB3" s="152" t="str">
        <f t="shared" si="155"/>
        <v/>
      </c>
      <c r="NSC3" s="152" t="str">
        <f t="shared" si="155"/>
        <v/>
      </c>
      <c r="NSD3" s="152" t="str">
        <f t="shared" si="155"/>
        <v/>
      </c>
      <c r="NSE3" s="152" t="str">
        <f t="shared" si="155"/>
        <v/>
      </c>
      <c r="NSF3" s="152" t="str">
        <f t="shared" si="155"/>
        <v/>
      </c>
      <c r="NSG3" s="152" t="str">
        <f t="shared" si="155"/>
        <v/>
      </c>
      <c r="NSH3" s="152" t="str">
        <f t="shared" si="155"/>
        <v/>
      </c>
      <c r="NSI3" s="152" t="str">
        <f t="shared" si="155"/>
        <v/>
      </c>
      <c r="NSJ3" s="152" t="str">
        <f t="shared" si="155"/>
        <v/>
      </c>
      <c r="NSK3" s="152" t="str">
        <f t="shared" si="155"/>
        <v/>
      </c>
      <c r="NSL3" s="152" t="str">
        <f t="shared" si="155"/>
        <v/>
      </c>
      <c r="NSM3" s="152" t="str">
        <f t="shared" si="155"/>
        <v/>
      </c>
      <c r="NSN3" s="152" t="str">
        <f t="shared" si="155"/>
        <v/>
      </c>
      <c r="NSO3" s="152" t="str">
        <f t="shared" si="155"/>
        <v/>
      </c>
      <c r="NSP3" s="152" t="str">
        <f t="shared" si="155"/>
        <v/>
      </c>
      <c r="NSQ3" s="152" t="str">
        <f t="shared" si="155"/>
        <v/>
      </c>
      <c r="NSR3" s="152" t="str">
        <f t="shared" si="155"/>
        <v/>
      </c>
      <c r="NSS3" s="152" t="str">
        <f t="shared" si="155"/>
        <v/>
      </c>
      <c r="NST3" s="152" t="str">
        <f t="shared" si="155"/>
        <v/>
      </c>
      <c r="NSU3" s="152" t="str">
        <f t="shared" si="155"/>
        <v/>
      </c>
      <c r="NSV3" s="152" t="str">
        <f t="shared" si="155"/>
        <v/>
      </c>
      <c r="NSW3" s="152" t="str">
        <f t="shared" si="155"/>
        <v/>
      </c>
      <c r="NSX3" s="152" t="str">
        <f t="shared" si="155"/>
        <v/>
      </c>
      <c r="NSY3" s="152" t="str">
        <f t="shared" si="155"/>
        <v/>
      </c>
      <c r="NSZ3" s="152" t="str">
        <f t="shared" si="155"/>
        <v/>
      </c>
      <c r="NTA3" s="152" t="str">
        <f t="shared" si="155"/>
        <v/>
      </c>
      <c r="NTB3" s="152" t="str">
        <f t="shared" si="155"/>
        <v/>
      </c>
      <c r="NTC3" s="152" t="str">
        <f t="shared" si="155"/>
        <v/>
      </c>
      <c r="NTD3" s="152" t="str">
        <f t="shared" si="155"/>
        <v/>
      </c>
      <c r="NTE3" s="152" t="str">
        <f t="shared" si="155"/>
        <v/>
      </c>
      <c r="NTF3" s="152" t="str">
        <f t="shared" si="155"/>
        <v/>
      </c>
      <c r="NTG3" s="152" t="str">
        <f t="shared" si="155"/>
        <v/>
      </c>
      <c r="NTH3" s="152" t="str">
        <f t="shared" si="155"/>
        <v/>
      </c>
      <c r="NTI3" s="152" t="str">
        <f t="shared" si="155"/>
        <v/>
      </c>
      <c r="NTJ3" s="152" t="str">
        <f t="shared" si="155"/>
        <v/>
      </c>
      <c r="NTK3" s="152" t="str">
        <f t="shared" si="155"/>
        <v/>
      </c>
      <c r="NTL3" s="152" t="str">
        <f t="shared" ref="NTL3:NVW3" si="156">SUBSTITUTE(NTL1,"-","")</f>
        <v/>
      </c>
      <c r="NTM3" s="152" t="str">
        <f t="shared" si="156"/>
        <v/>
      </c>
      <c r="NTN3" s="152" t="str">
        <f t="shared" si="156"/>
        <v/>
      </c>
      <c r="NTO3" s="152" t="str">
        <f t="shared" si="156"/>
        <v/>
      </c>
      <c r="NTP3" s="152" t="str">
        <f t="shared" si="156"/>
        <v/>
      </c>
      <c r="NTQ3" s="152" t="str">
        <f t="shared" si="156"/>
        <v/>
      </c>
      <c r="NTR3" s="152" t="str">
        <f t="shared" si="156"/>
        <v/>
      </c>
      <c r="NTS3" s="152" t="str">
        <f t="shared" si="156"/>
        <v/>
      </c>
      <c r="NTT3" s="152" t="str">
        <f t="shared" si="156"/>
        <v/>
      </c>
      <c r="NTU3" s="152" t="str">
        <f t="shared" si="156"/>
        <v/>
      </c>
      <c r="NTV3" s="152" t="str">
        <f t="shared" si="156"/>
        <v/>
      </c>
      <c r="NTW3" s="152" t="str">
        <f t="shared" si="156"/>
        <v/>
      </c>
      <c r="NTX3" s="152" t="str">
        <f t="shared" si="156"/>
        <v/>
      </c>
      <c r="NTY3" s="152" t="str">
        <f t="shared" si="156"/>
        <v/>
      </c>
      <c r="NTZ3" s="152" t="str">
        <f t="shared" si="156"/>
        <v/>
      </c>
      <c r="NUA3" s="152" t="str">
        <f t="shared" si="156"/>
        <v/>
      </c>
      <c r="NUB3" s="152" t="str">
        <f t="shared" si="156"/>
        <v/>
      </c>
      <c r="NUC3" s="152" t="str">
        <f t="shared" si="156"/>
        <v/>
      </c>
      <c r="NUD3" s="152" t="str">
        <f t="shared" si="156"/>
        <v/>
      </c>
      <c r="NUE3" s="152" t="str">
        <f t="shared" si="156"/>
        <v/>
      </c>
      <c r="NUF3" s="152" t="str">
        <f t="shared" si="156"/>
        <v/>
      </c>
      <c r="NUG3" s="152" t="str">
        <f t="shared" si="156"/>
        <v/>
      </c>
      <c r="NUH3" s="152" t="str">
        <f t="shared" si="156"/>
        <v/>
      </c>
      <c r="NUI3" s="152" t="str">
        <f t="shared" si="156"/>
        <v/>
      </c>
      <c r="NUJ3" s="152" t="str">
        <f t="shared" si="156"/>
        <v/>
      </c>
      <c r="NUK3" s="152" t="str">
        <f t="shared" si="156"/>
        <v/>
      </c>
      <c r="NUL3" s="152" t="str">
        <f t="shared" si="156"/>
        <v/>
      </c>
      <c r="NUM3" s="152" t="str">
        <f t="shared" si="156"/>
        <v/>
      </c>
      <c r="NUN3" s="152" t="str">
        <f t="shared" si="156"/>
        <v/>
      </c>
      <c r="NUO3" s="152" t="str">
        <f t="shared" si="156"/>
        <v/>
      </c>
      <c r="NUP3" s="152" t="str">
        <f t="shared" si="156"/>
        <v/>
      </c>
      <c r="NUQ3" s="152" t="str">
        <f t="shared" si="156"/>
        <v/>
      </c>
      <c r="NUR3" s="152" t="str">
        <f t="shared" si="156"/>
        <v/>
      </c>
      <c r="NUS3" s="152" t="str">
        <f t="shared" si="156"/>
        <v/>
      </c>
      <c r="NUT3" s="152" t="str">
        <f t="shared" si="156"/>
        <v/>
      </c>
      <c r="NUU3" s="152" t="str">
        <f t="shared" si="156"/>
        <v/>
      </c>
      <c r="NUV3" s="152" t="str">
        <f t="shared" si="156"/>
        <v/>
      </c>
      <c r="NUW3" s="152" t="str">
        <f t="shared" si="156"/>
        <v/>
      </c>
      <c r="NUX3" s="152" t="str">
        <f t="shared" si="156"/>
        <v/>
      </c>
      <c r="NUY3" s="152" t="str">
        <f t="shared" si="156"/>
        <v/>
      </c>
      <c r="NUZ3" s="152" t="str">
        <f t="shared" si="156"/>
        <v/>
      </c>
      <c r="NVA3" s="152" t="str">
        <f t="shared" si="156"/>
        <v/>
      </c>
      <c r="NVB3" s="152" t="str">
        <f t="shared" si="156"/>
        <v/>
      </c>
      <c r="NVC3" s="152" t="str">
        <f t="shared" si="156"/>
        <v/>
      </c>
      <c r="NVD3" s="152" t="str">
        <f t="shared" si="156"/>
        <v/>
      </c>
      <c r="NVE3" s="152" t="str">
        <f t="shared" si="156"/>
        <v/>
      </c>
      <c r="NVF3" s="152" t="str">
        <f t="shared" si="156"/>
        <v/>
      </c>
      <c r="NVG3" s="152" t="str">
        <f t="shared" si="156"/>
        <v/>
      </c>
      <c r="NVH3" s="152" t="str">
        <f t="shared" si="156"/>
        <v/>
      </c>
      <c r="NVI3" s="152" t="str">
        <f t="shared" si="156"/>
        <v/>
      </c>
      <c r="NVJ3" s="152" t="str">
        <f t="shared" si="156"/>
        <v/>
      </c>
      <c r="NVK3" s="152" t="str">
        <f t="shared" si="156"/>
        <v/>
      </c>
      <c r="NVL3" s="152" t="str">
        <f t="shared" si="156"/>
        <v/>
      </c>
      <c r="NVM3" s="152" t="str">
        <f t="shared" si="156"/>
        <v/>
      </c>
      <c r="NVN3" s="152" t="str">
        <f t="shared" si="156"/>
        <v/>
      </c>
      <c r="NVO3" s="152" t="str">
        <f t="shared" si="156"/>
        <v/>
      </c>
      <c r="NVP3" s="152" t="str">
        <f t="shared" si="156"/>
        <v/>
      </c>
      <c r="NVQ3" s="152" t="str">
        <f t="shared" si="156"/>
        <v/>
      </c>
      <c r="NVR3" s="152" t="str">
        <f t="shared" si="156"/>
        <v/>
      </c>
      <c r="NVS3" s="152" t="str">
        <f t="shared" si="156"/>
        <v/>
      </c>
      <c r="NVT3" s="152" t="str">
        <f t="shared" si="156"/>
        <v/>
      </c>
      <c r="NVU3" s="152" t="str">
        <f t="shared" si="156"/>
        <v/>
      </c>
      <c r="NVV3" s="152" t="str">
        <f t="shared" si="156"/>
        <v/>
      </c>
      <c r="NVW3" s="152" t="str">
        <f t="shared" si="156"/>
        <v/>
      </c>
      <c r="NVX3" s="152" t="str">
        <f t="shared" ref="NVX3:NYI3" si="157">SUBSTITUTE(NVX1,"-","")</f>
        <v/>
      </c>
      <c r="NVY3" s="152" t="str">
        <f t="shared" si="157"/>
        <v/>
      </c>
      <c r="NVZ3" s="152" t="str">
        <f t="shared" si="157"/>
        <v/>
      </c>
      <c r="NWA3" s="152" t="str">
        <f t="shared" si="157"/>
        <v/>
      </c>
      <c r="NWB3" s="152" t="str">
        <f t="shared" si="157"/>
        <v/>
      </c>
      <c r="NWC3" s="152" t="str">
        <f t="shared" si="157"/>
        <v/>
      </c>
      <c r="NWD3" s="152" t="str">
        <f t="shared" si="157"/>
        <v/>
      </c>
      <c r="NWE3" s="152" t="str">
        <f t="shared" si="157"/>
        <v/>
      </c>
      <c r="NWF3" s="152" t="str">
        <f t="shared" si="157"/>
        <v/>
      </c>
      <c r="NWG3" s="152" t="str">
        <f t="shared" si="157"/>
        <v/>
      </c>
      <c r="NWH3" s="152" t="str">
        <f t="shared" si="157"/>
        <v/>
      </c>
      <c r="NWI3" s="152" t="str">
        <f t="shared" si="157"/>
        <v/>
      </c>
      <c r="NWJ3" s="152" t="str">
        <f t="shared" si="157"/>
        <v/>
      </c>
      <c r="NWK3" s="152" t="str">
        <f t="shared" si="157"/>
        <v/>
      </c>
      <c r="NWL3" s="152" t="str">
        <f t="shared" si="157"/>
        <v/>
      </c>
      <c r="NWM3" s="152" t="str">
        <f t="shared" si="157"/>
        <v/>
      </c>
      <c r="NWN3" s="152" t="str">
        <f t="shared" si="157"/>
        <v/>
      </c>
      <c r="NWO3" s="152" t="str">
        <f t="shared" si="157"/>
        <v/>
      </c>
      <c r="NWP3" s="152" t="str">
        <f t="shared" si="157"/>
        <v/>
      </c>
      <c r="NWQ3" s="152" t="str">
        <f t="shared" si="157"/>
        <v/>
      </c>
      <c r="NWR3" s="152" t="str">
        <f t="shared" si="157"/>
        <v/>
      </c>
      <c r="NWS3" s="152" t="str">
        <f t="shared" si="157"/>
        <v/>
      </c>
      <c r="NWT3" s="152" t="str">
        <f t="shared" si="157"/>
        <v/>
      </c>
      <c r="NWU3" s="152" t="str">
        <f t="shared" si="157"/>
        <v/>
      </c>
      <c r="NWV3" s="152" t="str">
        <f t="shared" si="157"/>
        <v/>
      </c>
      <c r="NWW3" s="152" t="str">
        <f t="shared" si="157"/>
        <v/>
      </c>
      <c r="NWX3" s="152" t="str">
        <f t="shared" si="157"/>
        <v/>
      </c>
      <c r="NWY3" s="152" t="str">
        <f t="shared" si="157"/>
        <v/>
      </c>
      <c r="NWZ3" s="152" t="str">
        <f t="shared" si="157"/>
        <v/>
      </c>
      <c r="NXA3" s="152" t="str">
        <f t="shared" si="157"/>
        <v/>
      </c>
      <c r="NXB3" s="152" t="str">
        <f t="shared" si="157"/>
        <v/>
      </c>
      <c r="NXC3" s="152" t="str">
        <f t="shared" si="157"/>
        <v/>
      </c>
      <c r="NXD3" s="152" t="str">
        <f t="shared" si="157"/>
        <v/>
      </c>
      <c r="NXE3" s="152" t="str">
        <f t="shared" si="157"/>
        <v/>
      </c>
      <c r="NXF3" s="152" t="str">
        <f t="shared" si="157"/>
        <v/>
      </c>
      <c r="NXG3" s="152" t="str">
        <f t="shared" si="157"/>
        <v/>
      </c>
      <c r="NXH3" s="152" t="str">
        <f t="shared" si="157"/>
        <v/>
      </c>
      <c r="NXI3" s="152" t="str">
        <f t="shared" si="157"/>
        <v/>
      </c>
      <c r="NXJ3" s="152" t="str">
        <f t="shared" si="157"/>
        <v/>
      </c>
      <c r="NXK3" s="152" t="str">
        <f t="shared" si="157"/>
        <v/>
      </c>
      <c r="NXL3" s="152" t="str">
        <f t="shared" si="157"/>
        <v/>
      </c>
      <c r="NXM3" s="152" t="str">
        <f t="shared" si="157"/>
        <v/>
      </c>
      <c r="NXN3" s="152" t="str">
        <f t="shared" si="157"/>
        <v/>
      </c>
      <c r="NXO3" s="152" t="str">
        <f t="shared" si="157"/>
        <v/>
      </c>
      <c r="NXP3" s="152" t="str">
        <f t="shared" si="157"/>
        <v/>
      </c>
      <c r="NXQ3" s="152" t="str">
        <f t="shared" si="157"/>
        <v/>
      </c>
      <c r="NXR3" s="152" t="str">
        <f t="shared" si="157"/>
        <v/>
      </c>
      <c r="NXS3" s="152" t="str">
        <f t="shared" si="157"/>
        <v/>
      </c>
      <c r="NXT3" s="152" t="str">
        <f t="shared" si="157"/>
        <v/>
      </c>
      <c r="NXU3" s="152" t="str">
        <f t="shared" si="157"/>
        <v/>
      </c>
      <c r="NXV3" s="152" t="str">
        <f t="shared" si="157"/>
        <v/>
      </c>
      <c r="NXW3" s="152" t="str">
        <f t="shared" si="157"/>
        <v/>
      </c>
      <c r="NXX3" s="152" t="str">
        <f t="shared" si="157"/>
        <v/>
      </c>
      <c r="NXY3" s="152" t="str">
        <f t="shared" si="157"/>
        <v/>
      </c>
      <c r="NXZ3" s="152" t="str">
        <f t="shared" si="157"/>
        <v/>
      </c>
      <c r="NYA3" s="152" t="str">
        <f t="shared" si="157"/>
        <v/>
      </c>
      <c r="NYB3" s="152" t="str">
        <f t="shared" si="157"/>
        <v/>
      </c>
      <c r="NYC3" s="152" t="str">
        <f t="shared" si="157"/>
        <v/>
      </c>
      <c r="NYD3" s="152" t="str">
        <f t="shared" si="157"/>
        <v/>
      </c>
      <c r="NYE3" s="152" t="str">
        <f t="shared" si="157"/>
        <v/>
      </c>
      <c r="NYF3" s="152" t="str">
        <f t="shared" si="157"/>
        <v/>
      </c>
      <c r="NYG3" s="152" t="str">
        <f t="shared" si="157"/>
        <v/>
      </c>
      <c r="NYH3" s="152" t="str">
        <f t="shared" si="157"/>
        <v/>
      </c>
      <c r="NYI3" s="152" t="str">
        <f t="shared" si="157"/>
        <v/>
      </c>
      <c r="NYJ3" s="152" t="str">
        <f t="shared" ref="NYJ3:OAU3" si="158">SUBSTITUTE(NYJ1,"-","")</f>
        <v/>
      </c>
      <c r="NYK3" s="152" t="str">
        <f t="shared" si="158"/>
        <v/>
      </c>
      <c r="NYL3" s="152" t="str">
        <f t="shared" si="158"/>
        <v/>
      </c>
      <c r="NYM3" s="152" t="str">
        <f t="shared" si="158"/>
        <v/>
      </c>
      <c r="NYN3" s="152" t="str">
        <f t="shared" si="158"/>
        <v/>
      </c>
      <c r="NYO3" s="152" t="str">
        <f t="shared" si="158"/>
        <v/>
      </c>
      <c r="NYP3" s="152" t="str">
        <f t="shared" si="158"/>
        <v/>
      </c>
      <c r="NYQ3" s="152" t="str">
        <f t="shared" si="158"/>
        <v/>
      </c>
      <c r="NYR3" s="152" t="str">
        <f t="shared" si="158"/>
        <v/>
      </c>
      <c r="NYS3" s="152" t="str">
        <f t="shared" si="158"/>
        <v/>
      </c>
      <c r="NYT3" s="152" t="str">
        <f t="shared" si="158"/>
        <v/>
      </c>
      <c r="NYU3" s="152" t="str">
        <f t="shared" si="158"/>
        <v/>
      </c>
      <c r="NYV3" s="152" t="str">
        <f t="shared" si="158"/>
        <v/>
      </c>
      <c r="NYW3" s="152" t="str">
        <f t="shared" si="158"/>
        <v/>
      </c>
      <c r="NYX3" s="152" t="str">
        <f t="shared" si="158"/>
        <v/>
      </c>
      <c r="NYY3" s="152" t="str">
        <f t="shared" si="158"/>
        <v/>
      </c>
      <c r="NYZ3" s="152" t="str">
        <f t="shared" si="158"/>
        <v/>
      </c>
      <c r="NZA3" s="152" t="str">
        <f t="shared" si="158"/>
        <v/>
      </c>
      <c r="NZB3" s="152" t="str">
        <f t="shared" si="158"/>
        <v/>
      </c>
      <c r="NZC3" s="152" t="str">
        <f t="shared" si="158"/>
        <v/>
      </c>
      <c r="NZD3" s="152" t="str">
        <f t="shared" si="158"/>
        <v/>
      </c>
      <c r="NZE3" s="152" t="str">
        <f t="shared" si="158"/>
        <v/>
      </c>
      <c r="NZF3" s="152" t="str">
        <f t="shared" si="158"/>
        <v/>
      </c>
      <c r="NZG3" s="152" t="str">
        <f t="shared" si="158"/>
        <v/>
      </c>
      <c r="NZH3" s="152" t="str">
        <f t="shared" si="158"/>
        <v/>
      </c>
      <c r="NZI3" s="152" t="str">
        <f t="shared" si="158"/>
        <v/>
      </c>
      <c r="NZJ3" s="152" t="str">
        <f t="shared" si="158"/>
        <v/>
      </c>
      <c r="NZK3" s="152" t="str">
        <f t="shared" si="158"/>
        <v/>
      </c>
      <c r="NZL3" s="152" t="str">
        <f t="shared" si="158"/>
        <v/>
      </c>
      <c r="NZM3" s="152" t="str">
        <f t="shared" si="158"/>
        <v/>
      </c>
      <c r="NZN3" s="152" t="str">
        <f t="shared" si="158"/>
        <v/>
      </c>
      <c r="NZO3" s="152" t="str">
        <f t="shared" si="158"/>
        <v/>
      </c>
      <c r="NZP3" s="152" t="str">
        <f t="shared" si="158"/>
        <v/>
      </c>
      <c r="NZQ3" s="152" t="str">
        <f t="shared" si="158"/>
        <v/>
      </c>
      <c r="NZR3" s="152" t="str">
        <f t="shared" si="158"/>
        <v/>
      </c>
      <c r="NZS3" s="152" t="str">
        <f t="shared" si="158"/>
        <v/>
      </c>
      <c r="NZT3" s="152" t="str">
        <f t="shared" si="158"/>
        <v/>
      </c>
      <c r="NZU3" s="152" t="str">
        <f t="shared" si="158"/>
        <v/>
      </c>
      <c r="NZV3" s="152" t="str">
        <f t="shared" si="158"/>
        <v/>
      </c>
      <c r="NZW3" s="152" t="str">
        <f t="shared" si="158"/>
        <v/>
      </c>
      <c r="NZX3" s="152" t="str">
        <f t="shared" si="158"/>
        <v/>
      </c>
      <c r="NZY3" s="152" t="str">
        <f t="shared" si="158"/>
        <v/>
      </c>
      <c r="NZZ3" s="152" t="str">
        <f t="shared" si="158"/>
        <v/>
      </c>
      <c r="OAA3" s="152" t="str">
        <f t="shared" si="158"/>
        <v/>
      </c>
      <c r="OAB3" s="152" t="str">
        <f t="shared" si="158"/>
        <v/>
      </c>
      <c r="OAC3" s="152" t="str">
        <f t="shared" si="158"/>
        <v/>
      </c>
      <c r="OAD3" s="152" t="str">
        <f t="shared" si="158"/>
        <v/>
      </c>
      <c r="OAE3" s="152" t="str">
        <f t="shared" si="158"/>
        <v/>
      </c>
      <c r="OAF3" s="152" t="str">
        <f t="shared" si="158"/>
        <v/>
      </c>
      <c r="OAG3" s="152" t="str">
        <f t="shared" si="158"/>
        <v/>
      </c>
      <c r="OAH3" s="152" t="str">
        <f t="shared" si="158"/>
        <v/>
      </c>
      <c r="OAI3" s="152" t="str">
        <f t="shared" si="158"/>
        <v/>
      </c>
      <c r="OAJ3" s="152" t="str">
        <f t="shared" si="158"/>
        <v/>
      </c>
      <c r="OAK3" s="152" t="str">
        <f t="shared" si="158"/>
        <v/>
      </c>
      <c r="OAL3" s="152" t="str">
        <f t="shared" si="158"/>
        <v/>
      </c>
      <c r="OAM3" s="152" t="str">
        <f t="shared" si="158"/>
        <v/>
      </c>
      <c r="OAN3" s="152" t="str">
        <f t="shared" si="158"/>
        <v/>
      </c>
      <c r="OAO3" s="152" t="str">
        <f t="shared" si="158"/>
        <v/>
      </c>
      <c r="OAP3" s="152" t="str">
        <f t="shared" si="158"/>
        <v/>
      </c>
      <c r="OAQ3" s="152" t="str">
        <f t="shared" si="158"/>
        <v/>
      </c>
      <c r="OAR3" s="152" t="str">
        <f t="shared" si="158"/>
        <v/>
      </c>
      <c r="OAS3" s="152" t="str">
        <f t="shared" si="158"/>
        <v/>
      </c>
      <c r="OAT3" s="152" t="str">
        <f t="shared" si="158"/>
        <v/>
      </c>
      <c r="OAU3" s="152" t="str">
        <f t="shared" si="158"/>
        <v/>
      </c>
      <c r="OAV3" s="152" t="str">
        <f t="shared" ref="OAV3:ODG3" si="159">SUBSTITUTE(OAV1,"-","")</f>
        <v/>
      </c>
      <c r="OAW3" s="152" t="str">
        <f t="shared" si="159"/>
        <v/>
      </c>
      <c r="OAX3" s="152" t="str">
        <f t="shared" si="159"/>
        <v/>
      </c>
      <c r="OAY3" s="152" t="str">
        <f t="shared" si="159"/>
        <v/>
      </c>
      <c r="OAZ3" s="152" t="str">
        <f t="shared" si="159"/>
        <v/>
      </c>
      <c r="OBA3" s="152" t="str">
        <f t="shared" si="159"/>
        <v/>
      </c>
      <c r="OBB3" s="152" t="str">
        <f t="shared" si="159"/>
        <v/>
      </c>
      <c r="OBC3" s="152" t="str">
        <f t="shared" si="159"/>
        <v/>
      </c>
      <c r="OBD3" s="152" t="str">
        <f t="shared" si="159"/>
        <v/>
      </c>
      <c r="OBE3" s="152" t="str">
        <f t="shared" si="159"/>
        <v/>
      </c>
      <c r="OBF3" s="152" t="str">
        <f t="shared" si="159"/>
        <v/>
      </c>
      <c r="OBG3" s="152" t="str">
        <f t="shared" si="159"/>
        <v/>
      </c>
      <c r="OBH3" s="152" t="str">
        <f t="shared" si="159"/>
        <v/>
      </c>
      <c r="OBI3" s="152" t="str">
        <f t="shared" si="159"/>
        <v/>
      </c>
      <c r="OBJ3" s="152" t="str">
        <f t="shared" si="159"/>
        <v/>
      </c>
      <c r="OBK3" s="152" t="str">
        <f t="shared" si="159"/>
        <v/>
      </c>
      <c r="OBL3" s="152" t="str">
        <f t="shared" si="159"/>
        <v/>
      </c>
      <c r="OBM3" s="152" t="str">
        <f t="shared" si="159"/>
        <v/>
      </c>
      <c r="OBN3" s="152" t="str">
        <f t="shared" si="159"/>
        <v/>
      </c>
      <c r="OBO3" s="152" t="str">
        <f t="shared" si="159"/>
        <v/>
      </c>
      <c r="OBP3" s="152" t="str">
        <f t="shared" si="159"/>
        <v/>
      </c>
      <c r="OBQ3" s="152" t="str">
        <f t="shared" si="159"/>
        <v/>
      </c>
      <c r="OBR3" s="152" t="str">
        <f t="shared" si="159"/>
        <v/>
      </c>
      <c r="OBS3" s="152" t="str">
        <f t="shared" si="159"/>
        <v/>
      </c>
      <c r="OBT3" s="152" t="str">
        <f t="shared" si="159"/>
        <v/>
      </c>
      <c r="OBU3" s="152" t="str">
        <f t="shared" si="159"/>
        <v/>
      </c>
      <c r="OBV3" s="152" t="str">
        <f t="shared" si="159"/>
        <v/>
      </c>
      <c r="OBW3" s="152" t="str">
        <f t="shared" si="159"/>
        <v/>
      </c>
      <c r="OBX3" s="152" t="str">
        <f t="shared" si="159"/>
        <v/>
      </c>
      <c r="OBY3" s="152" t="str">
        <f t="shared" si="159"/>
        <v/>
      </c>
      <c r="OBZ3" s="152" t="str">
        <f t="shared" si="159"/>
        <v/>
      </c>
      <c r="OCA3" s="152" t="str">
        <f t="shared" si="159"/>
        <v/>
      </c>
      <c r="OCB3" s="152" t="str">
        <f t="shared" si="159"/>
        <v/>
      </c>
      <c r="OCC3" s="152" t="str">
        <f t="shared" si="159"/>
        <v/>
      </c>
      <c r="OCD3" s="152" t="str">
        <f t="shared" si="159"/>
        <v/>
      </c>
      <c r="OCE3" s="152" t="str">
        <f t="shared" si="159"/>
        <v/>
      </c>
      <c r="OCF3" s="152" t="str">
        <f t="shared" si="159"/>
        <v/>
      </c>
      <c r="OCG3" s="152" t="str">
        <f t="shared" si="159"/>
        <v/>
      </c>
      <c r="OCH3" s="152" t="str">
        <f t="shared" si="159"/>
        <v/>
      </c>
      <c r="OCI3" s="152" t="str">
        <f t="shared" si="159"/>
        <v/>
      </c>
      <c r="OCJ3" s="152" t="str">
        <f t="shared" si="159"/>
        <v/>
      </c>
      <c r="OCK3" s="152" t="str">
        <f t="shared" si="159"/>
        <v/>
      </c>
      <c r="OCL3" s="152" t="str">
        <f t="shared" si="159"/>
        <v/>
      </c>
      <c r="OCM3" s="152" t="str">
        <f t="shared" si="159"/>
        <v/>
      </c>
      <c r="OCN3" s="152" t="str">
        <f t="shared" si="159"/>
        <v/>
      </c>
      <c r="OCO3" s="152" t="str">
        <f t="shared" si="159"/>
        <v/>
      </c>
      <c r="OCP3" s="152" t="str">
        <f t="shared" si="159"/>
        <v/>
      </c>
      <c r="OCQ3" s="152" t="str">
        <f t="shared" si="159"/>
        <v/>
      </c>
      <c r="OCR3" s="152" t="str">
        <f t="shared" si="159"/>
        <v/>
      </c>
      <c r="OCS3" s="152" t="str">
        <f t="shared" si="159"/>
        <v/>
      </c>
      <c r="OCT3" s="152" t="str">
        <f t="shared" si="159"/>
        <v/>
      </c>
      <c r="OCU3" s="152" t="str">
        <f t="shared" si="159"/>
        <v/>
      </c>
      <c r="OCV3" s="152" t="str">
        <f t="shared" si="159"/>
        <v/>
      </c>
      <c r="OCW3" s="152" t="str">
        <f t="shared" si="159"/>
        <v/>
      </c>
      <c r="OCX3" s="152" t="str">
        <f t="shared" si="159"/>
        <v/>
      </c>
      <c r="OCY3" s="152" t="str">
        <f t="shared" si="159"/>
        <v/>
      </c>
      <c r="OCZ3" s="152" t="str">
        <f t="shared" si="159"/>
        <v/>
      </c>
      <c r="ODA3" s="152" t="str">
        <f t="shared" si="159"/>
        <v/>
      </c>
      <c r="ODB3" s="152" t="str">
        <f t="shared" si="159"/>
        <v/>
      </c>
      <c r="ODC3" s="152" t="str">
        <f t="shared" si="159"/>
        <v/>
      </c>
      <c r="ODD3" s="152" t="str">
        <f t="shared" si="159"/>
        <v/>
      </c>
      <c r="ODE3" s="152" t="str">
        <f t="shared" si="159"/>
        <v/>
      </c>
      <c r="ODF3" s="152" t="str">
        <f t="shared" si="159"/>
        <v/>
      </c>
      <c r="ODG3" s="152" t="str">
        <f t="shared" si="159"/>
        <v/>
      </c>
      <c r="ODH3" s="152" t="str">
        <f t="shared" ref="ODH3:OFS3" si="160">SUBSTITUTE(ODH1,"-","")</f>
        <v/>
      </c>
      <c r="ODI3" s="152" t="str">
        <f t="shared" si="160"/>
        <v/>
      </c>
      <c r="ODJ3" s="152" t="str">
        <f t="shared" si="160"/>
        <v/>
      </c>
      <c r="ODK3" s="152" t="str">
        <f t="shared" si="160"/>
        <v/>
      </c>
      <c r="ODL3" s="152" t="str">
        <f t="shared" si="160"/>
        <v/>
      </c>
      <c r="ODM3" s="152" t="str">
        <f t="shared" si="160"/>
        <v/>
      </c>
      <c r="ODN3" s="152" t="str">
        <f t="shared" si="160"/>
        <v/>
      </c>
      <c r="ODO3" s="152" t="str">
        <f t="shared" si="160"/>
        <v/>
      </c>
      <c r="ODP3" s="152" t="str">
        <f t="shared" si="160"/>
        <v/>
      </c>
      <c r="ODQ3" s="152" t="str">
        <f t="shared" si="160"/>
        <v/>
      </c>
      <c r="ODR3" s="152" t="str">
        <f t="shared" si="160"/>
        <v/>
      </c>
      <c r="ODS3" s="152" t="str">
        <f t="shared" si="160"/>
        <v/>
      </c>
      <c r="ODT3" s="152" t="str">
        <f t="shared" si="160"/>
        <v/>
      </c>
      <c r="ODU3" s="152" t="str">
        <f t="shared" si="160"/>
        <v/>
      </c>
      <c r="ODV3" s="152" t="str">
        <f t="shared" si="160"/>
        <v/>
      </c>
      <c r="ODW3" s="152" t="str">
        <f t="shared" si="160"/>
        <v/>
      </c>
      <c r="ODX3" s="152" t="str">
        <f t="shared" si="160"/>
        <v/>
      </c>
      <c r="ODY3" s="152" t="str">
        <f t="shared" si="160"/>
        <v/>
      </c>
      <c r="ODZ3" s="152" t="str">
        <f t="shared" si="160"/>
        <v/>
      </c>
      <c r="OEA3" s="152" t="str">
        <f t="shared" si="160"/>
        <v/>
      </c>
      <c r="OEB3" s="152" t="str">
        <f t="shared" si="160"/>
        <v/>
      </c>
      <c r="OEC3" s="152" t="str">
        <f t="shared" si="160"/>
        <v/>
      </c>
      <c r="OED3" s="152" t="str">
        <f t="shared" si="160"/>
        <v/>
      </c>
      <c r="OEE3" s="152" t="str">
        <f t="shared" si="160"/>
        <v/>
      </c>
      <c r="OEF3" s="152" t="str">
        <f t="shared" si="160"/>
        <v/>
      </c>
      <c r="OEG3" s="152" t="str">
        <f t="shared" si="160"/>
        <v/>
      </c>
      <c r="OEH3" s="152" t="str">
        <f t="shared" si="160"/>
        <v/>
      </c>
      <c r="OEI3" s="152" t="str">
        <f t="shared" si="160"/>
        <v/>
      </c>
      <c r="OEJ3" s="152" t="str">
        <f t="shared" si="160"/>
        <v/>
      </c>
      <c r="OEK3" s="152" t="str">
        <f t="shared" si="160"/>
        <v/>
      </c>
      <c r="OEL3" s="152" t="str">
        <f t="shared" si="160"/>
        <v/>
      </c>
      <c r="OEM3" s="152" t="str">
        <f t="shared" si="160"/>
        <v/>
      </c>
      <c r="OEN3" s="152" t="str">
        <f t="shared" si="160"/>
        <v/>
      </c>
      <c r="OEO3" s="152" t="str">
        <f t="shared" si="160"/>
        <v/>
      </c>
      <c r="OEP3" s="152" t="str">
        <f t="shared" si="160"/>
        <v/>
      </c>
      <c r="OEQ3" s="152" t="str">
        <f t="shared" si="160"/>
        <v/>
      </c>
      <c r="OER3" s="152" t="str">
        <f t="shared" si="160"/>
        <v/>
      </c>
      <c r="OES3" s="152" t="str">
        <f t="shared" si="160"/>
        <v/>
      </c>
      <c r="OET3" s="152" t="str">
        <f t="shared" si="160"/>
        <v/>
      </c>
      <c r="OEU3" s="152" t="str">
        <f t="shared" si="160"/>
        <v/>
      </c>
      <c r="OEV3" s="152" t="str">
        <f t="shared" si="160"/>
        <v/>
      </c>
      <c r="OEW3" s="152" t="str">
        <f t="shared" si="160"/>
        <v/>
      </c>
      <c r="OEX3" s="152" t="str">
        <f t="shared" si="160"/>
        <v/>
      </c>
      <c r="OEY3" s="152" t="str">
        <f t="shared" si="160"/>
        <v/>
      </c>
      <c r="OEZ3" s="152" t="str">
        <f t="shared" si="160"/>
        <v/>
      </c>
      <c r="OFA3" s="152" t="str">
        <f t="shared" si="160"/>
        <v/>
      </c>
      <c r="OFB3" s="152" t="str">
        <f t="shared" si="160"/>
        <v/>
      </c>
      <c r="OFC3" s="152" t="str">
        <f t="shared" si="160"/>
        <v/>
      </c>
      <c r="OFD3" s="152" t="str">
        <f t="shared" si="160"/>
        <v/>
      </c>
      <c r="OFE3" s="152" t="str">
        <f t="shared" si="160"/>
        <v/>
      </c>
      <c r="OFF3" s="152" t="str">
        <f t="shared" si="160"/>
        <v/>
      </c>
      <c r="OFG3" s="152" t="str">
        <f t="shared" si="160"/>
        <v/>
      </c>
      <c r="OFH3" s="152" t="str">
        <f t="shared" si="160"/>
        <v/>
      </c>
      <c r="OFI3" s="152" t="str">
        <f t="shared" si="160"/>
        <v/>
      </c>
      <c r="OFJ3" s="152" t="str">
        <f t="shared" si="160"/>
        <v/>
      </c>
      <c r="OFK3" s="152" t="str">
        <f t="shared" si="160"/>
        <v/>
      </c>
      <c r="OFL3" s="152" t="str">
        <f t="shared" si="160"/>
        <v/>
      </c>
      <c r="OFM3" s="152" t="str">
        <f t="shared" si="160"/>
        <v/>
      </c>
      <c r="OFN3" s="152" t="str">
        <f t="shared" si="160"/>
        <v/>
      </c>
      <c r="OFO3" s="152" t="str">
        <f t="shared" si="160"/>
        <v/>
      </c>
      <c r="OFP3" s="152" t="str">
        <f t="shared" si="160"/>
        <v/>
      </c>
      <c r="OFQ3" s="152" t="str">
        <f t="shared" si="160"/>
        <v/>
      </c>
      <c r="OFR3" s="152" t="str">
        <f t="shared" si="160"/>
        <v/>
      </c>
      <c r="OFS3" s="152" t="str">
        <f t="shared" si="160"/>
        <v/>
      </c>
      <c r="OFT3" s="152" t="str">
        <f t="shared" ref="OFT3:OIE3" si="161">SUBSTITUTE(OFT1,"-","")</f>
        <v/>
      </c>
      <c r="OFU3" s="152" t="str">
        <f t="shared" si="161"/>
        <v/>
      </c>
      <c r="OFV3" s="152" t="str">
        <f t="shared" si="161"/>
        <v/>
      </c>
      <c r="OFW3" s="152" t="str">
        <f t="shared" si="161"/>
        <v/>
      </c>
      <c r="OFX3" s="152" t="str">
        <f t="shared" si="161"/>
        <v/>
      </c>
      <c r="OFY3" s="152" t="str">
        <f t="shared" si="161"/>
        <v/>
      </c>
      <c r="OFZ3" s="152" t="str">
        <f t="shared" si="161"/>
        <v/>
      </c>
      <c r="OGA3" s="152" t="str">
        <f t="shared" si="161"/>
        <v/>
      </c>
      <c r="OGB3" s="152" t="str">
        <f t="shared" si="161"/>
        <v/>
      </c>
      <c r="OGC3" s="152" t="str">
        <f t="shared" si="161"/>
        <v/>
      </c>
      <c r="OGD3" s="152" t="str">
        <f t="shared" si="161"/>
        <v/>
      </c>
      <c r="OGE3" s="152" t="str">
        <f t="shared" si="161"/>
        <v/>
      </c>
      <c r="OGF3" s="152" t="str">
        <f t="shared" si="161"/>
        <v/>
      </c>
      <c r="OGG3" s="152" t="str">
        <f t="shared" si="161"/>
        <v/>
      </c>
      <c r="OGH3" s="152" t="str">
        <f t="shared" si="161"/>
        <v/>
      </c>
      <c r="OGI3" s="152" t="str">
        <f t="shared" si="161"/>
        <v/>
      </c>
      <c r="OGJ3" s="152" t="str">
        <f t="shared" si="161"/>
        <v/>
      </c>
      <c r="OGK3" s="152" t="str">
        <f t="shared" si="161"/>
        <v/>
      </c>
      <c r="OGL3" s="152" t="str">
        <f t="shared" si="161"/>
        <v/>
      </c>
      <c r="OGM3" s="152" t="str">
        <f t="shared" si="161"/>
        <v/>
      </c>
      <c r="OGN3" s="152" t="str">
        <f t="shared" si="161"/>
        <v/>
      </c>
      <c r="OGO3" s="152" t="str">
        <f t="shared" si="161"/>
        <v/>
      </c>
      <c r="OGP3" s="152" t="str">
        <f t="shared" si="161"/>
        <v/>
      </c>
      <c r="OGQ3" s="152" t="str">
        <f t="shared" si="161"/>
        <v/>
      </c>
      <c r="OGR3" s="152" t="str">
        <f t="shared" si="161"/>
        <v/>
      </c>
      <c r="OGS3" s="152" t="str">
        <f t="shared" si="161"/>
        <v/>
      </c>
      <c r="OGT3" s="152" t="str">
        <f t="shared" si="161"/>
        <v/>
      </c>
      <c r="OGU3" s="152" t="str">
        <f t="shared" si="161"/>
        <v/>
      </c>
      <c r="OGV3" s="152" t="str">
        <f t="shared" si="161"/>
        <v/>
      </c>
      <c r="OGW3" s="152" t="str">
        <f t="shared" si="161"/>
        <v/>
      </c>
      <c r="OGX3" s="152" t="str">
        <f t="shared" si="161"/>
        <v/>
      </c>
      <c r="OGY3" s="152" t="str">
        <f t="shared" si="161"/>
        <v/>
      </c>
      <c r="OGZ3" s="152" t="str">
        <f t="shared" si="161"/>
        <v/>
      </c>
      <c r="OHA3" s="152" t="str">
        <f t="shared" si="161"/>
        <v/>
      </c>
      <c r="OHB3" s="152" t="str">
        <f t="shared" si="161"/>
        <v/>
      </c>
      <c r="OHC3" s="152" t="str">
        <f t="shared" si="161"/>
        <v/>
      </c>
      <c r="OHD3" s="152" t="str">
        <f t="shared" si="161"/>
        <v/>
      </c>
      <c r="OHE3" s="152" t="str">
        <f t="shared" si="161"/>
        <v/>
      </c>
      <c r="OHF3" s="152" t="str">
        <f t="shared" si="161"/>
        <v/>
      </c>
      <c r="OHG3" s="152" t="str">
        <f t="shared" si="161"/>
        <v/>
      </c>
      <c r="OHH3" s="152" t="str">
        <f t="shared" si="161"/>
        <v/>
      </c>
      <c r="OHI3" s="152" t="str">
        <f t="shared" si="161"/>
        <v/>
      </c>
      <c r="OHJ3" s="152" t="str">
        <f t="shared" si="161"/>
        <v/>
      </c>
      <c r="OHK3" s="152" t="str">
        <f t="shared" si="161"/>
        <v/>
      </c>
      <c r="OHL3" s="152" t="str">
        <f t="shared" si="161"/>
        <v/>
      </c>
      <c r="OHM3" s="152" t="str">
        <f t="shared" si="161"/>
        <v/>
      </c>
      <c r="OHN3" s="152" t="str">
        <f t="shared" si="161"/>
        <v/>
      </c>
      <c r="OHO3" s="152" t="str">
        <f t="shared" si="161"/>
        <v/>
      </c>
      <c r="OHP3" s="152" t="str">
        <f t="shared" si="161"/>
        <v/>
      </c>
      <c r="OHQ3" s="152" t="str">
        <f t="shared" si="161"/>
        <v/>
      </c>
      <c r="OHR3" s="152" t="str">
        <f t="shared" si="161"/>
        <v/>
      </c>
      <c r="OHS3" s="152" t="str">
        <f t="shared" si="161"/>
        <v/>
      </c>
      <c r="OHT3" s="152" t="str">
        <f t="shared" si="161"/>
        <v/>
      </c>
      <c r="OHU3" s="152" t="str">
        <f t="shared" si="161"/>
        <v/>
      </c>
      <c r="OHV3" s="152" t="str">
        <f t="shared" si="161"/>
        <v/>
      </c>
      <c r="OHW3" s="152" t="str">
        <f t="shared" si="161"/>
        <v/>
      </c>
      <c r="OHX3" s="152" t="str">
        <f t="shared" si="161"/>
        <v/>
      </c>
      <c r="OHY3" s="152" t="str">
        <f t="shared" si="161"/>
        <v/>
      </c>
      <c r="OHZ3" s="152" t="str">
        <f t="shared" si="161"/>
        <v/>
      </c>
      <c r="OIA3" s="152" t="str">
        <f t="shared" si="161"/>
        <v/>
      </c>
      <c r="OIB3" s="152" t="str">
        <f t="shared" si="161"/>
        <v/>
      </c>
      <c r="OIC3" s="152" t="str">
        <f t="shared" si="161"/>
        <v/>
      </c>
      <c r="OID3" s="152" t="str">
        <f t="shared" si="161"/>
        <v/>
      </c>
      <c r="OIE3" s="152" t="str">
        <f t="shared" si="161"/>
        <v/>
      </c>
      <c r="OIF3" s="152" t="str">
        <f t="shared" ref="OIF3:OKQ3" si="162">SUBSTITUTE(OIF1,"-","")</f>
        <v/>
      </c>
      <c r="OIG3" s="152" t="str">
        <f t="shared" si="162"/>
        <v/>
      </c>
      <c r="OIH3" s="152" t="str">
        <f t="shared" si="162"/>
        <v/>
      </c>
      <c r="OII3" s="152" t="str">
        <f t="shared" si="162"/>
        <v/>
      </c>
      <c r="OIJ3" s="152" t="str">
        <f t="shared" si="162"/>
        <v/>
      </c>
      <c r="OIK3" s="152" t="str">
        <f t="shared" si="162"/>
        <v/>
      </c>
      <c r="OIL3" s="152" t="str">
        <f t="shared" si="162"/>
        <v/>
      </c>
      <c r="OIM3" s="152" t="str">
        <f t="shared" si="162"/>
        <v/>
      </c>
      <c r="OIN3" s="152" t="str">
        <f t="shared" si="162"/>
        <v/>
      </c>
      <c r="OIO3" s="152" t="str">
        <f t="shared" si="162"/>
        <v/>
      </c>
      <c r="OIP3" s="152" t="str">
        <f t="shared" si="162"/>
        <v/>
      </c>
      <c r="OIQ3" s="152" t="str">
        <f t="shared" si="162"/>
        <v/>
      </c>
      <c r="OIR3" s="152" t="str">
        <f t="shared" si="162"/>
        <v/>
      </c>
      <c r="OIS3" s="152" t="str">
        <f t="shared" si="162"/>
        <v/>
      </c>
      <c r="OIT3" s="152" t="str">
        <f t="shared" si="162"/>
        <v/>
      </c>
      <c r="OIU3" s="152" t="str">
        <f t="shared" si="162"/>
        <v/>
      </c>
      <c r="OIV3" s="152" t="str">
        <f t="shared" si="162"/>
        <v/>
      </c>
      <c r="OIW3" s="152" t="str">
        <f t="shared" si="162"/>
        <v/>
      </c>
      <c r="OIX3" s="152" t="str">
        <f t="shared" si="162"/>
        <v/>
      </c>
      <c r="OIY3" s="152" t="str">
        <f t="shared" si="162"/>
        <v/>
      </c>
      <c r="OIZ3" s="152" t="str">
        <f t="shared" si="162"/>
        <v/>
      </c>
      <c r="OJA3" s="152" t="str">
        <f t="shared" si="162"/>
        <v/>
      </c>
      <c r="OJB3" s="152" t="str">
        <f t="shared" si="162"/>
        <v/>
      </c>
      <c r="OJC3" s="152" t="str">
        <f t="shared" si="162"/>
        <v/>
      </c>
      <c r="OJD3" s="152" t="str">
        <f t="shared" si="162"/>
        <v/>
      </c>
      <c r="OJE3" s="152" t="str">
        <f t="shared" si="162"/>
        <v/>
      </c>
      <c r="OJF3" s="152" t="str">
        <f t="shared" si="162"/>
        <v/>
      </c>
      <c r="OJG3" s="152" t="str">
        <f t="shared" si="162"/>
        <v/>
      </c>
      <c r="OJH3" s="152" t="str">
        <f t="shared" si="162"/>
        <v/>
      </c>
      <c r="OJI3" s="152" t="str">
        <f t="shared" si="162"/>
        <v/>
      </c>
      <c r="OJJ3" s="152" t="str">
        <f t="shared" si="162"/>
        <v/>
      </c>
      <c r="OJK3" s="152" t="str">
        <f t="shared" si="162"/>
        <v/>
      </c>
      <c r="OJL3" s="152" t="str">
        <f t="shared" si="162"/>
        <v/>
      </c>
      <c r="OJM3" s="152" t="str">
        <f t="shared" si="162"/>
        <v/>
      </c>
      <c r="OJN3" s="152" t="str">
        <f t="shared" si="162"/>
        <v/>
      </c>
      <c r="OJO3" s="152" t="str">
        <f t="shared" si="162"/>
        <v/>
      </c>
      <c r="OJP3" s="152" t="str">
        <f t="shared" si="162"/>
        <v/>
      </c>
      <c r="OJQ3" s="152" t="str">
        <f t="shared" si="162"/>
        <v/>
      </c>
      <c r="OJR3" s="152" t="str">
        <f t="shared" si="162"/>
        <v/>
      </c>
      <c r="OJS3" s="152" t="str">
        <f t="shared" si="162"/>
        <v/>
      </c>
      <c r="OJT3" s="152" t="str">
        <f t="shared" si="162"/>
        <v/>
      </c>
      <c r="OJU3" s="152" t="str">
        <f t="shared" si="162"/>
        <v/>
      </c>
      <c r="OJV3" s="152" t="str">
        <f t="shared" si="162"/>
        <v/>
      </c>
      <c r="OJW3" s="152" t="str">
        <f t="shared" si="162"/>
        <v/>
      </c>
      <c r="OJX3" s="152" t="str">
        <f t="shared" si="162"/>
        <v/>
      </c>
      <c r="OJY3" s="152" t="str">
        <f t="shared" si="162"/>
        <v/>
      </c>
      <c r="OJZ3" s="152" t="str">
        <f t="shared" si="162"/>
        <v/>
      </c>
      <c r="OKA3" s="152" t="str">
        <f t="shared" si="162"/>
        <v/>
      </c>
      <c r="OKB3" s="152" t="str">
        <f t="shared" si="162"/>
        <v/>
      </c>
      <c r="OKC3" s="152" t="str">
        <f t="shared" si="162"/>
        <v/>
      </c>
      <c r="OKD3" s="152" t="str">
        <f t="shared" si="162"/>
        <v/>
      </c>
      <c r="OKE3" s="152" t="str">
        <f t="shared" si="162"/>
        <v/>
      </c>
      <c r="OKF3" s="152" t="str">
        <f t="shared" si="162"/>
        <v/>
      </c>
      <c r="OKG3" s="152" t="str">
        <f t="shared" si="162"/>
        <v/>
      </c>
      <c r="OKH3" s="152" t="str">
        <f t="shared" si="162"/>
        <v/>
      </c>
      <c r="OKI3" s="152" t="str">
        <f t="shared" si="162"/>
        <v/>
      </c>
      <c r="OKJ3" s="152" t="str">
        <f t="shared" si="162"/>
        <v/>
      </c>
      <c r="OKK3" s="152" t="str">
        <f t="shared" si="162"/>
        <v/>
      </c>
      <c r="OKL3" s="152" t="str">
        <f t="shared" si="162"/>
        <v/>
      </c>
      <c r="OKM3" s="152" t="str">
        <f t="shared" si="162"/>
        <v/>
      </c>
      <c r="OKN3" s="152" t="str">
        <f t="shared" si="162"/>
        <v/>
      </c>
      <c r="OKO3" s="152" t="str">
        <f t="shared" si="162"/>
        <v/>
      </c>
      <c r="OKP3" s="152" t="str">
        <f t="shared" si="162"/>
        <v/>
      </c>
      <c r="OKQ3" s="152" t="str">
        <f t="shared" si="162"/>
        <v/>
      </c>
      <c r="OKR3" s="152" t="str">
        <f t="shared" ref="OKR3:ONC3" si="163">SUBSTITUTE(OKR1,"-","")</f>
        <v/>
      </c>
      <c r="OKS3" s="152" t="str">
        <f t="shared" si="163"/>
        <v/>
      </c>
      <c r="OKT3" s="152" t="str">
        <f t="shared" si="163"/>
        <v/>
      </c>
      <c r="OKU3" s="152" t="str">
        <f t="shared" si="163"/>
        <v/>
      </c>
      <c r="OKV3" s="152" t="str">
        <f t="shared" si="163"/>
        <v/>
      </c>
      <c r="OKW3" s="152" t="str">
        <f t="shared" si="163"/>
        <v/>
      </c>
      <c r="OKX3" s="152" t="str">
        <f t="shared" si="163"/>
        <v/>
      </c>
      <c r="OKY3" s="152" t="str">
        <f t="shared" si="163"/>
        <v/>
      </c>
      <c r="OKZ3" s="152" t="str">
        <f t="shared" si="163"/>
        <v/>
      </c>
      <c r="OLA3" s="152" t="str">
        <f t="shared" si="163"/>
        <v/>
      </c>
      <c r="OLB3" s="152" t="str">
        <f t="shared" si="163"/>
        <v/>
      </c>
      <c r="OLC3" s="152" t="str">
        <f t="shared" si="163"/>
        <v/>
      </c>
      <c r="OLD3" s="152" t="str">
        <f t="shared" si="163"/>
        <v/>
      </c>
      <c r="OLE3" s="152" t="str">
        <f t="shared" si="163"/>
        <v/>
      </c>
      <c r="OLF3" s="152" t="str">
        <f t="shared" si="163"/>
        <v/>
      </c>
      <c r="OLG3" s="152" t="str">
        <f t="shared" si="163"/>
        <v/>
      </c>
      <c r="OLH3" s="152" t="str">
        <f t="shared" si="163"/>
        <v/>
      </c>
      <c r="OLI3" s="152" t="str">
        <f t="shared" si="163"/>
        <v/>
      </c>
      <c r="OLJ3" s="152" t="str">
        <f t="shared" si="163"/>
        <v/>
      </c>
      <c r="OLK3" s="152" t="str">
        <f t="shared" si="163"/>
        <v/>
      </c>
      <c r="OLL3" s="152" t="str">
        <f t="shared" si="163"/>
        <v/>
      </c>
      <c r="OLM3" s="152" t="str">
        <f t="shared" si="163"/>
        <v/>
      </c>
      <c r="OLN3" s="152" t="str">
        <f t="shared" si="163"/>
        <v/>
      </c>
      <c r="OLO3" s="152" t="str">
        <f t="shared" si="163"/>
        <v/>
      </c>
      <c r="OLP3" s="152" t="str">
        <f t="shared" si="163"/>
        <v/>
      </c>
      <c r="OLQ3" s="152" t="str">
        <f t="shared" si="163"/>
        <v/>
      </c>
      <c r="OLR3" s="152" t="str">
        <f t="shared" si="163"/>
        <v/>
      </c>
      <c r="OLS3" s="152" t="str">
        <f t="shared" si="163"/>
        <v/>
      </c>
      <c r="OLT3" s="152" t="str">
        <f t="shared" si="163"/>
        <v/>
      </c>
      <c r="OLU3" s="152" t="str">
        <f t="shared" si="163"/>
        <v/>
      </c>
      <c r="OLV3" s="152" t="str">
        <f t="shared" si="163"/>
        <v/>
      </c>
      <c r="OLW3" s="152" t="str">
        <f t="shared" si="163"/>
        <v/>
      </c>
      <c r="OLX3" s="152" t="str">
        <f t="shared" si="163"/>
        <v/>
      </c>
      <c r="OLY3" s="152" t="str">
        <f t="shared" si="163"/>
        <v/>
      </c>
      <c r="OLZ3" s="152" t="str">
        <f t="shared" si="163"/>
        <v/>
      </c>
      <c r="OMA3" s="152" t="str">
        <f t="shared" si="163"/>
        <v/>
      </c>
      <c r="OMB3" s="152" t="str">
        <f t="shared" si="163"/>
        <v/>
      </c>
      <c r="OMC3" s="152" t="str">
        <f t="shared" si="163"/>
        <v/>
      </c>
      <c r="OMD3" s="152" t="str">
        <f t="shared" si="163"/>
        <v/>
      </c>
      <c r="OME3" s="152" t="str">
        <f t="shared" si="163"/>
        <v/>
      </c>
      <c r="OMF3" s="152" t="str">
        <f t="shared" si="163"/>
        <v/>
      </c>
      <c r="OMG3" s="152" t="str">
        <f t="shared" si="163"/>
        <v/>
      </c>
      <c r="OMH3" s="152" t="str">
        <f t="shared" si="163"/>
        <v/>
      </c>
      <c r="OMI3" s="152" t="str">
        <f t="shared" si="163"/>
        <v/>
      </c>
      <c r="OMJ3" s="152" t="str">
        <f t="shared" si="163"/>
        <v/>
      </c>
      <c r="OMK3" s="152" t="str">
        <f t="shared" si="163"/>
        <v/>
      </c>
      <c r="OML3" s="152" t="str">
        <f t="shared" si="163"/>
        <v/>
      </c>
      <c r="OMM3" s="152" t="str">
        <f t="shared" si="163"/>
        <v/>
      </c>
      <c r="OMN3" s="152" t="str">
        <f t="shared" si="163"/>
        <v/>
      </c>
      <c r="OMO3" s="152" t="str">
        <f t="shared" si="163"/>
        <v/>
      </c>
      <c r="OMP3" s="152" t="str">
        <f t="shared" si="163"/>
        <v/>
      </c>
      <c r="OMQ3" s="152" t="str">
        <f t="shared" si="163"/>
        <v/>
      </c>
      <c r="OMR3" s="152" t="str">
        <f t="shared" si="163"/>
        <v/>
      </c>
      <c r="OMS3" s="152" t="str">
        <f t="shared" si="163"/>
        <v/>
      </c>
      <c r="OMT3" s="152" t="str">
        <f t="shared" si="163"/>
        <v/>
      </c>
      <c r="OMU3" s="152" t="str">
        <f t="shared" si="163"/>
        <v/>
      </c>
      <c r="OMV3" s="152" t="str">
        <f t="shared" si="163"/>
        <v/>
      </c>
      <c r="OMW3" s="152" t="str">
        <f t="shared" si="163"/>
        <v/>
      </c>
      <c r="OMX3" s="152" t="str">
        <f t="shared" si="163"/>
        <v/>
      </c>
      <c r="OMY3" s="152" t="str">
        <f t="shared" si="163"/>
        <v/>
      </c>
      <c r="OMZ3" s="152" t="str">
        <f t="shared" si="163"/>
        <v/>
      </c>
      <c r="ONA3" s="152" t="str">
        <f t="shared" si="163"/>
        <v/>
      </c>
      <c r="ONB3" s="152" t="str">
        <f t="shared" si="163"/>
        <v/>
      </c>
      <c r="ONC3" s="152" t="str">
        <f t="shared" si="163"/>
        <v/>
      </c>
      <c r="OND3" s="152" t="str">
        <f t="shared" ref="OND3:OPO3" si="164">SUBSTITUTE(OND1,"-","")</f>
        <v/>
      </c>
      <c r="ONE3" s="152" t="str">
        <f t="shared" si="164"/>
        <v/>
      </c>
      <c r="ONF3" s="152" t="str">
        <f t="shared" si="164"/>
        <v/>
      </c>
      <c r="ONG3" s="152" t="str">
        <f t="shared" si="164"/>
        <v/>
      </c>
      <c r="ONH3" s="152" t="str">
        <f t="shared" si="164"/>
        <v/>
      </c>
      <c r="ONI3" s="152" t="str">
        <f t="shared" si="164"/>
        <v/>
      </c>
      <c r="ONJ3" s="152" t="str">
        <f t="shared" si="164"/>
        <v/>
      </c>
      <c r="ONK3" s="152" t="str">
        <f t="shared" si="164"/>
        <v/>
      </c>
      <c r="ONL3" s="152" t="str">
        <f t="shared" si="164"/>
        <v/>
      </c>
      <c r="ONM3" s="152" t="str">
        <f t="shared" si="164"/>
        <v/>
      </c>
      <c r="ONN3" s="152" t="str">
        <f t="shared" si="164"/>
        <v/>
      </c>
      <c r="ONO3" s="152" t="str">
        <f t="shared" si="164"/>
        <v/>
      </c>
      <c r="ONP3" s="152" t="str">
        <f t="shared" si="164"/>
        <v/>
      </c>
      <c r="ONQ3" s="152" t="str">
        <f t="shared" si="164"/>
        <v/>
      </c>
      <c r="ONR3" s="152" t="str">
        <f t="shared" si="164"/>
        <v/>
      </c>
      <c r="ONS3" s="152" t="str">
        <f t="shared" si="164"/>
        <v/>
      </c>
      <c r="ONT3" s="152" t="str">
        <f t="shared" si="164"/>
        <v/>
      </c>
      <c r="ONU3" s="152" t="str">
        <f t="shared" si="164"/>
        <v/>
      </c>
      <c r="ONV3" s="152" t="str">
        <f t="shared" si="164"/>
        <v/>
      </c>
      <c r="ONW3" s="152" t="str">
        <f t="shared" si="164"/>
        <v/>
      </c>
      <c r="ONX3" s="152" t="str">
        <f t="shared" si="164"/>
        <v/>
      </c>
      <c r="ONY3" s="152" t="str">
        <f t="shared" si="164"/>
        <v/>
      </c>
      <c r="ONZ3" s="152" t="str">
        <f t="shared" si="164"/>
        <v/>
      </c>
      <c r="OOA3" s="152" t="str">
        <f t="shared" si="164"/>
        <v/>
      </c>
      <c r="OOB3" s="152" t="str">
        <f t="shared" si="164"/>
        <v/>
      </c>
      <c r="OOC3" s="152" t="str">
        <f t="shared" si="164"/>
        <v/>
      </c>
      <c r="OOD3" s="152" t="str">
        <f t="shared" si="164"/>
        <v/>
      </c>
      <c r="OOE3" s="152" t="str">
        <f t="shared" si="164"/>
        <v/>
      </c>
      <c r="OOF3" s="152" t="str">
        <f t="shared" si="164"/>
        <v/>
      </c>
      <c r="OOG3" s="152" t="str">
        <f t="shared" si="164"/>
        <v/>
      </c>
      <c r="OOH3" s="152" t="str">
        <f t="shared" si="164"/>
        <v/>
      </c>
      <c r="OOI3" s="152" t="str">
        <f t="shared" si="164"/>
        <v/>
      </c>
      <c r="OOJ3" s="152" t="str">
        <f t="shared" si="164"/>
        <v/>
      </c>
      <c r="OOK3" s="152" t="str">
        <f t="shared" si="164"/>
        <v/>
      </c>
      <c r="OOL3" s="152" t="str">
        <f t="shared" si="164"/>
        <v/>
      </c>
      <c r="OOM3" s="152" t="str">
        <f t="shared" si="164"/>
        <v/>
      </c>
      <c r="OON3" s="152" t="str">
        <f t="shared" si="164"/>
        <v/>
      </c>
      <c r="OOO3" s="152" t="str">
        <f t="shared" si="164"/>
        <v/>
      </c>
      <c r="OOP3" s="152" t="str">
        <f t="shared" si="164"/>
        <v/>
      </c>
      <c r="OOQ3" s="152" t="str">
        <f t="shared" si="164"/>
        <v/>
      </c>
      <c r="OOR3" s="152" t="str">
        <f t="shared" si="164"/>
        <v/>
      </c>
      <c r="OOS3" s="152" t="str">
        <f t="shared" si="164"/>
        <v/>
      </c>
      <c r="OOT3" s="152" t="str">
        <f t="shared" si="164"/>
        <v/>
      </c>
      <c r="OOU3" s="152" t="str">
        <f t="shared" si="164"/>
        <v/>
      </c>
      <c r="OOV3" s="152" t="str">
        <f t="shared" si="164"/>
        <v/>
      </c>
      <c r="OOW3" s="152" t="str">
        <f t="shared" si="164"/>
        <v/>
      </c>
      <c r="OOX3" s="152" t="str">
        <f t="shared" si="164"/>
        <v/>
      </c>
      <c r="OOY3" s="152" t="str">
        <f t="shared" si="164"/>
        <v/>
      </c>
      <c r="OOZ3" s="152" t="str">
        <f t="shared" si="164"/>
        <v/>
      </c>
      <c r="OPA3" s="152" t="str">
        <f t="shared" si="164"/>
        <v/>
      </c>
      <c r="OPB3" s="152" t="str">
        <f t="shared" si="164"/>
        <v/>
      </c>
      <c r="OPC3" s="152" t="str">
        <f t="shared" si="164"/>
        <v/>
      </c>
      <c r="OPD3" s="152" t="str">
        <f t="shared" si="164"/>
        <v/>
      </c>
      <c r="OPE3" s="152" t="str">
        <f t="shared" si="164"/>
        <v/>
      </c>
      <c r="OPF3" s="152" t="str">
        <f t="shared" si="164"/>
        <v/>
      </c>
      <c r="OPG3" s="152" t="str">
        <f t="shared" si="164"/>
        <v/>
      </c>
      <c r="OPH3" s="152" t="str">
        <f t="shared" si="164"/>
        <v/>
      </c>
      <c r="OPI3" s="152" t="str">
        <f t="shared" si="164"/>
        <v/>
      </c>
      <c r="OPJ3" s="152" t="str">
        <f t="shared" si="164"/>
        <v/>
      </c>
      <c r="OPK3" s="152" t="str">
        <f t="shared" si="164"/>
        <v/>
      </c>
      <c r="OPL3" s="152" t="str">
        <f t="shared" si="164"/>
        <v/>
      </c>
      <c r="OPM3" s="152" t="str">
        <f t="shared" si="164"/>
        <v/>
      </c>
      <c r="OPN3" s="152" t="str">
        <f t="shared" si="164"/>
        <v/>
      </c>
      <c r="OPO3" s="152" t="str">
        <f t="shared" si="164"/>
        <v/>
      </c>
      <c r="OPP3" s="152" t="str">
        <f t="shared" ref="OPP3:OSA3" si="165">SUBSTITUTE(OPP1,"-","")</f>
        <v/>
      </c>
      <c r="OPQ3" s="152" t="str">
        <f t="shared" si="165"/>
        <v/>
      </c>
      <c r="OPR3" s="152" t="str">
        <f t="shared" si="165"/>
        <v/>
      </c>
      <c r="OPS3" s="152" t="str">
        <f t="shared" si="165"/>
        <v/>
      </c>
      <c r="OPT3" s="152" t="str">
        <f t="shared" si="165"/>
        <v/>
      </c>
      <c r="OPU3" s="152" t="str">
        <f t="shared" si="165"/>
        <v/>
      </c>
      <c r="OPV3" s="152" t="str">
        <f t="shared" si="165"/>
        <v/>
      </c>
      <c r="OPW3" s="152" t="str">
        <f t="shared" si="165"/>
        <v/>
      </c>
      <c r="OPX3" s="152" t="str">
        <f t="shared" si="165"/>
        <v/>
      </c>
      <c r="OPY3" s="152" t="str">
        <f t="shared" si="165"/>
        <v/>
      </c>
      <c r="OPZ3" s="152" t="str">
        <f t="shared" si="165"/>
        <v/>
      </c>
      <c r="OQA3" s="152" t="str">
        <f t="shared" si="165"/>
        <v/>
      </c>
      <c r="OQB3" s="152" t="str">
        <f t="shared" si="165"/>
        <v/>
      </c>
      <c r="OQC3" s="152" t="str">
        <f t="shared" si="165"/>
        <v/>
      </c>
      <c r="OQD3" s="152" t="str">
        <f t="shared" si="165"/>
        <v/>
      </c>
      <c r="OQE3" s="152" t="str">
        <f t="shared" si="165"/>
        <v/>
      </c>
      <c r="OQF3" s="152" t="str">
        <f t="shared" si="165"/>
        <v/>
      </c>
      <c r="OQG3" s="152" t="str">
        <f t="shared" si="165"/>
        <v/>
      </c>
      <c r="OQH3" s="152" t="str">
        <f t="shared" si="165"/>
        <v/>
      </c>
      <c r="OQI3" s="152" t="str">
        <f t="shared" si="165"/>
        <v/>
      </c>
      <c r="OQJ3" s="152" t="str">
        <f t="shared" si="165"/>
        <v/>
      </c>
      <c r="OQK3" s="152" t="str">
        <f t="shared" si="165"/>
        <v/>
      </c>
      <c r="OQL3" s="152" t="str">
        <f t="shared" si="165"/>
        <v/>
      </c>
      <c r="OQM3" s="152" t="str">
        <f t="shared" si="165"/>
        <v/>
      </c>
      <c r="OQN3" s="152" t="str">
        <f t="shared" si="165"/>
        <v/>
      </c>
      <c r="OQO3" s="152" t="str">
        <f t="shared" si="165"/>
        <v/>
      </c>
      <c r="OQP3" s="152" t="str">
        <f t="shared" si="165"/>
        <v/>
      </c>
      <c r="OQQ3" s="152" t="str">
        <f t="shared" si="165"/>
        <v/>
      </c>
      <c r="OQR3" s="152" t="str">
        <f t="shared" si="165"/>
        <v/>
      </c>
      <c r="OQS3" s="152" t="str">
        <f t="shared" si="165"/>
        <v/>
      </c>
      <c r="OQT3" s="152" t="str">
        <f t="shared" si="165"/>
        <v/>
      </c>
      <c r="OQU3" s="152" t="str">
        <f t="shared" si="165"/>
        <v/>
      </c>
      <c r="OQV3" s="152" t="str">
        <f t="shared" si="165"/>
        <v/>
      </c>
      <c r="OQW3" s="152" t="str">
        <f t="shared" si="165"/>
        <v/>
      </c>
      <c r="OQX3" s="152" t="str">
        <f t="shared" si="165"/>
        <v/>
      </c>
      <c r="OQY3" s="152" t="str">
        <f t="shared" si="165"/>
        <v/>
      </c>
      <c r="OQZ3" s="152" t="str">
        <f t="shared" si="165"/>
        <v/>
      </c>
      <c r="ORA3" s="152" t="str">
        <f t="shared" si="165"/>
        <v/>
      </c>
      <c r="ORB3" s="152" t="str">
        <f t="shared" si="165"/>
        <v/>
      </c>
      <c r="ORC3" s="152" t="str">
        <f t="shared" si="165"/>
        <v/>
      </c>
      <c r="ORD3" s="152" t="str">
        <f t="shared" si="165"/>
        <v/>
      </c>
      <c r="ORE3" s="152" t="str">
        <f t="shared" si="165"/>
        <v/>
      </c>
      <c r="ORF3" s="152" t="str">
        <f t="shared" si="165"/>
        <v/>
      </c>
      <c r="ORG3" s="152" t="str">
        <f t="shared" si="165"/>
        <v/>
      </c>
      <c r="ORH3" s="152" t="str">
        <f t="shared" si="165"/>
        <v/>
      </c>
      <c r="ORI3" s="152" t="str">
        <f t="shared" si="165"/>
        <v/>
      </c>
      <c r="ORJ3" s="152" t="str">
        <f t="shared" si="165"/>
        <v/>
      </c>
      <c r="ORK3" s="152" t="str">
        <f t="shared" si="165"/>
        <v/>
      </c>
      <c r="ORL3" s="152" t="str">
        <f t="shared" si="165"/>
        <v/>
      </c>
      <c r="ORM3" s="152" t="str">
        <f t="shared" si="165"/>
        <v/>
      </c>
      <c r="ORN3" s="152" t="str">
        <f t="shared" si="165"/>
        <v/>
      </c>
      <c r="ORO3" s="152" t="str">
        <f t="shared" si="165"/>
        <v/>
      </c>
      <c r="ORP3" s="152" t="str">
        <f t="shared" si="165"/>
        <v/>
      </c>
      <c r="ORQ3" s="152" t="str">
        <f t="shared" si="165"/>
        <v/>
      </c>
      <c r="ORR3" s="152" t="str">
        <f t="shared" si="165"/>
        <v/>
      </c>
      <c r="ORS3" s="152" t="str">
        <f t="shared" si="165"/>
        <v/>
      </c>
      <c r="ORT3" s="152" t="str">
        <f t="shared" si="165"/>
        <v/>
      </c>
      <c r="ORU3" s="152" t="str">
        <f t="shared" si="165"/>
        <v/>
      </c>
      <c r="ORV3" s="152" t="str">
        <f t="shared" si="165"/>
        <v/>
      </c>
      <c r="ORW3" s="152" t="str">
        <f t="shared" si="165"/>
        <v/>
      </c>
      <c r="ORX3" s="152" t="str">
        <f t="shared" si="165"/>
        <v/>
      </c>
      <c r="ORY3" s="152" t="str">
        <f t="shared" si="165"/>
        <v/>
      </c>
      <c r="ORZ3" s="152" t="str">
        <f t="shared" si="165"/>
        <v/>
      </c>
      <c r="OSA3" s="152" t="str">
        <f t="shared" si="165"/>
        <v/>
      </c>
      <c r="OSB3" s="152" t="str">
        <f t="shared" ref="OSB3:OUM3" si="166">SUBSTITUTE(OSB1,"-","")</f>
        <v/>
      </c>
      <c r="OSC3" s="152" t="str">
        <f t="shared" si="166"/>
        <v/>
      </c>
      <c r="OSD3" s="152" t="str">
        <f t="shared" si="166"/>
        <v/>
      </c>
      <c r="OSE3" s="152" t="str">
        <f t="shared" si="166"/>
        <v/>
      </c>
      <c r="OSF3" s="152" t="str">
        <f t="shared" si="166"/>
        <v/>
      </c>
      <c r="OSG3" s="152" t="str">
        <f t="shared" si="166"/>
        <v/>
      </c>
      <c r="OSH3" s="152" t="str">
        <f t="shared" si="166"/>
        <v/>
      </c>
      <c r="OSI3" s="152" t="str">
        <f t="shared" si="166"/>
        <v/>
      </c>
      <c r="OSJ3" s="152" t="str">
        <f t="shared" si="166"/>
        <v/>
      </c>
      <c r="OSK3" s="152" t="str">
        <f t="shared" si="166"/>
        <v/>
      </c>
      <c r="OSL3" s="152" t="str">
        <f t="shared" si="166"/>
        <v/>
      </c>
      <c r="OSM3" s="152" t="str">
        <f t="shared" si="166"/>
        <v/>
      </c>
      <c r="OSN3" s="152" t="str">
        <f t="shared" si="166"/>
        <v/>
      </c>
      <c r="OSO3" s="152" t="str">
        <f t="shared" si="166"/>
        <v/>
      </c>
      <c r="OSP3" s="152" t="str">
        <f t="shared" si="166"/>
        <v/>
      </c>
      <c r="OSQ3" s="152" t="str">
        <f t="shared" si="166"/>
        <v/>
      </c>
      <c r="OSR3" s="152" t="str">
        <f t="shared" si="166"/>
        <v/>
      </c>
      <c r="OSS3" s="152" t="str">
        <f t="shared" si="166"/>
        <v/>
      </c>
      <c r="OST3" s="152" t="str">
        <f t="shared" si="166"/>
        <v/>
      </c>
      <c r="OSU3" s="152" t="str">
        <f t="shared" si="166"/>
        <v/>
      </c>
      <c r="OSV3" s="152" t="str">
        <f t="shared" si="166"/>
        <v/>
      </c>
      <c r="OSW3" s="152" t="str">
        <f t="shared" si="166"/>
        <v/>
      </c>
      <c r="OSX3" s="152" t="str">
        <f t="shared" si="166"/>
        <v/>
      </c>
      <c r="OSY3" s="152" t="str">
        <f t="shared" si="166"/>
        <v/>
      </c>
      <c r="OSZ3" s="152" t="str">
        <f t="shared" si="166"/>
        <v/>
      </c>
      <c r="OTA3" s="152" t="str">
        <f t="shared" si="166"/>
        <v/>
      </c>
      <c r="OTB3" s="152" t="str">
        <f t="shared" si="166"/>
        <v/>
      </c>
      <c r="OTC3" s="152" t="str">
        <f t="shared" si="166"/>
        <v/>
      </c>
      <c r="OTD3" s="152" t="str">
        <f t="shared" si="166"/>
        <v/>
      </c>
      <c r="OTE3" s="152" t="str">
        <f t="shared" si="166"/>
        <v/>
      </c>
      <c r="OTF3" s="152" t="str">
        <f t="shared" si="166"/>
        <v/>
      </c>
      <c r="OTG3" s="152" t="str">
        <f t="shared" si="166"/>
        <v/>
      </c>
      <c r="OTH3" s="152" t="str">
        <f t="shared" si="166"/>
        <v/>
      </c>
      <c r="OTI3" s="152" t="str">
        <f t="shared" si="166"/>
        <v/>
      </c>
      <c r="OTJ3" s="152" t="str">
        <f t="shared" si="166"/>
        <v/>
      </c>
      <c r="OTK3" s="152" t="str">
        <f t="shared" si="166"/>
        <v/>
      </c>
      <c r="OTL3" s="152" t="str">
        <f t="shared" si="166"/>
        <v/>
      </c>
      <c r="OTM3" s="152" t="str">
        <f t="shared" si="166"/>
        <v/>
      </c>
      <c r="OTN3" s="152" t="str">
        <f t="shared" si="166"/>
        <v/>
      </c>
      <c r="OTO3" s="152" t="str">
        <f t="shared" si="166"/>
        <v/>
      </c>
      <c r="OTP3" s="152" t="str">
        <f t="shared" si="166"/>
        <v/>
      </c>
      <c r="OTQ3" s="152" t="str">
        <f t="shared" si="166"/>
        <v/>
      </c>
      <c r="OTR3" s="152" t="str">
        <f t="shared" si="166"/>
        <v/>
      </c>
      <c r="OTS3" s="152" t="str">
        <f t="shared" si="166"/>
        <v/>
      </c>
      <c r="OTT3" s="152" t="str">
        <f t="shared" si="166"/>
        <v/>
      </c>
      <c r="OTU3" s="152" t="str">
        <f t="shared" si="166"/>
        <v/>
      </c>
      <c r="OTV3" s="152" t="str">
        <f t="shared" si="166"/>
        <v/>
      </c>
      <c r="OTW3" s="152" t="str">
        <f t="shared" si="166"/>
        <v/>
      </c>
      <c r="OTX3" s="152" t="str">
        <f t="shared" si="166"/>
        <v/>
      </c>
      <c r="OTY3" s="152" t="str">
        <f t="shared" si="166"/>
        <v/>
      </c>
      <c r="OTZ3" s="152" t="str">
        <f t="shared" si="166"/>
        <v/>
      </c>
      <c r="OUA3" s="152" t="str">
        <f t="shared" si="166"/>
        <v/>
      </c>
      <c r="OUB3" s="152" t="str">
        <f t="shared" si="166"/>
        <v/>
      </c>
      <c r="OUC3" s="152" t="str">
        <f t="shared" si="166"/>
        <v/>
      </c>
      <c r="OUD3" s="152" t="str">
        <f t="shared" si="166"/>
        <v/>
      </c>
      <c r="OUE3" s="152" t="str">
        <f t="shared" si="166"/>
        <v/>
      </c>
      <c r="OUF3" s="152" t="str">
        <f t="shared" si="166"/>
        <v/>
      </c>
      <c r="OUG3" s="152" t="str">
        <f t="shared" si="166"/>
        <v/>
      </c>
      <c r="OUH3" s="152" t="str">
        <f t="shared" si="166"/>
        <v/>
      </c>
      <c r="OUI3" s="152" t="str">
        <f t="shared" si="166"/>
        <v/>
      </c>
      <c r="OUJ3" s="152" t="str">
        <f t="shared" si="166"/>
        <v/>
      </c>
      <c r="OUK3" s="152" t="str">
        <f t="shared" si="166"/>
        <v/>
      </c>
      <c r="OUL3" s="152" t="str">
        <f t="shared" si="166"/>
        <v/>
      </c>
      <c r="OUM3" s="152" t="str">
        <f t="shared" si="166"/>
        <v/>
      </c>
      <c r="OUN3" s="152" t="str">
        <f t="shared" ref="OUN3:OWY3" si="167">SUBSTITUTE(OUN1,"-","")</f>
        <v/>
      </c>
      <c r="OUO3" s="152" t="str">
        <f t="shared" si="167"/>
        <v/>
      </c>
      <c r="OUP3" s="152" t="str">
        <f t="shared" si="167"/>
        <v/>
      </c>
      <c r="OUQ3" s="152" t="str">
        <f t="shared" si="167"/>
        <v/>
      </c>
      <c r="OUR3" s="152" t="str">
        <f t="shared" si="167"/>
        <v/>
      </c>
      <c r="OUS3" s="152" t="str">
        <f t="shared" si="167"/>
        <v/>
      </c>
      <c r="OUT3" s="152" t="str">
        <f t="shared" si="167"/>
        <v/>
      </c>
      <c r="OUU3" s="152" t="str">
        <f t="shared" si="167"/>
        <v/>
      </c>
      <c r="OUV3" s="152" t="str">
        <f t="shared" si="167"/>
        <v/>
      </c>
      <c r="OUW3" s="152" t="str">
        <f t="shared" si="167"/>
        <v/>
      </c>
      <c r="OUX3" s="152" t="str">
        <f t="shared" si="167"/>
        <v/>
      </c>
      <c r="OUY3" s="152" t="str">
        <f t="shared" si="167"/>
        <v/>
      </c>
      <c r="OUZ3" s="152" t="str">
        <f t="shared" si="167"/>
        <v/>
      </c>
      <c r="OVA3" s="152" t="str">
        <f t="shared" si="167"/>
        <v/>
      </c>
      <c r="OVB3" s="152" t="str">
        <f t="shared" si="167"/>
        <v/>
      </c>
      <c r="OVC3" s="152" t="str">
        <f t="shared" si="167"/>
        <v/>
      </c>
      <c r="OVD3" s="152" t="str">
        <f t="shared" si="167"/>
        <v/>
      </c>
      <c r="OVE3" s="152" t="str">
        <f t="shared" si="167"/>
        <v/>
      </c>
      <c r="OVF3" s="152" t="str">
        <f t="shared" si="167"/>
        <v/>
      </c>
      <c r="OVG3" s="152" t="str">
        <f t="shared" si="167"/>
        <v/>
      </c>
      <c r="OVH3" s="152" t="str">
        <f t="shared" si="167"/>
        <v/>
      </c>
      <c r="OVI3" s="152" t="str">
        <f t="shared" si="167"/>
        <v/>
      </c>
      <c r="OVJ3" s="152" t="str">
        <f t="shared" si="167"/>
        <v/>
      </c>
      <c r="OVK3" s="152" t="str">
        <f t="shared" si="167"/>
        <v/>
      </c>
      <c r="OVL3" s="152" t="str">
        <f t="shared" si="167"/>
        <v/>
      </c>
      <c r="OVM3" s="152" t="str">
        <f t="shared" si="167"/>
        <v/>
      </c>
      <c r="OVN3" s="152" t="str">
        <f t="shared" si="167"/>
        <v/>
      </c>
      <c r="OVO3" s="152" t="str">
        <f t="shared" si="167"/>
        <v/>
      </c>
      <c r="OVP3" s="152" t="str">
        <f t="shared" si="167"/>
        <v/>
      </c>
      <c r="OVQ3" s="152" t="str">
        <f t="shared" si="167"/>
        <v/>
      </c>
      <c r="OVR3" s="152" t="str">
        <f t="shared" si="167"/>
        <v/>
      </c>
      <c r="OVS3" s="152" t="str">
        <f t="shared" si="167"/>
        <v/>
      </c>
      <c r="OVT3" s="152" t="str">
        <f t="shared" si="167"/>
        <v/>
      </c>
      <c r="OVU3" s="152" t="str">
        <f t="shared" si="167"/>
        <v/>
      </c>
      <c r="OVV3" s="152" t="str">
        <f t="shared" si="167"/>
        <v/>
      </c>
      <c r="OVW3" s="152" t="str">
        <f t="shared" si="167"/>
        <v/>
      </c>
      <c r="OVX3" s="152" t="str">
        <f t="shared" si="167"/>
        <v/>
      </c>
      <c r="OVY3" s="152" t="str">
        <f t="shared" si="167"/>
        <v/>
      </c>
      <c r="OVZ3" s="152" t="str">
        <f t="shared" si="167"/>
        <v/>
      </c>
      <c r="OWA3" s="152" t="str">
        <f t="shared" si="167"/>
        <v/>
      </c>
      <c r="OWB3" s="152" t="str">
        <f t="shared" si="167"/>
        <v/>
      </c>
      <c r="OWC3" s="152" t="str">
        <f t="shared" si="167"/>
        <v/>
      </c>
      <c r="OWD3" s="152" t="str">
        <f t="shared" si="167"/>
        <v/>
      </c>
      <c r="OWE3" s="152" t="str">
        <f t="shared" si="167"/>
        <v/>
      </c>
      <c r="OWF3" s="152" t="str">
        <f t="shared" si="167"/>
        <v/>
      </c>
      <c r="OWG3" s="152" t="str">
        <f t="shared" si="167"/>
        <v/>
      </c>
      <c r="OWH3" s="152" t="str">
        <f t="shared" si="167"/>
        <v/>
      </c>
      <c r="OWI3" s="152" t="str">
        <f t="shared" si="167"/>
        <v/>
      </c>
      <c r="OWJ3" s="152" t="str">
        <f t="shared" si="167"/>
        <v/>
      </c>
      <c r="OWK3" s="152" t="str">
        <f t="shared" si="167"/>
        <v/>
      </c>
      <c r="OWL3" s="152" t="str">
        <f t="shared" si="167"/>
        <v/>
      </c>
      <c r="OWM3" s="152" t="str">
        <f t="shared" si="167"/>
        <v/>
      </c>
      <c r="OWN3" s="152" t="str">
        <f t="shared" si="167"/>
        <v/>
      </c>
      <c r="OWO3" s="152" t="str">
        <f t="shared" si="167"/>
        <v/>
      </c>
      <c r="OWP3" s="152" t="str">
        <f t="shared" si="167"/>
        <v/>
      </c>
      <c r="OWQ3" s="152" t="str">
        <f t="shared" si="167"/>
        <v/>
      </c>
      <c r="OWR3" s="152" t="str">
        <f t="shared" si="167"/>
        <v/>
      </c>
      <c r="OWS3" s="152" t="str">
        <f t="shared" si="167"/>
        <v/>
      </c>
      <c r="OWT3" s="152" t="str">
        <f t="shared" si="167"/>
        <v/>
      </c>
      <c r="OWU3" s="152" t="str">
        <f t="shared" si="167"/>
        <v/>
      </c>
      <c r="OWV3" s="152" t="str">
        <f t="shared" si="167"/>
        <v/>
      </c>
      <c r="OWW3" s="152" t="str">
        <f t="shared" si="167"/>
        <v/>
      </c>
      <c r="OWX3" s="152" t="str">
        <f t="shared" si="167"/>
        <v/>
      </c>
      <c r="OWY3" s="152" t="str">
        <f t="shared" si="167"/>
        <v/>
      </c>
      <c r="OWZ3" s="152" t="str">
        <f t="shared" ref="OWZ3:OZK3" si="168">SUBSTITUTE(OWZ1,"-","")</f>
        <v/>
      </c>
      <c r="OXA3" s="152" t="str">
        <f t="shared" si="168"/>
        <v/>
      </c>
      <c r="OXB3" s="152" t="str">
        <f t="shared" si="168"/>
        <v/>
      </c>
      <c r="OXC3" s="152" t="str">
        <f t="shared" si="168"/>
        <v/>
      </c>
      <c r="OXD3" s="152" t="str">
        <f t="shared" si="168"/>
        <v/>
      </c>
      <c r="OXE3" s="152" t="str">
        <f t="shared" si="168"/>
        <v/>
      </c>
      <c r="OXF3" s="152" t="str">
        <f t="shared" si="168"/>
        <v/>
      </c>
      <c r="OXG3" s="152" t="str">
        <f t="shared" si="168"/>
        <v/>
      </c>
      <c r="OXH3" s="152" t="str">
        <f t="shared" si="168"/>
        <v/>
      </c>
      <c r="OXI3" s="152" t="str">
        <f t="shared" si="168"/>
        <v/>
      </c>
      <c r="OXJ3" s="152" t="str">
        <f t="shared" si="168"/>
        <v/>
      </c>
      <c r="OXK3" s="152" t="str">
        <f t="shared" si="168"/>
        <v/>
      </c>
      <c r="OXL3" s="152" t="str">
        <f t="shared" si="168"/>
        <v/>
      </c>
      <c r="OXM3" s="152" t="str">
        <f t="shared" si="168"/>
        <v/>
      </c>
      <c r="OXN3" s="152" t="str">
        <f t="shared" si="168"/>
        <v/>
      </c>
      <c r="OXO3" s="152" t="str">
        <f t="shared" si="168"/>
        <v/>
      </c>
      <c r="OXP3" s="152" t="str">
        <f t="shared" si="168"/>
        <v/>
      </c>
      <c r="OXQ3" s="152" t="str">
        <f t="shared" si="168"/>
        <v/>
      </c>
      <c r="OXR3" s="152" t="str">
        <f t="shared" si="168"/>
        <v/>
      </c>
      <c r="OXS3" s="152" t="str">
        <f t="shared" si="168"/>
        <v/>
      </c>
      <c r="OXT3" s="152" t="str">
        <f t="shared" si="168"/>
        <v/>
      </c>
      <c r="OXU3" s="152" t="str">
        <f t="shared" si="168"/>
        <v/>
      </c>
      <c r="OXV3" s="152" t="str">
        <f t="shared" si="168"/>
        <v/>
      </c>
      <c r="OXW3" s="152" t="str">
        <f t="shared" si="168"/>
        <v/>
      </c>
      <c r="OXX3" s="152" t="str">
        <f t="shared" si="168"/>
        <v/>
      </c>
      <c r="OXY3" s="152" t="str">
        <f t="shared" si="168"/>
        <v/>
      </c>
      <c r="OXZ3" s="152" t="str">
        <f t="shared" si="168"/>
        <v/>
      </c>
      <c r="OYA3" s="152" t="str">
        <f t="shared" si="168"/>
        <v/>
      </c>
      <c r="OYB3" s="152" t="str">
        <f t="shared" si="168"/>
        <v/>
      </c>
      <c r="OYC3" s="152" t="str">
        <f t="shared" si="168"/>
        <v/>
      </c>
      <c r="OYD3" s="152" t="str">
        <f t="shared" si="168"/>
        <v/>
      </c>
      <c r="OYE3" s="152" t="str">
        <f t="shared" si="168"/>
        <v/>
      </c>
      <c r="OYF3" s="152" t="str">
        <f t="shared" si="168"/>
        <v/>
      </c>
      <c r="OYG3" s="152" t="str">
        <f t="shared" si="168"/>
        <v/>
      </c>
      <c r="OYH3" s="152" t="str">
        <f t="shared" si="168"/>
        <v/>
      </c>
      <c r="OYI3" s="152" t="str">
        <f t="shared" si="168"/>
        <v/>
      </c>
      <c r="OYJ3" s="152" t="str">
        <f t="shared" si="168"/>
        <v/>
      </c>
      <c r="OYK3" s="152" t="str">
        <f t="shared" si="168"/>
        <v/>
      </c>
      <c r="OYL3" s="152" t="str">
        <f t="shared" si="168"/>
        <v/>
      </c>
      <c r="OYM3" s="152" t="str">
        <f t="shared" si="168"/>
        <v/>
      </c>
      <c r="OYN3" s="152" t="str">
        <f t="shared" si="168"/>
        <v/>
      </c>
      <c r="OYO3" s="152" t="str">
        <f t="shared" si="168"/>
        <v/>
      </c>
      <c r="OYP3" s="152" t="str">
        <f t="shared" si="168"/>
        <v/>
      </c>
      <c r="OYQ3" s="152" t="str">
        <f t="shared" si="168"/>
        <v/>
      </c>
      <c r="OYR3" s="152" t="str">
        <f t="shared" si="168"/>
        <v/>
      </c>
      <c r="OYS3" s="152" t="str">
        <f t="shared" si="168"/>
        <v/>
      </c>
      <c r="OYT3" s="152" t="str">
        <f t="shared" si="168"/>
        <v/>
      </c>
      <c r="OYU3" s="152" t="str">
        <f t="shared" si="168"/>
        <v/>
      </c>
      <c r="OYV3" s="152" t="str">
        <f t="shared" si="168"/>
        <v/>
      </c>
      <c r="OYW3" s="152" t="str">
        <f t="shared" si="168"/>
        <v/>
      </c>
      <c r="OYX3" s="152" t="str">
        <f t="shared" si="168"/>
        <v/>
      </c>
      <c r="OYY3" s="152" t="str">
        <f t="shared" si="168"/>
        <v/>
      </c>
      <c r="OYZ3" s="152" t="str">
        <f t="shared" si="168"/>
        <v/>
      </c>
      <c r="OZA3" s="152" t="str">
        <f t="shared" si="168"/>
        <v/>
      </c>
      <c r="OZB3" s="152" t="str">
        <f t="shared" si="168"/>
        <v/>
      </c>
      <c r="OZC3" s="152" t="str">
        <f t="shared" si="168"/>
        <v/>
      </c>
      <c r="OZD3" s="152" t="str">
        <f t="shared" si="168"/>
        <v/>
      </c>
      <c r="OZE3" s="152" t="str">
        <f t="shared" si="168"/>
        <v/>
      </c>
      <c r="OZF3" s="152" t="str">
        <f t="shared" si="168"/>
        <v/>
      </c>
      <c r="OZG3" s="152" t="str">
        <f t="shared" si="168"/>
        <v/>
      </c>
      <c r="OZH3" s="152" t="str">
        <f t="shared" si="168"/>
        <v/>
      </c>
      <c r="OZI3" s="152" t="str">
        <f t="shared" si="168"/>
        <v/>
      </c>
      <c r="OZJ3" s="152" t="str">
        <f t="shared" si="168"/>
        <v/>
      </c>
      <c r="OZK3" s="152" t="str">
        <f t="shared" si="168"/>
        <v/>
      </c>
      <c r="OZL3" s="152" t="str">
        <f t="shared" ref="OZL3:PBW3" si="169">SUBSTITUTE(OZL1,"-","")</f>
        <v/>
      </c>
      <c r="OZM3" s="152" t="str">
        <f t="shared" si="169"/>
        <v/>
      </c>
      <c r="OZN3" s="152" t="str">
        <f t="shared" si="169"/>
        <v/>
      </c>
      <c r="OZO3" s="152" t="str">
        <f t="shared" si="169"/>
        <v/>
      </c>
      <c r="OZP3" s="152" t="str">
        <f t="shared" si="169"/>
        <v/>
      </c>
      <c r="OZQ3" s="152" t="str">
        <f t="shared" si="169"/>
        <v/>
      </c>
      <c r="OZR3" s="152" t="str">
        <f t="shared" si="169"/>
        <v/>
      </c>
      <c r="OZS3" s="152" t="str">
        <f t="shared" si="169"/>
        <v/>
      </c>
      <c r="OZT3" s="152" t="str">
        <f t="shared" si="169"/>
        <v/>
      </c>
      <c r="OZU3" s="152" t="str">
        <f t="shared" si="169"/>
        <v/>
      </c>
      <c r="OZV3" s="152" t="str">
        <f t="shared" si="169"/>
        <v/>
      </c>
      <c r="OZW3" s="152" t="str">
        <f t="shared" si="169"/>
        <v/>
      </c>
      <c r="OZX3" s="152" t="str">
        <f t="shared" si="169"/>
        <v/>
      </c>
      <c r="OZY3" s="152" t="str">
        <f t="shared" si="169"/>
        <v/>
      </c>
      <c r="OZZ3" s="152" t="str">
        <f t="shared" si="169"/>
        <v/>
      </c>
      <c r="PAA3" s="152" t="str">
        <f t="shared" si="169"/>
        <v/>
      </c>
      <c r="PAB3" s="152" t="str">
        <f t="shared" si="169"/>
        <v/>
      </c>
      <c r="PAC3" s="152" t="str">
        <f t="shared" si="169"/>
        <v/>
      </c>
      <c r="PAD3" s="152" t="str">
        <f t="shared" si="169"/>
        <v/>
      </c>
      <c r="PAE3" s="152" t="str">
        <f t="shared" si="169"/>
        <v/>
      </c>
      <c r="PAF3" s="152" t="str">
        <f t="shared" si="169"/>
        <v/>
      </c>
      <c r="PAG3" s="152" t="str">
        <f t="shared" si="169"/>
        <v/>
      </c>
      <c r="PAH3" s="152" t="str">
        <f t="shared" si="169"/>
        <v/>
      </c>
      <c r="PAI3" s="152" t="str">
        <f t="shared" si="169"/>
        <v/>
      </c>
      <c r="PAJ3" s="152" t="str">
        <f t="shared" si="169"/>
        <v/>
      </c>
      <c r="PAK3" s="152" t="str">
        <f t="shared" si="169"/>
        <v/>
      </c>
      <c r="PAL3" s="152" t="str">
        <f t="shared" si="169"/>
        <v/>
      </c>
      <c r="PAM3" s="152" t="str">
        <f t="shared" si="169"/>
        <v/>
      </c>
      <c r="PAN3" s="152" t="str">
        <f t="shared" si="169"/>
        <v/>
      </c>
      <c r="PAO3" s="152" t="str">
        <f t="shared" si="169"/>
        <v/>
      </c>
      <c r="PAP3" s="152" t="str">
        <f t="shared" si="169"/>
        <v/>
      </c>
      <c r="PAQ3" s="152" t="str">
        <f t="shared" si="169"/>
        <v/>
      </c>
      <c r="PAR3" s="152" t="str">
        <f t="shared" si="169"/>
        <v/>
      </c>
      <c r="PAS3" s="152" t="str">
        <f t="shared" si="169"/>
        <v/>
      </c>
      <c r="PAT3" s="152" t="str">
        <f t="shared" si="169"/>
        <v/>
      </c>
      <c r="PAU3" s="152" t="str">
        <f t="shared" si="169"/>
        <v/>
      </c>
      <c r="PAV3" s="152" t="str">
        <f t="shared" si="169"/>
        <v/>
      </c>
      <c r="PAW3" s="152" t="str">
        <f t="shared" si="169"/>
        <v/>
      </c>
      <c r="PAX3" s="152" t="str">
        <f t="shared" si="169"/>
        <v/>
      </c>
      <c r="PAY3" s="152" t="str">
        <f t="shared" si="169"/>
        <v/>
      </c>
      <c r="PAZ3" s="152" t="str">
        <f t="shared" si="169"/>
        <v/>
      </c>
      <c r="PBA3" s="152" t="str">
        <f t="shared" si="169"/>
        <v/>
      </c>
      <c r="PBB3" s="152" t="str">
        <f t="shared" si="169"/>
        <v/>
      </c>
      <c r="PBC3" s="152" t="str">
        <f t="shared" si="169"/>
        <v/>
      </c>
      <c r="PBD3" s="152" t="str">
        <f t="shared" si="169"/>
        <v/>
      </c>
      <c r="PBE3" s="152" t="str">
        <f t="shared" si="169"/>
        <v/>
      </c>
      <c r="PBF3" s="152" t="str">
        <f t="shared" si="169"/>
        <v/>
      </c>
      <c r="PBG3" s="152" t="str">
        <f t="shared" si="169"/>
        <v/>
      </c>
      <c r="PBH3" s="152" t="str">
        <f t="shared" si="169"/>
        <v/>
      </c>
      <c r="PBI3" s="152" t="str">
        <f t="shared" si="169"/>
        <v/>
      </c>
      <c r="PBJ3" s="152" t="str">
        <f t="shared" si="169"/>
        <v/>
      </c>
      <c r="PBK3" s="152" t="str">
        <f t="shared" si="169"/>
        <v/>
      </c>
      <c r="PBL3" s="152" t="str">
        <f t="shared" si="169"/>
        <v/>
      </c>
      <c r="PBM3" s="152" t="str">
        <f t="shared" si="169"/>
        <v/>
      </c>
      <c r="PBN3" s="152" t="str">
        <f t="shared" si="169"/>
        <v/>
      </c>
      <c r="PBO3" s="152" t="str">
        <f t="shared" si="169"/>
        <v/>
      </c>
      <c r="PBP3" s="152" t="str">
        <f t="shared" si="169"/>
        <v/>
      </c>
      <c r="PBQ3" s="152" t="str">
        <f t="shared" si="169"/>
        <v/>
      </c>
      <c r="PBR3" s="152" t="str">
        <f t="shared" si="169"/>
        <v/>
      </c>
      <c r="PBS3" s="152" t="str">
        <f t="shared" si="169"/>
        <v/>
      </c>
      <c r="PBT3" s="152" t="str">
        <f t="shared" si="169"/>
        <v/>
      </c>
      <c r="PBU3" s="152" t="str">
        <f t="shared" si="169"/>
        <v/>
      </c>
      <c r="PBV3" s="152" t="str">
        <f t="shared" si="169"/>
        <v/>
      </c>
      <c r="PBW3" s="152" t="str">
        <f t="shared" si="169"/>
        <v/>
      </c>
      <c r="PBX3" s="152" t="str">
        <f t="shared" ref="PBX3:PEI3" si="170">SUBSTITUTE(PBX1,"-","")</f>
        <v/>
      </c>
      <c r="PBY3" s="152" t="str">
        <f t="shared" si="170"/>
        <v/>
      </c>
      <c r="PBZ3" s="152" t="str">
        <f t="shared" si="170"/>
        <v/>
      </c>
      <c r="PCA3" s="152" t="str">
        <f t="shared" si="170"/>
        <v/>
      </c>
      <c r="PCB3" s="152" t="str">
        <f t="shared" si="170"/>
        <v/>
      </c>
      <c r="PCC3" s="152" t="str">
        <f t="shared" si="170"/>
        <v/>
      </c>
      <c r="PCD3" s="152" t="str">
        <f t="shared" si="170"/>
        <v/>
      </c>
      <c r="PCE3" s="152" t="str">
        <f t="shared" si="170"/>
        <v/>
      </c>
      <c r="PCF3" s="152" t="str">
        <f t="shared" si="170"/>
        <v/>
      </c>
      <c r="PCG3" s="152" t="str">
        <f t="shared" si="170"/>
        <v/>
      </c>
      <c r="PCH3" s="152" t="str">
        <f t="shared" si="170"/>
        <v/>
      </c>
      <c r="PCI3" s="152" t="str">
        <f t="shared" si="170"/>
        <v/>
      </c>
      <c r="PCJ3" s="152" t="str">
        <f t="shared" si="170"/>
        <v/>
      </c>
      <c r="PCK3" s="152" t="str">
        <f t="shared" si="170"/>
        <v/>
      </c>
      <c r="PCL3" s="152" t="str">
        <f t="shared" si="170"/>
        <v/>
      </c>
      <c r="PCM3" s="152" t="str">
        <f t="shared" si="170"/>
        <v/>
      </c>
      <c r="PCN3" s="152" t="str">
        <f t="shared" si="170"/>
        <v/>
      </c>
      <c r="PCO3" s="152" t="str">
        <f t="shared" si="170"/>
        <v/>
      </c>
      <c r="PCP3" s="152" t="str">
        <f t="shared" si="170"/>
        <v/>
      </c>
      <c r="PCQ3" s="152" t="str">
        <f t="shared" si="170"/>
        <v/>
      </c>
      <c r="PCR3" s="152" t="str">
        <f t="shared" si="170"/>
        <v/>
      </c>
      <c r="PCS3" s="152" t="str">
        <f t="shared" si="170"/>
        <v/>
      </c>
      <c r="PCT3" s="152" t="str">
        <f t="shared" si="170"/>
        <v/>
      </c>
      <c r="PCU3" s="152" t="str">
        <f t="shared" si="170"/>
        <v/>
      </c>
      <c r="PCV3" s="152" t="str">
        <f t="shared" si="170"/>
        <v/>
      </c>
      <c r="PCW3" s="152" t="str">
        <f t="shared" si="170"/>
        <v/>
      </c>
      <c r="PCX3" s="152" t="str">
        <f t="shared" si="170"/>
        <v/>
      </c>
      <c r="PCY3" s="152" t="str">
        <f t="shared" si="170"/>
        <v/>
      </c>
      <c r="PCZ3" s="152" t="str">
        <f t="shared" si="170"/>
        <v/>
      </c>
      <c r="PDA3" s="152" t="str">
        <f t="shared" si="170"/>
        <v/>
      </c>
      <c r="PDB3" s="152" t="str">
        <f t="shared" si="170"/>
        <v/>
      </c>
      <c r="PDC3" s="152" t="str">
        <f t="shared" si="170"/>
        <v/>
      </c>
      <c r="PDD3" s="152" t="str">
        <f t="shared" si="170"/>
        <v/>
      </c>
      <c r="PDE3" s="152" t="str">
        <f t="shared" si="170"/>
        <v/>
      </c>
      <c r="PDF3" s="152" t="str">
        <f t="shared" si="170"/>
        <v/>
      </c>
      <c r="PDG3" s="152" t="str">
        <f t="shared" si="170"/>
        <v/>
      </c>
      <c r="PDH3" s="152" t="str">
        <f t="shared" si="170"/>
        <v/>
      </c>
      <c r="PDI3" s="152" t="str">
        <f t="shared" si="170"/>
        <v/>
      </c>
      <c r="PDJ3" s="152" t="str">
        <f t="shared" si="170"/>
        <v/>
      </c>
      <c r="PDK3" s="152" t="str">
        <f t="shared" si="170"/>
        <v/>
      </c>
      <c r="PDL3" s="152" t="str">
        <f t="shared" si="170"/>
        <v/>
      </c>
      <c r="PDM3" s="152" t="str">
        <f t="shared" si="170"/>
        <v/>
      </c>
      <c r="PDN3" s="152" t="str">
        <f t="shared" si="170"/>
        <v/>
      </c>
      <c r="PDO3" s="152" t="str">
        <f t="shared" si="170"/>
        <v/>
      </c>
      <c r="PDP3" s="152" t="str">
        <f t="shared" si="170"/>
        <v/>
      </c>
      <c r="PDQ3" s="152" t="str">
        <f t="shared" si="170"/>
        <v/>
      </c>
      <c r="PDR3" s="152" t="str">
        <f t="shared" si="170"/>
        <v/>
      </c>
      <c r="PDS3" s="152" t="str">
        <f t="shared" si="170"/>
        <v/>
      </c>
      <c r="PDT3" s="152" t="str">
        <f t="shared" si="170"/>
        <v/>
      </c>
      <c r="PDU3" s="152" t="str">
        <f t="shared" si="170"/>
        <v/>
      </c>
      <c r="PDV3" s="152" t="str">
        <f t="shared" si="170"/>
        <v/>
      </c>
      <c r="PDW3" s="152" t="str">
        <f t="shared" si="170"/>
        <v/>
      </c>
      <c r="PDX3" s="152" t="str">
        <f t="shared" si="170"/>
        <v/>
      </c>
      <c r="PDY3" s="152" t="str">
        <f t="shared" si="170"/>
        <v/>
      </c>
      <c r="PDZ3" s="152" t="str">
        <f t="shared" si="170"/>
        <v/>
      </c>
      <c r="PEA3" s="152" t="str">
        <f t="shared" si="170"/>
        <v/>
      </c>
      <c r="PEB3" s="152" t="str">
        <f t="shared" si="170"/>
        <v/>
      </c>
      <c r="PEC3" s="152" t="str">
        <f t="shared" si="170"/>
        <v/>
      </c>
      <c r="PED3" s="152" t="str">
        <f t="shared" si="170"/>
        <v/>
      </c>
      <c r="PEE3" s="152" t="str">
        <f t="shared" si="170"/>
        <v/>
      </c>
      <c r="PEF3" s="152" t="str">
        <f t="shared" si="170"/>
        <v/>
      </c>
      <c r="PEG3" s="152" t="str">
        <f t="shared" si="170"/>
        <v/>
      </c>
      <c r="PEH3" s="152" t="str">
        <f t="shared" si="170"/>
        <v/>
      </c>
      <c r="PEI3" s="152" t="str">
        <f t="shared" si="170"/>
        <v/>
      </c>
      <c r="PEJ3" s="152" t="str">
        <f t="shared" ref="PEJ3:PGU3" si="171">SUBSTITUTE(PEJ1,"-","")</f>
        <v/>
      </c>
      <c r="PEK3" s="152" t="str">
        <f t="shared" si="171"/>
        <v/>
      </c>
      <c r="PEL3" s="152" t="str">
        <f t="shared" si="171"/>
        <v/>
      </c>
      <c r="PEM3" s="152" t="str">
        <f t="shared" si="171"/>
        <v/>
      </c>
      <c r="PEN3" s="152" t="str">
        <f t="shared" si="171"/>
        <v/>
      </c>
      <c r="PEO3" s="152" t="str">
        <f t="shared" si="171"/>
        <v/>
      </c>
      <c r="PEP3" s="152" t="str">
        <f t="shared" si="171"/>
        <v/>
      </c>
      <c r="PEQ3" s="152" t="str">
        <f t="shared" si="171"/>
        <v/>
      </c>
      <c r="PER3" s="152" t="str">
        <f t="shared" si="171"/>
        <v/>
      </c>
      <c r="PES3" s="152" t="str">
        <f t="shared" si="171"/>
        <v/>
      </c>
      <c r="PET3" s="152" t="str">
        <f t="shared" si="171"/>
        <v/>
      </c>
      <c r="PEU3" s="152" t="str">
        <f t="shared" si="171"/>
        <v/>
      </c>
      <c r="PEV3" s="152" t="str">
        <f t="shared" si="171"/>
        <v/>
      </c>
      <c r="PEW3" s="152" t="str">
        <f t="shared" si="171"/>
        <v/>
      </c>
      <c r="PEX3" s="152" t="str">
        <f t="shared" si="171"/>
        <v/>
      </c>
      <c r="PEY3" s="152" t="str">
        <f t="shared" si="171"/>
        <v/>
      </c>
      <c r="PEZ3" s="152" t="str">
        <f t="shared" si="171"/>
        <v/>
      </c>
      <c r="PFA3" s="152" t="str">
        <f t="shared" si="171"/>
        <v/>
      </c>
      <c r="PFB3" s="152" t="str">
        <f t="shared" si="171"/>
        <v/>
      </c>
      <c r="PFC3" s="152" t="str">
        <f t="shared" si="171"/>
        <v/>
      </c>
      <c r="PFD3" s="152" t="str">
        <f t="shared" si="171"/>
        <v/>
      </c>
      <c r="PFE3" s="152" t="str">
        <f t="shared" si="171"/>
        <v/>
      </c>
      <c r="PFF3" s="152" t="str">
        <f t="shared" si="171"/>
        <v/>
      </c>
      <c r="PFG3" s="152" t="str">
        <f t="shared" si="171"/>
        <v/>
      </c>
      <c r="PFH3" s="152" t="str">
        <f t="shared" si="171"/>
        <v/>
      </c>
      <c r="PFI3" s="152" t="str">
        <f t="shared" si="171"/>
        <v/>
      </c>
      <c r="PFJ3" s="152" t="str">
        <f t="shared" si="171"/>
        <v/>
      </c>
      <c r="PFK3" s="152" t="str">
        <f t="shared" si="171"/>
        <v/>
      </c>
      <c r="PFL3" s="152" t="str">
        <f t="shared" si="171"/>
        <v/>
      </c>
      <c r="PFM3" s="152" t="str">
        <f t="shared" si="171"/>
        <v/>
      </c>
      <c r="PFN3" s="152" t="str">
        <f t="shared" si="171"/>
        <v/>
      </c>
      <c r="PFO3" s="152" t="str">
        <f t="shared" si="171"/>
        <v/>
      </c>
      <c r="PFP3" s="152" t="str">
        <f t="shared" si="171"/>
        <v/>
      </c>
      <c r="PFQ3" s="152" t="str">
        <f t="shared" si="171"/>
        <v/>
      </c>
      <c r="PFR3" s="152" t="str">
        <f t="shared" si="171"/>
        <v/>
      </c>
      <c r="PFS3" s="152" t="str">
        <f t="shared" si="171"/>
        <v/>
      </c>
      <c r="PFT3" s="152" t="str">
        <f t="shared" si="171"/>
        <v/>
      </c>
      <c r="PFU3" s="152" t="str">
        <f t="shared" si="171"/>
        <v/>
      </c>
      <c r="PFV3" s="152" t="str">
        <f t="shared" si="171"/>
        <v/>
      </c>
      <c r="PFW3" s="152" t="str">
        <f t="shared" si="171"/>
        <v/>
      </c>
      <c r="PFX3" s="152" t="str">
        <f t="shared" si="171"/>
        <v/>
      </c>
      <c r="PFY3" s="152" t="str">
        <f t="shared" si="171"/>
        <v/>
      </c>
      <c r="PFZ3" s="152" t="str">
        <f t="shared" si="171"/>
        <v/>
      </c>
      <c r="PGA3" s="152" t="str">
        <f t="shared" si="171"/>
        <v/>
      </c>
      <c r="PGB3" s="152" t="str">
        <f t="shared" si="171"/>
        <v/>
      </c>
      <c r="PGC3" s="152" t="str">
        <f t="shared" si="171"/>
        <v/>
      </c>
      <c r="PGD3" s="152" t="str">
        <f t="shared" si="171"/>
        <v/>
      </c>
      <c r="PGE3" s="152" t="str">
        <f t="shared" si="171"/>
        <v/>
      </c>
      <c r="PGF3" s="152" t="str">
        <f t="shared" si="171"/>
        <v/>
      </c>
      <c r="PGG3" s="152" t="str">
        <f t="shared" si="171"/>
        <v/>
      </c>
      <c r="PGH3" s="152" t="str">
        <f t="shared" si="171"/>
        <v/>
      </c>
      <c r="PGI3" s="152" t="str">
        <f t="shared" si="171"/>
        <v/>
      </c>
      <c r="PGJ3" s="152" t="str">
        <f t="shared" si="171"/>
        <v/>
      </c>
      <c r="PGK3" s="152" t="str">
        <f t="shared" si="171"/>
        <v/>
      </c>
      <c r="PGL3" s="152" t="str">
        <f t="shared" si="171"/>
        <v/>
      </c>
      <c r="PGM3" s="152" t="str">
        <f t="shared" si="171"/>
        <v/>
      </c>
      <c r="PGN3" s="152" t="str">
        <f t="shared" si="171"/>
        <v/>
      </c>
      <c r="PGO3" s="152" t="str">
        <f t="shared" si="171"/>
        <v/>
      </c>
      <c r="PGP3" s="152" t="str">
        <f t="shared" si="171"/>
        <v/>
      </c>
      <c r="PGQ3" s="152" t="str">
        <f t="shared" si="171"/>
        <v/>
      </c>
      <c r="PGR3" s="152" t="str">
        <f t="shared" si="171"/>
        <v/>
      </c>
      <c r="PGS3" s="152" t="str">
        <f t="shared" si="171"/>
        <v/>
      </c>
      <c r="PGT3" s="152" t="str">
        <f t="shared" si="171"/>
        <v/>
      </c>
      <c r="PGU3" s="152" t="str">
        <f t="shared" si="171"/>
        <v/>
      </c>
      <c r="PGV3" s="152" t="str">
        <f t="shared" ref="PGV3:PJG3" si="172">SUBSTITUTE(PGV1,"-","")</f>
        <v/>
      </c>
      <c r="PGW3" s="152" t="str">
        <f t="shared" si="172"/>
        <v/>
      </c>
      <c r="PGX3" s="152" t="str">
        <f t="shared" si="172"/>
        <v/>
      </c>
      <c r="PGY3" s="152" t="str">
        <f t="shared" si="172"/>
        <v/>
      </c>
      <c r="PGZ3" s="152" t="str">
        <f t="shared" si="172"/>
        <v/>
      </c>
      <c r="PHA3" s="152" t="str">
        <f t="shared" si="172"/>
        <v/>
      </c>
      <c r="PHB3" s="152" t="str">
        <f t="shared" si="172"/>
        <v/>
      </c>
      <c r="PHC3" s="152" t="str">
        <f t="shared" si="172"/>
        <v/>
      </c>
      <c r="PHD3" s="152" t="str">
        <f t="shared" si="172"/>
        <v/>
      </c>
      <c r="PHE3" s="152" t="str">
        <f t="shared" si="172"/>
        <v/>
      </c>
      <c r="PHF3" s="152" t="str">
        <f t="shared" si="172"/>
        <v/>
      </c>
      <c r="PHG3" s="152" t="str">
        <f t="shared" si="172"/>
        <v/>
      </c>
      <c r="PHH3" s="152" t="str">
        <f t="shared" si="172"/>
        <v/>
      </c>
      <c r="PHI3" s="152" t="str">
        <f t="shared" si="172"/>
        <v/>
      </c>
      <c r="PHJ3" s="152" t="str">
        <f t="shared" si="172"/>
        <v/>
      </c>
      <c r="PHK3" s="152" t="str">
        <f t="shared" si="172"/>
        <v/>
      </c>
      <c r="PHL3" s="152" t="str">
        <f t="shared" si="172"/>
        <v/>
      </c>
      <c r="PHM3" s="152" t="str">
        <f t="shared" si="172"/>
        <v/>
      </c>
      <c r="PHN3" s="152" t="str">
        <f t="shared" si="172"/>
        <v/>
      </c>
      <c r="PHO3" s="152" t="str">
        <f t="shared" si="172"/>
        <v/>
      </c>
      <c r="PHP3" s="152" t="str">
        <f t="shared" si="172"/>
        <v/>
      </c>
      <c r="PHQ3" s="152" t="str">
        <f t="shared" si="172"/>
        <v/>
      </c>
      <c r="PHR3" s="152" t="str">
        <f t="shared" si="172"/>
        <v/>
      </c>
      <c r="PHS3" s="152" t="str">
        <f t="shared" si="172"/>
        <v/>
      </c>
      <c r="PHT3" s="152" t="str">
        <f t="shared" si="172"/>
        <v/>
      </c>
      <c r="PHU3" s="152" t="str">
        <f t="shared" si="172"/>
        <v/>
      </c>
      <c r="PHV3" s="152" t="str">
        <f t="shared" si="172"/>
        <v/>
      </c>
      <c r="PHW3" s="152" t="str">
        <f t="shared" si="172"/>
        <v/>
      </c>
      <c r="PHX3" s="152" t="str">
        <f t="shared" si="172"/>
        <v/>
      </c>
      <c r="PHY3" s="152" t="str">
        <f t="shared" si="172"/>
        <v/>
      </c>
      <c r="PHZ3" s="152" t="str">
        <f t="shared" si="172"/>
        <v/>
      </c>
      <c r="PIA3" s="152" t="str">
        <f t="shared" si="172"/>
        <v/>
      </c>
      <c r="PIB3" s="152" t="str">
        <f t="shared" si="172"/>
        <v/>
      </c>
      <c r="PIC3" s="152" t="str">
        <f t="shared" si="172"/>
        <v/>
      </c>
      <c r="PID3" s="152" t="str">
        <f t="shared" si="172"/>
        <v/>
      </c>
      <c r="PIE3" s="152" t="str">
        <f t="shared" si="172"/>
        <v/>
      </c>
      <c r="PIF3" s="152" t="str">
        <f t="shared" si="172"/>
        <v/>
      </c>
      <c r="PIG3" s="152" t="str">
        <f t="shared" si="172"/>
        <v/>
      </c>
      <c r="PIH3" s="152" t="str">
        <f t="shared" si="172"/>
        <v/>
      </c>
      <c r="PII3" s="152" t="str">
        <f t="shared" si="172"/>
        <v/>
      </c>
      <c r="PIJ3" s="152" t="str">
        <f t="shared" si="172"/>
        <v/>
      </c>
      <c r="PIK3" s="152" t="str">
        <f t="shared" si="172"/>
        <v/>
      </c>
      <c r="PIL3" s="152" t="str">
        <f t="shared" si="172"/>
        <v/>
      </c>
      <c r="PIM3" s="152" t="str">
        <f t="shared" si="172"/>
        <v/>
      </c>
      <c r="PIN3" s="152" t="str">
        <f t="shared" si="172"/>
        <v/>
      </c>
      <c r="PIO3" s="152" t="str">
        <f t="shared" si="172"/>
        <v/>
      </c>
      <c r="PIP3" s="152" t="str">
        <f t="shared" si="172"/>
        <v/>
      </c>
      <c r="PIQ3" s="152" t="str">
        <f t="shared" si="172"/>
        <v/>
      </c>
      <c r="PIR3" s="152" t="str">
        <f t="shared" si="172"/>
        <v/>
      </c>
      <c r="PIS3" s="152" t="str">
        <f t="shared" si="172"/>
        <v/>
      </c>
      <c r="PIT3" s="152" t="str">
        <f t="shared" si="172"/>
        <v/>
      </c>
      <c r="PIU3" s="152" t="str">
        <f t="shared" si="172"/>
        <v/>
      </c>
      <c r="PIV3" s="152" t="str">
        <f t="shared" si="172"/>
        <v/>
      </c>
      <c r="PIW3" s="152" t="str">
        <f t="shared" si="172"/>
        <v/>
      </c>
      <c r="PIX3" s="152" t="str">
        <f t="shared" si="172"/>
        <v/>
      </c>
      <c r="PIY3" s="152" t="str">
        <f t="shared" si="172"/>
        <v/>
      </c>
      <c r="PIZ3" s="152" t="str">
        <f t="shared" si="172"/>
        <v/>
      </c>
      <c r="PJA3" s="152" t="str">
        <f t="shared" si="172"/>
        <v/>
      </c>
      <c r="PJB3" s="152" t="str">
        <f t="shared" si="172"/>
        <v/>
      </c>
      <c r="PJC3" s="152" t="str">
        <f t="shared" si="172"/>
        <v/>
      </c>
      <c r="PJD3" s="152" t="str">
        <f t="shared" si="172"/>
        <v/>
      </c>
      <c r="PJE3" s="152" t="str">
        <f t="shared" si="172"/>
        <v/>
      </c>
      <c r="PJF3" s="152" t="str">
        <f t="shared" si="172"/>
        <v/>
      </c>
      <c r="PJG3" s="152" t="str">
        <f t="shared" si="172"/>
        <v/>
      </c>
      <c r="PJH3" s="152" t="str">
        <f t="shared" ref="PJH3:PLS3" si="173">SUBSTITUTE(PJH1,"-","")</f>
        <v/>
      </c>
      <c r="PJI3" s="152" t="str">
        <f t="shared" si="173"/>
        <v/>
      </c>
      <c r="PJJ3" s="152" t="str">
        <f t="shared" si="173"/>
        <v/>
      </c>
      <c r="PJK3" s="152" t="str">
        <f t="shared" si="173"/>
        <v/>
      </c>
      <c r="PJL3" s="152" t="str">
        <f t="shared" si="173"/>
        <v/>
      </c>
      <c r="PJM3" s="152" t="str">
        <f t="shared" si="173"/>
        <v/>
      </c>
      <c r="PJN3" s="152" t="str">
        <f t="shared" si="173"/>
        <v/>
      </c>
      <c r="PJO3" s="152" t="str">
        <f t="shared" si="173"/>
        <v/>
      </c>
      <c r="PJP3" s="152" t="str">
        <f t="shared" si="173"/>
        <v/>
      </c>
      <c r="PJQ3" s="152" t="str">
        <f t="shared" si="173"/>
        <v/>
      </c>
      <c r="PJR3" s="152" t="str">
        <f t="shared" si="173"/>
        <v/>
      </c>
      <c r="PJS3" s="152" t="str">
        <f t="shared" si="173"/>
        <v/>
      </c>
      <c r="PJT3" s="152" t="str">
        <f t="shared" si="173"/>
        <v/>
      </c>
      <c r="PJU3" s="152" t="str">
        <f t="shared" si="173"/>
        <v/>
      </c>
      <c r="PJV3" s="152" t="str">
        <f t="shared" si="173"/>
        <v/>
      </c>
      <c r="PJW3" s="152" t="str">
        <f t="shared" si="173"/>
        <v/>
      </c>
      <c r="PJX3" s="152" t="str">
        <f t="shared" si="173"/>
        <v/>
      </c>
      <c r="PJY3" s="152" t="str">
        <f t="shared" si="173"/>
        <v/>
      </c>
      <c r="PJZ3" s="152" t="str">
        <f t="shared" si="173"/>
        <v/>
      </c>
      <c r="PKA3" s="152" t="str">
        <f t="shared" si="173"/>
        <v/>
      </c>
      <c r="PKB3" s="152" t="str">
        <f t="shared" si="173"/>
        <v/>
      </c>
      <c r="PKC3" s="152" t="str">
        <f t="shared" si="173"/>
        <v/>
      </c>
      <c r="PKD3" s="152" t="str">
        <f t="shared" si="173"/>
        <v/>
      </c>
      <c r="PKE3" s="152" t="str">
        <f t="shared" si="173"/>
        <v/>
      </c>
      <c r="PKF3" s="152" t="str">
        <f t="shared" si="173"/>
        <v/>
      </c>
      <c r="PKG3" s="152" t="str">
        <f t="shared" si="173"/>
        <v/>
      </c>
      <c r="PKH3" s="152" t="str">
        <f t="shared" si="173"/>
        <v/>
      </c>
      <c r="PKI3" s="152" t="str">
        <f t="shared" si="173"/>
        <v/>
      </c>
      <c r="PKJ3" s="152" t="str">
        <f t="shared" si="173"/>
        <v/>
      </c>
      <c r="PKK3" s="152" t="str">
        <f t="shared" si="173"/>
        <v/>
      </c>
      <c r="PKL3" s="152" t="str">
        <f t="shared" si="173"/>
        <v/>
      </c>
      <c r="PKM3" s="152" t="str">
        <f t="shared" si="173"/>
        <v/>
      </c>
      <c r="PKN3" s="152" t="str">
        <f t="shared" si="173"/>
        <v/>
      </c>
      <c r="PKO3" s="152" t="str">
        <f t="shared" si="173"/>
        <v/>
      </c>
      <c r="PKP3" s="152" t="str">
        <f t="shared" si="173"/>
        <v/>
      </c>
      <c r="PKQ3" s="152" t="str">
        <f t="shared" si="173"/>
        <v/>
      </c>
      <c r="PKR3" s="152" t="str">
        <f t="shared" si="173"/>
        <v/>
      </c>
      <c r="PKS3" s="152" t="str">
        <f t="shared" si="173"/>
        <v/>
      </c>
      <c r="PKT3" s="152" t="str">
        <f t="shared" si="173"/>
        <v/>
      </c>
      <c r="PKU3" s="152" t="str">
        <f t="shared" si="173"/>
        <v/>
      </c>
      <c r="PKV3" s="152" t="str">
        <f t="shared" si="173"/>
        <v/>
      </c>
      <c r="PKW3" s="152" t="str">
        <f t="shared" si="173"/>
        <v/>
      </c>
      <c r="PKX3" s="152" t="str">
        <f t="shared" si="173"/>
        <v/>
      </c>
      <c r="PKY3" s="152" t="str">
        <f t="shared" si="173"/>
        <v/>
      </c>
      <c r="PKZ3" s="152" t="str">
        <f t="shared" si="173"/>
        <v/>
      </c>
      <c r="PLA3" s="152" t="str">
        <f t="shared" si="173"/>
        <v/>
      </c>
      <c r="PLB3" s="152" t="str">
        <f t="shared" si="173"/>
        <v/>
      </c>
      <c r="PLC3" s="152" t="str">
        <f t="shared" si="173"/>
        <v/>
      </c>
      <c r="PLD3" s="152" t="str">
        <f t="shared" si="173"/>
        <v/>
      </c>
      <c r="PLE3" s="152" t="str">
        <f t="shared" si="173"/>
        <v/>
      </c>
      <c r="PLF3" s="152" t="str">
        <f t="shared" si="173"/>
        <v/>
      </c>
      <c r="PLG3" s="152" t="str">
        <f t="shared" si="173"/>
        <v/>
      </c>
      <c r="PLH3" s="152" t="str">
        <f t="shared" si="173"/>
        <v/>
      </c>
      <c r="PLI3" s="152" t="str">
        <f t="shared" si="173"/>
        <v/>
      </c>
      <c r="PLJ3" s="152" t="str">
        <f t="shared" si="173"/>
        <v/>
      </c>
      <c r="PLK3" s="152" t="str">
        <f t="shared" si="173"/>
        <v/>
      </c>
      <c r="PLL3" s="152" t="str">
        <f t="shared" si="173"/>
        <v/>
      </c>
      <c r="PLM3" s="152" t="str">
        <f t="shared" si="173"/>
        <v/>
      </c>
      <c r="PLN3" s="152" t="str">
        <f t="shared" si="173"/>
        <v/>
      </c>
      <c r="PLO3" s="152" t="str">
        <f t="shared" si="173"/>
        <v/>
      </c>
      <c r="PLP3" s="152" t="str">
        <f t="shared" si="173"/>
        <v/>
      </c>
      <c r="PLQ3" s="152" t="str">
        <f t="shared" si="173"/>
        <v/>
      </c>
      <c r="PLR3" s="152" t="str">
        <f t="shared" si="173"/>
        <v/>
      </c>
      <c r="PLS3" s="152" t="str">
        <f t="shared" si="173"/>
        <v/>
      </c>
      <c r="PLT3" s="152" t="str">
        <f t="shared" ref="PLT3:POE3" si="174">SUBSTITUTE(PLT1,"-","")</f>
        <v/>
      </c>
      <c r="PLU3" s="152" t="str">
        <f t="shared" si="174"/>
        <v/>
      </c>
      <c r="PLV3" s="152" t="str">
        <f t="shared" si="174"/>
        <v/>
      </c>
      <c r="PLW3" s="152" t="str">
        <f t="shared" si="174"/>
        <v/>
      </c>
      <c r="PLX3" s="152" t="str">
        <f t="shared" si="174"/>
        <v/>
      </c>
      <c r="PLY3" s="152" t="str">
        <f t="shared" si="174"/>
        <v/>
      </c>
      <c r="PLZ3" s="152" t="str">
        <f t="shared" si="174"/>
        <v/>
      </c>
      <c r="PMA3" s="152" t="str">
        <f t="shared" si="174"/>
        <v/>
      </c>
      <c r="PMB3" s="152" t="str">
        <f t="shared" si="174"/>
        <v/>
      </c>
      <c r="PMC3" s="152" t="str">
        <f t="shared" si="174"/>
        <v/>
      </c>
      <c r="PMD3" s="152" t="str">
        <f t="shared" si="174"/>
        <v/>
      </c>
      <c r="PME3" s="152" t="str">
        <f t="shared" si="174"/>
        <v/>
      </c>
      <c r="PMF3" s="152" t="str">
        <f t="shared" si="174"/>
        <v/>
      </c>
      <c r="PMG3" s="152" t="str">
        <f t="shared" si="174"/>
        <v/>
      </c>
      <c r="PMH3" s="152" t="str">
        <f t="shared" si="174"/>
        <v/>
      </c>
      <c r="PMI3" s="152" t="str">
        <f t="shared" si="174"/>
        <v/>
      </c>
      <c r="PMJ3" s="152" t="str">
        <f t="shared" si="174"/>
        <v/>
      </c>
      <c r="PMK3" s="152" t="str">
        <f t="shared" si="174"/>
        <v/>
      </c>
      <c r="PML3" s="152" t="str">
        <f t="shared" si="174"/>
        <v/>
      </c>
      <c r="PMM3" s="152" t="str">
        <f t="shared" si="174"/>
        <v/>
      </c>
      <c r="PMN3" s="152" t="str">
        <f t="shared" si="174"/>
        <v/>
      </c>
      <c r="PMO3" s="152" t="str">
        <f t="shared" si="174"/>
        <v/>
      </c>
      <c r="PMP3" s="152" t="str">
        <f t="shared" si="174"/>
        <v/>
      </c>
      <c r="PMQ3" s="152" t="str">
        <f t="shared" si="174"/>
        <v/>
      </c>
      <c r="PMR3" s="152" t="str">
        <f t="shared" si="174"/>
        <v/>
      </c>
      <c r="PMS3" s="152" t="str">
        <f t="shared" si="174"/>
        <v/>
      </c>
      <c r="PMT3" s="152" t="str">
        <f t="shared" si="174"/>
        <v/>
      </c>
      <c r="PMU3" s="152" t="str">
        <f t="shared" si="174"/>
        <v/>
      </c>
      <c r="PMV3" s="152" t="str">
        <f t="shared" si="174"/>
        <v/>
      </c>
      <c r="PMW3" s="152" t="str">
        <f t="shared" si="174"/>
        <v/>
      </c>
      <c r="PMX3" s="152" t="str">
        <f t="shared" si="174"/>
        <v/>
      </c>
      <c r="PMY3" s="152" t="str">
        <f t="shared" si="174"/>
        <v/>
      </c>
      <c r="PMZ3" s="152" t="str">
        <f t="shared" si="174"/>
        <v/>
      </c>
      <c r="PNA3" s="152" t="str">
        <f t="shared" si="174"/>
        <v/>
      </c>
      <c r="PNB3" s="152" t="str">
        <f t="shared" si="174"/>
        <v/>
      </c>
      <c r="PNC3" s="152" t="str">
        <f t="shared" si="174"/>
        <v/>
      </c>
      <c r="PND3" s="152" t="str">
        <f t="shared" si="174"/>
        <v/>
      </c>
      <c r="PNE3" s="152" t="str">
        <f t="shared" si="174"/>
        <v/>
      </c>
      <c r="PNF3" s="152" t="str">
        <f t="shared" si="174"/>
        <v/>
      </c>
      <c r="PNG3" s="152" t="str">
        <f t="shared" si="174"/>
        <v/>
      </c>
      <c r="PNH3" s="152" t="str">
        <f t="shared" si="174"/>
        <v/>
      </c>
      <c r="PNI3" s="152" t="str">
        <f t="shared" si="174"/>
        <v/>
      </c>
      <c r="PNJ3" s="152" t="str">
        <f t="shared" si="174"/>
        <v/>
      </c>
      <c r="PNK3" s="152" t="str">
        <f t="shared" si="174"/>
        <v/>
      </c>
      <c r="PNL3" s="152" t="str">
        <f t="shared" si="174"/>
        <v/>
      </c>
      <c r="PNM3" s="152" t="str">
        <f t="shared" si="174"/>
        <v/>
      </c>
      <c r="PNN3" s="152" t="str">
        <f t="shared" si="174"/>
        <v/>
      </c>
      <c r="PNO3" s="152" t="str">
        <f t="shared" si="174"/>
        <v/>
      </c>
      <c r="PNP3" s="152" t="str">
        <f t="shared" si="174"/>
        <v/>
      </c>
      <c r="PNQ3" s="152" t="str">
        <f t="shared" si="174"/>
        <v/>
      </c>
      <c r="PNR3" s="152" t="str">
        <f t="shared" si="174"/>
        <v/>
      </c>
      <c r="PNS3" s="152" t="str">
        <f t="shared" si="174"/>
        <v/>
      </c>
      <c r="PNT3" s="152" t="str">
        <f t="shared" si="174"/>
        <v/>
      </c>
      <c r="PNU3" s="152" t="str">
        <f t="shared" si="174"/>
        <v/>
      </c>
      <c r="PNV3" s="152" t="str">
        <f t="shared" si="174"/>
        <v/>
      </c>
      <c r="PNW3" s="152" t="str">
        <f t="shared" si="174"/>
        <v/>
      </c>
      <c r="PNX3" s="152" t="str">
        <f t="shared" si="174"/>
        <v/>
      </c>
      <c r="PNY3" s="152" t="str">
        <f t="shared" si="174"/>
        <v/>
      </c>
      <c r="PNZ3" s="152" t="str">
        <f t="shared" si="174"/>
        <v/>
      </c>
      <c r="POA3" s="152" t="str">
        <f t="shared" si="174"/>
        <v/>
      </c>
      <c r="POB3" s="152" t="str">
        <f t="shared" si="174"/>
        <v/>
      </c>
      <c r="POC3" s="152" t="str">
        <f t="shared" si="174"/>
        <v/>
      </c>
      <c r="POD3" s="152" t="str">
        <f t="shared" si="174"/>
        <v/>
      </c>
      <c r="POE3" s="152" t="str">
        <f t="shared" si="174"/>
        <v/>
      </c>
      <c r="POF3" s="152" t="str">
        <f t="shared" ref="POF3:PQQ3" si="175">SUBSTITUTE(POF1,"-","")</f>
        <v/>
      </c>
      <c r="POG3" s="152" t="str">
        <f t="shared" si="175"/>
        <v/>
      </c>
      <c r="POH3" s="152" t="str">
        <f t="shared" si="175"/>
        <v/>
      </c>
      <c r="POI3" s="152" t="str">
        <f t="shared" si="175"/>
        <v/>
      </c>
      <c r="POJ3" s="152" t="str">
        <f t="shared" si="175"/>
        <v/>
      </c>
      <c r="POK3" s="152" t="str">
        <f t="shared" si="175"/>
        <v/>
      </c>
      <c r="POL3" s="152" t="str">
        <f t="shared" si="175"/>
        <v/>
      </c>
      <c r="POM3" s="152" t="str">
        <f t="shared" si="175"/>
        <v/>
      </c>
      <c r="PON3" s="152" t="str">
        <f t="shared" si="175"/>
        <v/>
      </c>
      <c r="POO3" s="152" t="str">
        <f t="shared" si="175"/>
        <v/>
      </c>
      <c r="POP3" s="152" t="str">
        <f t="shared" si="175"/>
        <v/>
      </c>
      <c r="POQ3" s="152" t="str">
        <f t="shared" si="175"/>
        <v/>
      </c>
      <c r="POR3" s="152" t="str">
        <f t="shared" si="175"/>
        <v/>
      </c>
      <c r="POS3" s="152" t="str">
        <f t="shared" si="175"/>
        <v/>
      </c>
      <c r="POT3" s="152" t="str">
        <f t="shared" si="175"/>
        <v/>
      </c>
      <c r="POU3" s="152" t="str">
        <f t="shared" si="175"/>
        <v/>
      </c>
      <c r="POV3" s="152" t="str">
        <f t="shared" si="175"/>
        <v/>
      </c>
      <c r="POW3" s="152" t="str">
        <f t="shared" si="175"/>
        <v/>
      </c>
      <c r="POX3" s="152" t="str">
        <f t="shared" si="175"/>
        <v/>
      </c>
      <c r="POY3" s="152" t="str">
        <f t="shared" si="175"/>
        <v/>
      </c>
      <c r="POZ3" s="152" t="str">
        <f t="shared" si="175"/>
        <v/>
      </c>
      <c r="PPA3" s="152" t="str">
        <f t="shared" si="175"/>
        <v/>
      </c>
      <c r="PPB3" s="152" t="str">
        <f t="shared" si="175"/>
        <v/>
      </c>
      <c r="PPC3" s="152" t="str">
        <f t="shared" si="175"/>
        <v/>
      </c>
      <c r="PPD3" s="152" t="str">
        <f t="shared" si="175"/>
        <v/>
      </c>
      <c r="PPE3" s="152" t="str">
        <f t="shared" si="175"/>
        <v/>
      </c>
      <c r="PPF3" s="152" t="str">
        <f t="shared" si="175"/>
        <v/>
      </c>
      <c r="PPG3" s="152" t="str">
        <f t="shared" si="175"/>
        <v/>
      </c>
      <c r="PPH3" s="152" t="str">
        <f t="shared" si="175"/>
        <v/>
      </c>
      <c r="PPI3" s="152" t="str">
        <f t="shared" si="175"/>
        <v/>
      </c>
      <c r="PPJ3" s="152" t="str">
        <f t="shared" si="175"/>
        <v/>
      </c>
      <c r="PPK3" s="152" t="str">
        <f t="shared" si="175"/>
        <v/>
      </c>
      <c r="PPL3" s="152" t="str">
        <f t="shared" si="175"/>
        <v/>
      </c>
      <c r="PPM3" s="152" t="str">
        <f t="shared" si="175"/>
        <v/>
      </c>
      <c r="PPN3" s="152" t="str">
        <f t="shared" si="175"/>
        <v/>
      </c>
      <c r="PPO3" s="152" t="str">
        <f t="shared" si="175"/>
        <v/>
      </c>
      <c r="PPP3" s="152" t="str">
        <f t="shared" si="175"/>
        <v/>
      </c>
      <c r="PPQ3" s="152" t="str">
        <f t="shared" si="175"/>
        <v/>
      </c>
      <c r="PPR3" s="152" t="str">
        <f t="shared" si="175"/>
        <v/>
      </c>
      <c r="PPS3" s="152" t="str">
        <f t="shared" si="175"/>
        <v/>
      </c>
      <c r="PPT3" s="152" t="str">
        <f t="shared" si="175"/>
        <v/>
      </c>
      <c r="PPU3" s="152" t="str">
        <f t="shared" si="175"/>
        <v/>
      </c>
      <c r="PPV3" s="152" t="str">
        <f t="shared" si="175"/>
        <v/>
      </c>
      <c r="PPW3" s="152" t="str">
        <f t="shared" si="175"/>
        <v/>
      </c>
      <c r="PPX3" s="152" t="str">
        <f t="shared" si="175"/>
        <v/>
      </c>
      <c r="PPY3" s="152" t="str">
        <f t="shared" si="175"/>
        <v/>
      </c>
      <c r="PPZ3" s="152" t="str">
        <f t="shared" si="175"/>
        <v/>
      </c>
      <c r="PQA3" s="152" t="str">
        <f t="shared" si="175"/>
        <v/>
      </c>
      <c r="PQB3" s="152" t="str">
        <f t="shared" si="175"/>
        <v/>
      </c>
      <c r="PQC3" s="152" t="str">
        <f t="shared" si="175"/>
        <v/>
      </c>
      <c r="PQD3" s="152" t="str">
        <f t="shared" si="175"/>
        <v/>
      </c>
      <c r="PQE3" s="152" t="str">
        <f t="shared" si="175"/>
        <v/>
      </c>
      <c r="PQF3" s="152" t="str">
        <f t="shared" si="175"/>
        <v/>
      </c>
      <c r="PQG3" s="152" t="str">
        <f t="shared" si="175"/>
        <v/>
      </c>
      <c r="PQH3" s="152" t="str">
        <f t="shared" si="175"/>
        <v/>
      </c>
      <c r="PQI3" s="152" t="str">
        <f t="shared" si="175"/>
        <v/>
      </c>
      <c r="PQJ3" s="152" t="str">
        <f t="shared" si="175"/>
        <v/>
      </c>
      <c r="PQK3" s="152" t="str">
        <f t="shared" si="175"/>
        <v/>
      </c>
      <c r="PQL3" s="152" t="str">
        <f t="shared" si="175"/>
        <v/>
      </c>
      <c r="PQM3" s="152" t="str">
        <f t="shared" si="175"/>
        <v/>
      </c>
      <c r="PQN3" s="152" t="str">
        <f t="shared" si="175"/>
        <v/>
      </c>
      <c r="PQO3" s="152" t="str">
        <f t="shared" si="175"/>
        <v/>
      </c>
      <c r="PQP3" s="152" t="str">
        <f t="shared" si="175"/>
        <v/>
      </c>
      <c r="PQQ3" s="152" t="str">
        <f t="shared" si="175"/>
        <v/>
      </c>
      <c r="PQR3" s="152" t="str">
        <f t="shared" ref="PQR3:PTC3" si="176">SUBSTITUTE(PQR1,"-","")</f>
        <v/>
      </c>
      <c r="PQS3" s="152" t="str">
        <f t="shared" si="176"/>
        <v/>
      </c>
      <c r="PQT3" s="152" t="str">
        <f t="shared" si="176"/>
        <v/>
      </c>
      <c r="PQU3" s="152" t="str">
        <f t="shared" si="176"/>
        <v/>
      </c>
      <c r="PQV3" s="152" t="str">
        <f t="shared" si="176"/>
        <v/>
      </c>
      <c r="PQW3" s="152" t="str">
        <f t="shared" si="176"/>
        <v/>
      </c>
      <c r="PQX3" s="152" t="str">
        <f t="shared" si="176"/>
        <v/>
      </c>
      <c r="PQY3" s="152" t="str">
        <f t="shared" si="176"/>
        <v/>
      </c>
      <c r="PQZ3" s="152" t="str">
        <f t="shared" si="176"/>
        <v/>
      </c>
      <c r="PRA3" s="152" t="str">
        <f t="shared" si="176"/>
        <v/>
      </c>
      <c r="PRB3" s="152" t="str">
        <f t="shared" si="176"/>
        <v/>
      </c>
      <c r="PRC3" s="152" t="str">
        <f t="shared" si="176"/>
        <v/>
      </c>
      <c r="PRD3" s="152" t="str">
        <f t="shared" si="176"/>
        <v/>
      </c>
      <c r="PRE3" s="152" t="str">
        <f t="shared" si="176"/>
        <v/>
      </c>
      <c r="PRF3" s="152" t="str">
        <f t="shared" si="176"/>
        <v/>
      </c>
      <c r="PRG3" s="152" t="str">
        <f t="shared" si="176"/>
        <v/>
      </c>
      <c r="PRH3" s="152" t="str">
        <f t="shared" si="176"/>
        <v/>
      </c>
      <c r="PRI3" s="152" t="str">
        <f t="shared" si="176"/>
        <v/>
      </c>
      <c r="PRJ3" s="152" t="str">
        <f t="shared" si="176"/>
        <v/>
      </c>
      <c r="PRK3" s="152" t="str">
        <f t="shared" si="176"/>
        <v/>
      </c>
      <c r="PRL3" s="152" t="str">
        <f t="shared" si="176"/>
        <v/>
      </c>
      <c r="PRM3" s="152" t="str">
        <f t="shared" si="176"/>
        <v/>
      </c>
      <c r="PRN3" s="152" t="str">
        <f t="shared" si="176"/>
        <v/>
      </c>
      <c r="PRO3" s="152" t="str">
        <f t="shared" si="176"/>
        <v/>
      </c>
      <c r="PRP3" s="152" t="str">
        <f t="shared" si="176"/>
        <v/>
      </c>
      <c r="PRQ3" s="152" t="str">
        <f t="shared" si="176"/>
        <v/>
      </c>
      <c r="PRR3" s="152" t="str">
        <f t="shared" si="176"/>
        <v/>
      </c>
      <c r="PRS3" s="152" t="str">
        <f t="shared" si="176"/>
        <v/>
      </c>
      <c r="PRT3" s="152" t="str">
        <f t="shared" si="176"/>
        <v/>
      </c>
      <c r="PRU3" s="152" t="str">
        <f t="shared" si="176"/>
        <v/>
      </c>
      <c r="PRV3" s="152" t="str">
        <f t="shared" si="176"/>
        <v/>
      </c>
      <c r="PRW3" s="152" t="str">
        <f t="shared" si="176"/>
        <v/>
      </c>
      <c r="PRX3" s="152" t="str">
        <f t="shared" si="176"/>
        <v/>
      </c>
      <c r="PRY3" s="152" t="str">
        <f t="shared" si="176"/>
        <v/>
      </c>
      <c r="PRZ3" s="152" t="str">
        <f t="shared" si="176"/>
        <v/>
      </c>
      <c r="PSA3" s="152" t="str">
        <f t="shared" si="176"/>
        <v/>
      </c>
      <c r="PSB3" s="152" t="str">
        <f t="shared" si="176"/>
        <v/>
      </c>
      <c r="PSC3" s="152" t="str">
        <f t="shared" si="176"/>
        <v/>
      </c>
      <c r="PSD3" s="152" t="str">
        <f t="shared" si="176"/>
        <v/>
      </c>
      <c r="PSE3" s="152" t="str">
        <f t="shared" si="176"/>
        <v/>
      </c>
      <c r="PSF3" s="152" t="str">
        <f t="shared" si="176"/>
        <v/>
      </c>
      <c r="PSG3" s="152" t="str">
        <f t="shared" si="176"/>
        <v/>
      </c>
      <c r="PSH3" s="152" t="str">
        <f t="shared" si="176"/>
        <v/>
      </c>
      <c r="PSI3" s="152" t="str">
        <f t="shared" si="176"/>
        <v/>
      </c>
      <c r="PSJ3" s="152" t="str">
        <f t="shared" si="176"/>
        <v/>
      </c>
      <c r="PSK3" s="152" t="str">
        <f t="shared" si="176"/>
        <v/>
      </c>
      <c r="PSL3" s="152" t="str">
        <f t="shared" si="176"/>
        <v/>
      </c>
      <c r="PSM3" s="152" t="str">
        <f t="shared" si="176"/>
        <v/>
      </c>
      <c r="PSN3" s="152" t="str">
        <f t="shared" si="176"/>
        <v/>
      </c>
      <c r="PSO3" s="152" t="str">
        <f t="shared" si="176"/>
        <v/>
      </c>
      <c r="PSP3" s="152" t="str">
        <f t="shared" si="176"/>
        <v/>
      </c>
      <c r="PSQ3" s="152" t="str">
        <f t="shared" si="176"/>
        <v/>
      </c>
      <c r="PSR3" s="152" t="str">
        <f t="shared" si="176"/>
        <v/>
      </c>
      <c r="PSS3" s="152" t="str">
        <f t="shared" si="176"/>
        <v/>
      </c>
      <c r="PST3" s="152" t="str">
        <f t="shared" si="176"/>
        <v/>
      </c>
      <c r="PSU3" s="152" t="str">
        <f t="shared" si="176"/>
        <v/>
      </c>
      <c r="PSV3" s="152" t="str">
        <f t="shared" si="176"/>
        <v/>
      </c>
      <c r="PSW3" s="152" t="str">
        <f t="shared" si="176"/>
        <v/>
      </c>
      <c r="PSX3" s="152" t="str">
        <f t="shared" si="176"/>
        <v/>
      </c>
      <c r="PSY3" s="152" t="str">
        <f t="shared" si="176"/>
        <v/>
      </c>
      <c r="PSZ3" s="152" t="str">
        <f t="shared" si="176"/>
        <v/>
      </c>
      <c r="PTA3" s="152" t="str">
        <f t="shared" si="176"/>
        <v/>
      </c>
      <c r="PTB3" s="152" t="str">
        <f t="shared" si="176"/>
        <v/>
      </c>
      <c r="PTC3" s="152" t="str">
        <f t="shared" si="176"/>
        <v/>
      </c>
      <c r="PTD3" s="152" t="str">
        <f t="shared" ref="PTD3:PVO3" si="177">SUBSTITUTE(PTD1,"-","")</f>
        <v/>
      </c>
      <c r="PTE3" s="152" t="str">
        <f t="shared" si="177"/>
        <v/>
      </c>
      <c r="PTF3" s="152" t="str">
        <f t="shared" si="177"/>
        <v/>
      </c>
      <c r="PTG3" s="152" t="str">
        <f t="shared" si="177"/>
        <v/>
      </c>
      <c r="PTH3" s="152" t="str">
        <f t="shared" si="177"/>
        <v/>
      </c>
      <c r="PTI3" s="152" t="str">
        <f t="shared" si="177"/>
        <v/>
      </c>
      <c r="PTJ3" s="152" t="str">
        <f t="shared" si="177"/>
        <v/>
      </c>
      <c r="PTK3" s="152" t="str">
        <f t="shared" si="177"/>
        <v/>
      </c>
      <c r="PTL3" s="152" t="str">
        <f t="shared" si="177"/>
        <v/>
      </c>
      <c r="PTM3" s="152" t="str">
        <f t="shared" si="177"/>
        <v/>
      </c>
      <c r="PTN3" s="152" t="str">
        <f t="shared" si="177"/>
        <v/>
      </c>
      <c r="PTO3" s="152" t="str">
        <f t="shared" si="177"/>
        <v/>
      </c>
      <c r="PTP3" s="152" t="str">
        <f t="shared" si="177"/>
        <v/>
      </c>
      <c r="PTQ3" s="152" t="str">
        <f t="shared" si="177"/>
        <v/>
      </c>
      <c r="PTR3" s="152" t="str">
        <f t="shared" si="177"/>
        <v/>
      </c>
      <c r="PTS3" s="152" t="str">
        <f t="shared" si="177"/>
        <v/>
      </c>
      <c r="PTT3" s="152" t="str">
        <f t="shared" si="177"/>
        <v/>
      </c>
      <c r="PTU3" s="152" t="str">
        <f t="shared" si="177"/>
        <v/>
      </c>
      <c r="PTV3" s="152" t="str">
        <f t="shared" si="177"/>
        <v/>
      </c>
      <c r="PTW3" s="152" t="str">
        <f t="shared" si="177"/>
        <v/>
      </c>
      <c r="PTX3" s="152" t="str">
        <f t="shared" si="177"/>
        <v/>
      </c>
      <c r="PTY3" s="152" t="str">
        <f t="shared" si="177"/>
        <v/>
      </c>
      <c r="PTZ3" s="152" t="str">
        <f t="shared" si="177"/>
        <v/>
      </c>
      <c r="PUA3" s="152" t="str">
        <f t="shared" si="177"/>
        <v/>
      </c>
      <c r="PUB3" s="152" t="str">
        <f t="shared" si="177"/>
        <v/>
      </c>
      <c r="PUC3" s="152" t="str">
        <f t="shared" si="177"/>
        <v/>
      </c>
      <c r="PUD3" s="152" t="str">
        <f t="shared" si="177"/>
        <v/>
      </c>
      <c r="PUE3" s="152" t="str">
        <f t="shared" si="177"/>
        <v/>
      </c>
      <c r="PUF3" s="152" t="str">
        <f t="shared" si="177"/>
        <v/>
      </c>
      <c r="PUG3" s="152" t="str">
        <f t="shared" si="177"/>
        <v/>
      </c>
      <c r="PUH3" s="152" t="str">
        <f t="shared" si="177"/>
        <v/>
      </c>
      <c r="PUI3" s="152" t="str">
        <f t="shared" si="177"/>
        <v/>
      </c>
      <c r="PUJ3" s="152" t="str">
        <f t="shared" si="177"/>
        <v/>
      </c>
      <c r="PUK3" s="152" t="str">
        <f t="shared" si="177"/>
        <v/>
      </c>
      <c r="PUL3" s="152" t="str">
        <f t="shared" si="177"/>
        <v/>
      </c>
      <c r="PUM3" s="152" t="str">
        <f t="shared" si="177"/>
        <v/>
      </c>
      <c r="PUN3" s="152" t="str">
        <f t="shared" si="177"/>
        <v/>
      </c>
      <c r="PUO3" s="152" t="str">
        <f t="shared" si="177"/>
        <v/>
      </c>
      <c r="PUP3" s="152" t="str">
        <f t="shared" si="177"/>
        <v/>
      </c>
      <c r="PUQ3" s="152" t="str">
        <f t="shared" si="177"/>
        <v/>
      </c>
      <c r="PUR3" s="152" t="str">
        <f t="shared" si="177"/>
        <v/>
      </c>
      <c r="PUS3" s="152" t="str">
        <f t="shared" si="177"/>
        <v/>
      </c>
      <c r="PUT3" s="152" t="str">
        <f t="shared" si="177"/>
        <v/>
      </c>
      <c r="PUU3" s="152" t="str">
        <f t="shared" si="177"/>
        <v/>
      </c>
      <c r="PUV3" s="152" t="str">
        <f t="shared" si="177"/>
        <v/>
      </c>
      <c r="PUW3" s="152" t="str">
        <f t="shared" si="177"/>
        <v/>
      </c>
      <c r="PUX3" s="152" t="str">
        <f t="shared" si="177"/>
        <v/>
      </c>
      <c r="PUY3" s="152" t="str">
        <f t="shared" si="177"/>
        <v/>
      </c>
      <c r="PUZ3" s="152" t="str">
        <f t="shared" si="177"/>
        <v/>
      </c>
      <c r="PVA3" s="152" t="str">
        <f t="shared" si="177"/>
        <v/>
      </c>
      <c r="PVB3" s="152" t="str">
        <f t="shared" si="177"/>
        <v/>
      </c>
      <c r="PVC3" s="152" t="str">
        <f t="shared" si="177"/>
        <v/>
      </c>
      <c r="PVD3" s="152" t="str">
        <f t="shared" si="177"/>
        <v/>
      </c>
      <c r="PVE3" s="152" t="str">
        <f t="shared" si="177"/>
        <v/>
      </c>
      <c r="PVF3" s="152" t="str">
        <f t="shared" si="177"/>
        <v/>
      </c>
      <c r="PVG3" s="152" t="str">
        <f t="shared" si="177"/>
        <v/>
      </c>
      <c r="PVH3" s="152" t="str">
        <f t="shared" si="177"/>
        <v/>
      </c>
      <c r="PVI3" s="152" t="str">
        <f t="shared" si="177"/>
        <v/>
      </c>
      <c r="PVJ3" s="152" t="str">
        <f t="shared" si="177"/>
        <v/>
      </c>
      <c r="PVK3" s="152" t="str">
        <f t="shared" si="177"/>
        <v/>
      </c>
      <c r="PVL3" s="152" t="str">
        <f t="shared" si="177"/>
        <v/>
      </c>
      <c r="PVM3" s="152" t="str">
        <f t="shared" si="177"/>
        <v/>
      </c>
      <c r="PVN3" s="152" t="str">
        <f t="shared" si="177"/>
        <v/>
      </c>
      <c r="PVO3" s="152" t="str">
        <f t="shared" si="177"/>
        <v/>
      </c>
      <c r="PVP3" s="152" t="str">
        <f t="shared" ref="PVP3:PYA3" si="178">SUBSTITUTE(PVP1,"-","")</f>
        <v/>
      </c>
      <c r="PVQ3" s="152" t="str">
        <f t="shared" si="178"/>
        <v/>
      </c>
      <c r="PVR3" s="152" t="str">
        <f t="shared" si="178"/>
        <v/>
      </c>
      <c r="PVS3" s="152" t="str">
        <f t="shared" si="178"/>
        <v/>
      </c>
      <c r="PVT3" s="152" t="str">
        <f t="shared" si="178"/>
        <v/>
      </c>
      <c r="PVU3" s="152" t="str">
        <f t="shared" si="178"/>
        <v/>
      </c>
      <c r="PVV3" s="152" t="str">
        <f t="shared" si="178"/>
        <v/>
      </c>
      <c r="PVW3" s="152" t="str">
        <f t="shared" si="178"/>
        <v/>
      </c>
      <c r="PVX3" s="152" t="str">
        <f t="shared" si="178"/>
        <v/>
      </c>
      <c r="PVY3" s="152" t="str">
        <f t="shared" si="178"/>
        <v/>
      </c>
      <c r="PVZ3" s="152" t="str">
        <f t="shared" si="178"/>
        <v/>
      </c>
      <c r="PWA3" s="152" t="str">
        <f t="shared" si="178"/>
        <v/>
      </c>
      <c r="PWB3" s="152" t="str">
        <f t="shared" si="178"/>
        <v/>
      </c>
      <c r="PWC3" s="152" t="str">
        <f t="shared" si="178"/>
        <v/>
      </c>
      <c r="PWD3" s="152" t="str">
        <f t="shared" si="178"/>
        <v/>
      </c>
      <c r="PWE3" s="152" t="str">
        <f t="shared" si="178"/>
        <v/>
      </c>
      <c r="PWF3" s="152" t="str">
        <f t="shared" si="178"/>
        <v/>
      </c>
      <c r="PWG3" s="152" t="str">
        <f t="shared" si="178"/>
        <v/>
      </c>
      <c r="PWH3" s="152" t="str">
        <f t="shared" si="178"/>
        <v/>
      </c>
      <c r="PWI3" s="152" t="str">
        <f t="shared" si="178"/>
        <v/>
      </c>
      <c r="PWJ3" s="152" t="str">
        <f t="shared" si="178"/>
        <v/>
      </c>
      <c r="PWK3" s="152" t="str">
        <f t="shared" si="178"/>
        <v/>
      </c>
      <c r="PWL3" s="152" t="str">
        <f t="shared" si="178"/>
        <v/>
      </c>
      <c r="PWM3" s="152" t="str">
        <f t="shared" si="178"/>
        <v/>
      </c>
      <c r="PWN3" s="152" t="str">
        <f t="shared" si="178"/>
        <v/>
      </c>
      <c r="PWO3" s="152" t="str">
        <f t="shared" si="178"/>
        <v/>
      </c>
      <c r="PWP3" s="152" t="str">
        <f t="shared" si="178"/>
        <v/>
      </c>
      <c r="PWQ3" s="152" t="str">
        <f t="shared" si="178"/>
        <v/>
      </c>
      <c r="PWR3" s="152" t="str">
        <f t="shared" si="178"/>
        <v/>
      </c>
      <c r="PWS3" s="152" t="str">
        <f t="shared" si="178"/>
        <v/>
      </c>
      <c r="PWT3" s="152" t="str">
        <f t="shared" si="178"/>
        <v/>
      </c>
      <c r="PWU3" s="152" t="str">
        <f t="shared" si="178"/>
        <v/>
      </c>
      <c r="PWV3" s="152" t="str">
        <f t="shared" si="178"/>
        <v/>
      </c>
      <c r="PWW3" s="152" t="str">
        <f t="shared" si="178"/>
        <v/>
      </c>
      <c r="PWX3" s="152" t="str">
        <f t="shared" si="178"/>
        <v/>
      </c>
      <c r="PWY3" s="152" t="str">
        <f t="shared" si="178"/>
        <v/>
      </c>
      <c r="PWZ3" s="152" t="str">
        <f t="shared" si="178"/>
        <v/>
      </c>
      <c r="PXA3" s="152" t="str">
        <f t="shared" si="178"/>
        <v/>
      </c>
      <c r="PXB3" s="152" t="str">
        <f t="shared" si="178"/>
        <v/>
      </c>
      <c r="PXC3" s="152" t="str">
        <f t="shared" si="178"/>
        <v/>
      </c>
      <c r="PXD3" s="152" t="str">
        <f t="shared" si="178"/>
        <v/>
      </c>
      <c r="PXE3" s="152" t="str">
        <f t="shared" si="178"/>
        <v/>
      </c>
      <c r="PXF3" s="152" t="str">
        <f t="shared" si="178"/>
        <v/>
      </c>
      <c r="PXG3" s="152" t="str">
        <f t="shared" si="178"/>
        <v/>
      </c>
      <c r="PXH3" s="152" t="str">
        <f t="shared" si="178"/>
        <v/>
      </c>
      <c r="PXI3" s="152" t="str">
        <f t="shared" si="178"/>
        <v/>
      </c>
      <c r="PXJ3" s="152" t="str">
        <f t="shared" si="178"/>
        <v/>
      </c>
      <c r="PXK3" s="152" t="str">
        <f t="shared" si="178"/>
        <v/>
      </c>
      <c r="PXL3" s="152" t="str">
        <f t="shared" si="178"/>
        <v/>
      </c>
      <c r="PXM3" s="152" t="str">
        <f t="shared" si="178"/>
        <v/>
      </c>
      <c r="PXN3" s="152" t="str">
        <f t="shared" si="178"/>
        <v/>
      </c>
      <c r="PXO3" s="152" t="str">
        <f t="shared" si="178"/>
        <v/>
      </c>
      <c r="PXP3" s="152" t="str">
        <f t="shared" si="178"/>
        <v/>
      </c>
      <c r="PXQ3" s="152" t="str">
        <f t="shared" si="178"/>
        <v/>
      </c>
      <c r="PXR3" s="152" t="str">
        <f t="shared" si="178"/>
        <v/>
      </c>
      <c r="PXS3" s="152" t="str">
        <f t="shared" si="178"/>
        <v/>
      </c>
      <c r="PXT3" s="152" t="str">
        <f t="shared" si="178"/>
        <v/>
      </c>
      <c r="PXU3" s="152" t="str">
        <f t="shared" si="178"/>
        <v/>
      </c>
      <c r="PXV3" s="152" t="str">
        <f t="shared" si="178"/>
        <v/>
      </c>
      <c r="PXW3" s="152" t="str">
        <f t="shared" si="178"/>
        <v/>
      </c>
      <c r="PXX3" s="152" t="str">
        <f t="shared" si="178"/>
        <v/>
      </c>
      <c r="PXY3" s="152" t="str">
        <f t="shared" si="178"/>
        <v/>
      </c>
      <c r="PXZ3" s="152" t="str">
        <f t="shared" si="178"/>
        <v/>
      </c>
      <c r="PYA3" s="152" t="str">
        <f t="shared" si="178"/>
        <v/>
      </c>
      <c r="PYB3" s="152" t="str">
        <f t="shared" ref="PYB3:QAM3" si="179">SUBSTITUTE(PYB1,"-","")</f>
        <v/>
      </c>
      <c r="PYC3" s="152" t="str">
        <f t="shared" si="179"/>
        <v/>
      </c>
      <c r="PYD3" s="152" t="str">
        <f t="shared" si="179"/>
        <v/>
      </c>
      <c r="PYE3" s="152" t="str">
        <f t="shared" si="179"/>
        <v/>
      </c>
      <c r="PYF3" s="152" t="str">
        <f t="shared" si="179"/>
        <v/>
      </c>
      <c r="PYG3" s="152" t="str">
        <f t="shared" si="179"/>
        <v/>
      </c>
      <c r="PYH3" s="152" t="str">
        <f t="shared" si="179"/>
        <v/>
      </c>
      <c r="PYI3" s="152" t="str">
        <f t="shared" si="179"/>
        <v/>
      </c>
      <c r="PYJ3" s="152" t="str">
        <f t="shared" si="179"/>
        <v/>
      </c>
      <c r="PYK3" s="152" t="str">
        <f t="shared" si="179"/>
        <v/>
      </c>
      <c r="PYL3" s="152" t="str">
        <f t="shared" si="179"/>
        <v/>
      </c>
      <c r="PYM3" s="152" t="str">
        <f t="shared" si="179"/>
        <v/>
      </c>
      <c r="PYN3" s="152" t="str">
        <f t="shared" si="179"/>
        <v/>
      </c>
      <c r="PYO3" s="152" t="str">
        <f t="shared" si="179"/>
        <v/>
      </c>
      <c r="PYP3" s="152" t="str">
        <f t="shared" si="179"/>
        <v/>
      </c>
      <c r="PYQ3" s="152" t="str">
        <f t="shared" si="179"/>
        <v/>
      </c>
      <c r="PYR3" s="152" t="str">
        <f t="shared" si="179"/>
        <v/>
      </c>
      <c r="PYS3" s="152" t="str">
        <f t="shared" si="179"/>
        <v/>
      </c>
      <c r="PYT3" s="152" t="str">
        <f t="shared" si="179"/>
        <v/>
      </c>
      <c r="PYU3" s="152" t="str">
        <f t="shared" si="179"/>
        <v/>
      </c>
      <c r="PYV3" s="152" t="str">
        <f t="shared" si="179"/>
        <v/>
      </c>
      <c r="PYW3" s="152" t="str">
        <f t="shared" si="179"/>
        <v/>
      </c>
      <c r="PYX3" s="152" t="str">
        <f t="shared" si="179"/>
        <v/>
      </c>
      <c r="PYY3" s="152" t="str">
        <f t="shared" si="179"/>
        <v/>
      </c>
      <c r="PYZ3" s="152" t="str">
        <f t="shared" si="179"/>
        <v/>
      </c>
      <c r="PZA3" s="152" t="str">
        <f t="shared" si="179"/>
        <v/>
      </c>
      <c r="PZB3" s="152" t="str">
        <f t="shared" si="179"/>
        <v/>
      </c>
      <c r="PZC3" s="152" t="str">
        <f t="shared" si="179"/>
        <v/>
      </c>
      <c r="PZD3" s="152" t="str">
        <f t="shared" si="179"/>
        <v/>
      </c>
      <c r="PZE3" s="152" t="str">
        <f t="shared" si="179"/>
        <v/>
      </c>
      <c r="PZF3" s="152" t="str">
        <f t="shared" si="179"/>
        <v/>
      </c>
      <c r="PZG3" s="152" t="str">
        <f t="shared" si="179"/>
        <v/>
      </c>
      <c r="PZH3" s="152" t="str">
        <f t="shared" si="179"/>
        <v/>
      </c>
      <c r="PZI3" s="152" t="str">
        <f t="shared" si="179"/>
        <v/>
      </c>
      <c r="PZJ3" s="152" t="str">
        <f t="shared" si="179"/>
        <v/>
      </c>
      <c r="PZK3" s="152" t="str">
        <f t="shared" si="179"/>
        <v/>
      </c>
      <c r="PZL3" s="152" t="str">
        <f t="shared" si="179"/>
        <v/>
      </c>
      <c r="PZM3" s="152" t="str">
        <f t="shared" si="179"/>
        <v/>
      </c>
      <c r="PZN3" s="152" t="str">
        <f t="shared" si="179"/>
        <v/>
      </c>
      <c r="PZO3" s="152" t="str">
        <f t="shared" si="179"/>
        <v/>
      </c>
      <c r="PZP3" s="152" t="str">
        <f t="shared" si="179"/>
        <v/>
      </c>
      <c r="PZQ3" s="152" t="str">
        <f t="shared" si="179"/>
        <v/>
      </c>
      <c r="PZR3" s="152" t="str">
        <f t="shared" si="179"/>
        <v/>
      </c>
      <c r="PZS3" s="152" t="str">
        <f t="shared" si="179"/>
        <v/>
      </c>
      <c r="PZT3" s="152" t="str">
        <f t="shared" si="179"/>
        <v/>
      </c>
      <c r="PZU3" s="152" t="str">
        <f t="shared" si="179"/>
        <v/>
      </c>
      <c r="PZV3" s="152" t="str">
        <f t="shared" si="179"/>
        <v/>
      </c>
      <c r="PZW3" s="152" t="str">
        <f t="shared" si="179"/>
        <v/>
      </c>
      <c r="PZX3" s="152" t="str">
        <f t="shared" si="179"/>
        <v/>
      </c>
      <c r="PZY3" s="152" t="str">
        <f t="shared" si="179"/>
        <v/>
      </c>
      <c r="PZZ3" s="152" t="str">
        <f t="shared" si="179"/>
        <v/>
      </c>
      <c r="QAA3" s="152" t="str">
        <f t="shared" si="179"/>
        <v/>
      </c>
      <c r="QAB3" s="152" t="str">
        <f t="shared" si="179"/>
        <v/>
      </c>
      <c r="QAC3" s="152" t="str">
        <f t="shared" si="179"/>
        <v/>
      </c>
      <c r="QAD3" s="152" t="str">
        <f t="shared" si="179"/>
        <v/>
      </c>
      <c r="QAE3" s="152" t="str">
        <f t="shared" si="179"/>
        <v/>
      </c>
      <c r="QAF3" s="152" t="str">
        <f t="shared" si="179"/>
        <v/>
      </c>
      <c r="QAG3" s="152" t="str">
        <f t="shared" si="179"/>
        <v/>
      </c>
      <c r="QAH3" s="152" t="str">
        <f t="shared" si="179"/>
        <v/>
      </c>
      <c r="QAI3" s="152" t="str">
        <f t="shared" si="179"/>
        <v/>
      </c>
      <c r="QAJ3" s="152" t="str">
        <f t="shared" si="179"/>
        <v/>
      </c>
      <c r="QAK3" s="152" t="str">
        <f t="shared" si="179"/>
        <v/>
      </c>
      <c r="QAL3" s="152" t="str">
        <f t="shared" si="179"/>
        <v/>
      </c>
      <c r="QAM3" s="152" t="str">
        <f t="shared" si="179"/>
        <v/>
      </c>
      <c r="QAN3" s="152" t="str">
        <f t="shared" ref="QAN3:QCY3" si="180">SUBSTITUTE(QAN1,"-","")</f>
        <v/>
      </c>
      <c r="QAO3" s="152" t="str">
        <f t="shared" si="180"/>
        <v/>
      </c>
      <c r="QAP3" s="152" t="str">
        <f t="shared" si="180"/>
        <v/>
      </c>
      <c r="QAQ3" s="152" t="str">
        <f t="shared" si="180"/>
        <v/>
      </c>
      <c r="QAR3" s="152" t="str">
        <f t="shared" si="180"/>
        <v/>
      </c>
      <c r="QAS3" s="152" t="str">
        <f t="shared" si="180"/>
        <v/>
      </c>
      <c r="QAT3" s="152" t="str">
        <f t="shared" si="180"/>
        <v/>
      </c>
      <c r="QAU3" s="152" t="str">
        <f t="shared" si="180"/>
        <v/>
      </c>
      <c r="QAV3" s="152" t="str">
        <f t="shared" si="180"/>
        <v/>
      </c>
      <c r="QAW3" s="152" t="str">
        <f t="shared" si="180"/>
        <v/>
      </c>
      <c r="QAX3" s="152" t="str">
        <f t="shared" si="180"/>
        <v/>
      </c>
      <c r="QAY3" s="152" t="str">
        <f t="shared" si="180"/>
        <v/>
      </c>
      <c r="QAZ3" s="152" t="str">
        <f t="shared" si="180"/>
        <v/>
      </c>
      <c r="QBA3" s="152" t="str">
        <f t="shared" si="180"/>
        <v/>
      </c>
      <c r="QBB3" s="152" t="str">
        <f t="shared" si="180"/>
        <v/>
      </c>
      <c r="QBC3" s="152" t="str">
        <f t="shared" si="180"/>
        <v/>
      </c>
      <c r="QBD3" s="152" t="str">
        <f t="shared" si="180"/>
        <v/>
      </c>
      <c r="QBE3" s="152" t="str">
        <f t="shared" si="180"/>
        <v/>
      </c>
      <c r="QBF3" s="152" t="str">
        <f t="shared" si="180"/>
        <v/>
      </c>
      <c r="QBG3" s="152" t="str">
        <f t="shared" si="180"/>
        <v/>
      </c>
      <c r="QBH3" s="152" t="str">
        <f t="shared" si="180"/>
        <v/>
      </c>
      <c r="QBI3" s="152" t="str">
        <f t="shared" si="180"/>
        <v/>
      </c>
      <c r="QBJ3" s="152" t="str">
        <f t="shared" si="180"/>
        <v/>
      </c>
      <c r="QBK3" s="152" t="str">
        <f t="shared" si="180"/>
        <v/>
      </c>
      <c r="QBL3" s="152" t="str">
        <f t="shared" si="180"/>
        <v/>
      </c>
      <c r="QBM3" s="152" t="str">
        <f t="shared" si="180"/>
        <v/>
      </c>
      <c r="QBN3" s="152" t="str">
        <f t="shared" si="180"/>
        <v/>
      </c>
      <c r="QBO3" s="152" t="str">
        <f t="shared" si="180"/>
        <v/>
      </c>
      <c r="QBP3" s="152" t="str">
        <f t="shared" si="180"/>
        <v/>
      </c>
      <c r="QBQ3" s="152" t="str">
        <f t="shared" si="180"/>
        <v/>
      </c>
      <c r="QBR3" s="152" t="str">
        <f t="shared" si="180"/>
        <v/>
      </c>
      <c r="QBS3" s="152" t="str">
        <f t="shared" si="180"/>
        <v/>
      </c>
      <c r="QBT3" s="152" t="str">
        <f t="shared" si="180"/>
        <v/>
      </c>
      <c r="QBU3" s="152" t="str">
        <f t="shared" si="180"/>
        <v/>
      </c>
      <c r="QBV3" s="152" t="str">
        <f t="shared" si="180"/>
        <v/>
      </c>
      <c r="QBW3" s="152" t="str">
        <f t="shared" si="180"/>
        <v/>
      </c>
      <c r="QBX3" s="152" t="str">
        <f t="shared" si="180"/>
        <v/>
      </c>
      <c r="QBY3" s="152" t="str">
        <f t="shared" si="180"/>
        <v/>
      </c>
      <c r="QBZ3" s="152" t="str">
        <f t="shared" si="180"/>
        <v/>
      </c>
      <c r="QCA3" s="152" t="str">
        <f t="shared" si="180"/>
        <v/>
      </c>
      <c r="QCB3" s="152" t="str">
        <f t="shared" si="180"/>
        <v/>
      </c>
      <c r="QCC3" s="152" t="str">
        <f t="shared" si="180"/>
        <v/>
      </c>
      <c r="QCD3" s="152" t="str">
        <f t="shared" si="180"/>
        <v/>
      </c>
      <c r="QCE3" s="152" t="str">
        <f t="shared" si="180"/>
        <v/>
      </c>
      <c r="QCF3" s="152" t="str">
        <f t="shared" si="180"/>
        <v/>
      </c>
      <c r="QCG3" s="152" t="str">
        <f t="shared" si="180"/>
        <v/>
      </c>
      <c r="QCH3" s="152" t="str">
        <f t="shared" si="180"/>
        <v/>
      </c>
      <c r="QCI3" s="152" t="str">
        <f t="shared" si="180"/>
        <v/>
      </c>
      <c r="QCJ3" s="152" t="str">
        <f t="shared" si="180"/>
        <v/>
      </c>
      <c r="QCK3" s="152" t="str">
        <f t="shared" si="180"/>
        <v/>
      </c>
      <c r="QCL3" s="152" t="str">
        <f t="shared" si="180"/>
        <v/>
      </c>
      <c r="QCM3" s="152" t="str">
        <f t="shared" si="180"/>
        <v/>
      </c>
      <c r="QCN3" s="152" t="str">
        <f t="shared" si="180"/>
        <v/>
      </c>
      <c r="QCO3" s="152" t="str">
        <f t="shared" si="180"/>
        <v/>
      </c>
      <c r="QCP3" s="152" t="str">
        <f t="shared" si="180"/>
        <v/>
      </c>
      <c r="QCQ3" s="152" t="str">
        <f t="shared" si="180"/>
        <v/>
      </c>
      <c r="QCR3" s="152" t="str">
        <f t="shared" si="180"/>
        <v/>
      </c>
      <c r="QCS3" s="152" t="str">
        <f t="shared" si="180"/>
        <v/>
      </c>
      <c r="QCT3" s="152" t="str">
        <f t="shared" si="180"/>
        <v/>
      </c>
      <c r="QCU3" s="152" t="str">
        <f t="shared" si="180"/>
        <v/>
      </c>
      <c r="QCV3" s="152" t="str">
        <f t="shared" si="180"/>
        <v/>
      </c>
      <c r="QCW3" s="152" t="str">
        <f t="shared" si="180"/>
        <v/>
      </c>
      <c r="QCX3" s="152" t="str">
        <f t="shared" si="180"/>
        <v/>
      </c>
      <c r="QCY3" s="152" t="str">
        <f t="shared" si="180"/>
        <v/>
      </c>
      <c r="QCZ3" s="152" t="str">
        <f t="shared" ref="QCZ3:QFK3" si="181">SUBSTITUTE(QCZ1,"-","")</f>
        <v/>
      </c>
      <c r="QDA3" s="152" t="str">
        <f t="shared" si="181"/>
        <v/>
      </c>
      <c r="QDB3" s="152" t="str">
        <f t="shared" si="181"/>
        <v/>
      </c>
      <c r="QDC3" s="152" t="str">
        <f t="shared" si="181"/>
        <v/>
      </c>
      <c r="QDD3" s="152" t="str">
        <f t="shared" si="181"/>
        <v/>
      </c>
      <c r="QDE3" s="152" t="str">
        <f t="shared" si="181"/>
        <v/>
      </c>
      <c r="QDF3" s="152" t="str">
        <f t="shared" si="181"/>
        <v/>
      </c>
      <c r="QDG3" s="152" t="str">
        <f t="shared" si="181"/>
        <v/>
      </c>
      <c r="QDH3" s="152" t="str">
        <f t="shared" si="181"/>
        <v/>
      </c>
      <c r="QDI3" s="152" t="str">
        <f t="shared" si="181"/>
        <v/>
      </c>
      <c r="QDJ3" s="152" t="str">
        <f t="shared" si="181"/>
        <v/>
      </c>
      <c r="QDK3" s="152" t="str">
        <f t="shared" si="181"/>
        <v/>
      </c>
      <c r="QDL3" s="152" t="str">
        <f t="shared" si="181"/>
        <v/>
      </c>
      <c r="QDM3" s="152" t="str">
        <f t="shared" si="181"/>
        <v/>
      </c>
      <c r="QDN3" s="152" t="str">
        <f t="shared" si="181"/>
        <v/>
      </c>
      <c r="QDO3" s="152" t="str">
        <f t="shared" si="181"/>
        <v/>
      </c>
      <c r="QDP3" s="152" t="str">
        <f t="shared" si="181"/>
        <v/>
      </c>
      <c r="QDQ3" s="152" t="str">
        <f t="shared" si="181"/>
        <v/>
      </c>
      <c r="QDR3" s="152" t="str">
        <f t="shared" si="181"/>
        <v/>
      </c>
      <c r="QDS3" s="152" t="str">
        <f t="shared" si="181"/>
        <v/>
      </c>
      <c r="QDT3" s="152" t="str">
        <f t="shared" si="181"/>
        <v/>
      </c>
      <c r="QDU3" s="152" t="str">
        <f t="shared" si="181"/>
        <v/>
      </c>
      <c r="QDV3" s="152" t="str">
        <f t="shared" si="181"/>
        <v/>
      </c>
      <c r="QDW3" s="152" t="str">
        <f t="shared" si="181"/>
        <v/>
      </c>
      <c r="QDX3" s="152" t="str">
        <f t="shared" si="181"/>
        <v/>
      </c>
      <c r="QDY3" s="152" t="str">
        <f t="shared" si="181"/>
        <v/>
      </c>
      <c r="QDZ3" s="152" t="str">
        <f t="shared" si="181"/>
        <v/>
      </c>
      <c r="QEA3" s="152" t="str">
        <f t="shared" si="181"/>
        <v/>
      </c>
      <c r="QEB3" s="152" t="str">
        <f t="shared" si="181"/>
        <v/>
      </c>
      <c r="QEC3" s="152" t="str">
        <f t="shared" si="181"/>
        <v/>
      </c>
      <c r="QED3" s="152" t="str">
        <f t="shared" si="181"/>
        <v/>
      </c>
      <c r="QEE3" s="152" t="str">
        <f t="shared" si="181"/>
        <v/>
      </c>
      <c r="QEF3" s="152" t="str">
        <f t="shared" si="181"/>
        <v/>
      </c>
      <c r="QEG3" s="152" t="str">
        <f t="shared" si="181"/>
        <v/>
      </c>
      <c r="QEH3" s="152" t="str">
        <f t="shared" si="181"/>
        <v/>
      </c>
      <c r="QEI3" s="152" t="str">
        <f t="shared" si="181"/>
        <v/>
      </c>
      <c r="QEJ3" s="152" t="str">
        <f t="shared" si="181"/>
        <v/>
      </c>
      <c r="QEK3" s="152" t="str">
        <f t="shared" si="181"/>
        <v/>
      </c>
      <c r="QEL3" s="152" t="str">
        <f t="shared" si="181"/>
        <v/>
      </c>
      <c r="QEM3" s="152" t="str">
        <f t="shared" si="181"/>
        <v/>
      </c>
      <c r="QEN3" s="152" t="str">
        <f t="shared" si="181"/>
        <v/>
      </c>
      <c r="QEO3" s="152" t="str">
        <f t="shared" si="181"/>
        <v/>
      </c>
      <c r="QEP3" s="152" t="str">
        <f t="shared" si="181"/>
        <v/>
      </c>
      <c r="QEQ3" s="152" t="str">
        <f t="shared" si="181"/>
        <v/>
      </c>
      <c r="QER3" s="152" t="str">
        <f t="shared" si="181"/>
        <v/>
      </c>
      <c r="QES3" s="152" t="str">
        <f t="shared" si="181"/>
        <v/>
      </c>
      <c r="QET3" s="152" t="str">
        <f t="shared" si="181"/>
        <v/>
      </c>
      <c r="QEU3" s="152" t="str">
        <f t="shared" si="181"/>
        <v/>
      </c>
      <c r="QEV3" s="152" t="str">
        <f t="shared" si="181"/>
        <v/>
      </c>
      <c r="QEW3" s="152" t="str">
        <f t="shared" si="181"/>
        <v/>
      </c>
      <c r="QEX3" s="152" t="str">
        <f t="shared" si="181"/>
        <v/>
      </c>
      <c r="QEY3" s="152" t="str">
        <f t="shared" si="181"/>
        <v/>
      </c>
      <c r="QEZ3" s="152" t="str">
        <f t="shared" si="181"/>
        <v/>
      </c>
      <c r="QFA3" s="152" t="str">
        <f t="shared" si="181"/>
        <v/>
      </c>
      <c r="QFB3" s="152" t="str">
        <f t="shared" si="181"/>
        <v/>
      </c>
      <c r="QFC3" s="152" t="str">
        <f t="shared" si="181"/>
        <v/>
      </c>
      <c r="QFD3" s="152" t="str">
        <f t="shared" si="181"/>
        <v/>
      </c>
      <c r="QFE3" s="152" t="str">
        <f t="shared" si="181"/>
        <v/>
      </c>
      <c r="QFF3" s="152" t="str">
        <f t="shared" si="181"/>
        <v/>
      </c>
      <c r="QFG3" s="152" t="str">
        <f t="shared" si="181"/>
        <v/>
      </c>
      <c r="QFH3" s="152" t="str">
        <f t="shared" si="181"/>
        <v/>
      </c>
      <c r="QFI3" s="152" t="str">
        <f t="shared" si="181"/>
        <v/>
      </c>
      <c r="QFJ3" s="152" t="str">
        <f t="shared" si="181"/>
        <v/>
      </c>
      <c r="QFK3" s="152" t="str">
        <f t="shared" si="181"/>
        <v/>
      </c>
      <c r="QFL3" s="152" t="str">
        <f t="shared" ref="QFL3:QHW3" si="182">SUBSTITUTE(QFL1,"-","")</f>
        <v/>
      </c>
      <c r="QFM3" s="152" t="str">
        <f t="shared" si="182"/>
        <v/>
      </c>
      <c r="QFN3" s="152" t="str">
        <f t="shared" si="182"/>
        <v/>
      </c>
      <c r="QFO3" s="152" t="str">
        <f t="shared" si="182"/>
        <v/>
      </c>
      <c r="QFP3" s="152" t="str">
        <f t="shared" si="182"/>
        <v/>
      </c>
      <c r="QFQ3" s="152" t="str">
        <f t="shared" si="182"/>
        <v/>
      </c>
      <c r="QFR3" s="152" t="str">
        <f t="shared" si="182"/>
        <v/>
      </c>
      <c r="QFS3" s="152" t="str">
        <f t="shared" si="182"/>
        <v/>
      </c>
      <c r="QFT3" s="152" t="str">
        <f t="shared" si="182"/>
        <v/>
      </c>
      <c r="QFU3" s="152" t="str">
        <f t="shared" si="182"/>
        <v/>
      </c>
      <c r="QFV3" s="152" t="str">
        <f t="shared" si="182"/>
        <v/>
      </c>
      <c r="QFW3" s="152" t="str">
        <f t="shared" si="182"/>
        <v/>
      </c>
      <c r="QFX3" s="152" t="str">
        <f t="shared" si="182"/>
        <v/>
      </c>
      <c r="QFY3" s="152" t="str">
        <f t="shared" si="182"/>
        <v/>
      </c>
      <c r="QFZ3" s="152" t="str">
        <f t="shared" si="182"/>
        <v/>
      </c>
      <c r="QGA3" s="152" t="str">
        <f t="shared" si="182"/>
        <v/>
      </c>
      <c r="QGB3" s="152" t="str">
        <f t="shared" si="182"/>
        <v/>
      </c>
      <c r="QGC3" s="152" t="str">
        <f t="shared" si="182"/>
        <v/>
      </c>
      <c r="QGD3" s="152" t="str">
        <f t="shared" si="182"/>
        <v/>
      </c>
      <c r="QGE3" s="152" t="str">
        <f t="shared" si="182"/>
        <v/>
      </c>
      <c r="QGF3" s="152" t="str">
        <f t="shared" si="182"/>
        <v/>
      </c>
      <c r="QGG3" s="152" t="str">
        <f t="shared" si="182"/>
        <v/>
      </c>
      <c r="QGH3" s="152" t="str">
        <f t="shared" si="182"/>
        <v/>
      </c>
      <c r="QGI3" s="152" t="str">
        <f t="shared" si="182"/>
        <v/>
      </c>
      <c r="QGJ3" s="152" t="str">
        <f t="shared" si="182"/>
        <v/>
      </c>
      <c r="QGK3" s="152" t="str">
        <f t="shared" si="182"/>
        <v/>
      </c>
      <c r="QGL3" s="152" t="str">
        <f t="shared" si="182"/>
        <v/>
      </c>
      <c r="QGM3" s="152" t="str">
        <f t="shared" si="182"/>
        <v/>
      </c>
      <c r="QGN3" s="152" t="str">
        <f t="shared" si="182"/>
        <v/>
      </c>
      <c r="QGO3" s="152" t="str">
        <f t="shared" si="182"/>
        <v/>
      </c>
      <c r="QGP3" s="152" t="str">
        <f t="shared" si="182"/>
        <v/>
      </c>
      <c r="QGQ3" s="152" t="str">
        <f t="shared" si="182"/>
        <v/>
      </c>
      <c r="QGR3" s="152" t="str">
        <f t="shared" si="182"/>
        <v/>
      </c>
      <c r="QGS3" s="152" t="str">
        <f t="shared" si="182"/>
        <v/>
      </c>
      <c r="QGT3" s="152" t="str">
        <f t="shared" si="182"/>
        <v/>
      </c>
      <c r="QGU3" s="152" t="str">
        <f t="shared" si="182"/>
        <v/>
      </c>
      <c r="QGV3" s="152" t="str">
        <f t="shared" si="182"/>
        <v/>
      </c>
      <c r="QGW3" s="152" t="str">
        <f t="shared" si="182"/>
        <v/>
      </c>
      <c r="QGX3" s="152" t="str">
        <f t="shared" si="182"/>
        <v/>
      </c>
      <c r="QGY3" s="152" t="str">
        <f t="shared" si="182"/>
        <v/>
      </c>
      <c r="QGZ3" s="152" t="str">
        <f t="shared" si="182"/>
        <v/>
      </c>
      <c r="QHA3" s="152" t="str">
        <f t="shared" si="182"/>
        <v/>
      </c>
      <c r="QHB3" s="152" t="str">
        <f t="shared" si="182"/>
        <v/>
      </c>
      <c r="QHC3" s="152" t="str">
        <f t="shared" si="182"/>
        <v/>
      </c>
      <c r="QHD3" s="152" t="str">
        <f t="shared" si="182"/>
        <v/>
      </c>
      <c r="QHE3" s="152" t="str">
        <f t="shared" si="182"/>
        <v/>
      </c>
      <c r="QHF3" s="152" t="str">
        <f t="shared" si="182"/>
        <v/>
      </c>
      <c r="QHG3" s="152" t="str">
        <f t="shared" si="182"/>
        <v/>
      </c>
      <c r="QHH3" s="152" t="str">
        <f t="shared" si="182"/>
        <v/>
      </c>
      <c r="QHI3" s="152" t="str">
        <f t="shared" si="182"/>
        <v/>
      </c>
      <c r="QHJ3" s="152" t="str">
        <f t="shared" si="182"/>
        <v/>
      </c>
      <c r="QHK3" s="152" t="str">
        <f t="shared" si="182"/>
        <v/>
      </c>
      <c r="QHL3" s="152" t="str">
        <f t="shared" si="182"/>
        <v/>
      </c>
      <c r="QHM3" s="152" t="str">
        <f t="shared" si="182"/>
        <v/>
      </c>
      <c r="QHN3" s="152" t="str">
        <f t="shared" si="182"/>
        <v/>
      </c>
      <c r="QHO3" s="152" t="str">
        <f t="shared" si="182"/>
        <v/>
      </c>
      <c r="QHP3" s="152" t="str">
        <f t="shared" si="182"/>
        <v/>
      </c>
      <c r="QHQ3" s="152" t="str">
        <f t="shared" si="182"/>
        <v/>
      </c>
      <c r="QHR3" s="152" t="str">
        <f t="shared" si="182"/>
        <v/>
      </c>
      <c r="QHS3" s="152" t="str">
        <f t="shared" si="182"/>
        <v/>
      </c>
      <c r="QHT3" s="152" t="str">
        <f t="shared" si="182"/>
        <v/>
      </c>
      <c r="QHU3" s="152" t="str">
        <f t="shared" si="182"/>
        <v/>
      </c>
      <c r="QHV3" s="152" t="str">
        <f t="shared" si="182"/>
        <v/>
      </c>
      <c r="QHW3" s="152" t="str">
        <f t="shared" si="182"/>
        <v/>
      </c>
      <c r="QHX3" s="152" t="str">
        <f t="shared" ref="QHX3:QKI3" si="183">SUBSTITUTE(QHX1,"-","")</f>
        <v/>
      </c>
      <c r="QHY3" s="152" t="str">
        <f t="shared" si="183"/>
        <v/>
      </c>
      <c r="QHZ3" s="152" t="str">
        <f t="shared" si="183"/>
        <v/>
      </c>
      <c r="QIA3" s="152" t="str">
        <f t="shared" si="183"/>
        <v/>
      </c>
      <c r="QIB3" s="152" t="str">
        <f t="shared" si="183"/>
        <v/>
      </c>
      <c r="QIC3" s="152" t="str">
        <f t="shared" si="183"/>
        <v/>
      </c>
      <c r="QID3" s="152" t="str">
        <f t="shared" si="183"/>
        <v/>
      </c>
      <c r="QIE3" s="152" t="str">
        <f t="shared" si="183"/>
        <v/>
      </c>
      <c r="QIF3" s="152" t="str">
        <f t="shared" si="183"/>
        <v/>
      </c>
      <c r="QIG3" s="152" t="str">
        <f t="shared" si="183"/>
        <v/>
      </c>
      <c r="QIH3" s="152" t="str">
        <f t="shared" si="183"/>
        <v/>
      </c>
      <c r="QII3" s="152" t="str">
        <f t="shared" si="183"/>
        <v/>
      </c>
      <c r="QIJ3" s="152" t="str">
        <f t="shared" si="183"/>
        <v/>
      </c>
      <c r="QIK3" s="152" t="str">
        <f t="shared" si="183"/>
        <v/>
      </c>
      <c r="QIL3" s="152" t="str">
        <f t="shared" si="183"/>
        <v/>
      </c>
      <c r="QIM3" s="152" t="str">
        <f t="shared" si="183"/>
        <v/>
      </c>
      <c r="QIN3" s="152" t="str">
        <f t="shared" si="183"/>
        <v/>
      </c>
      <c r="QIO3" s="152" t="str">
        <f t="shared" si="183"/>
        <v/>
      </c>
      <c r="QIP3" s="152" t="str">
        <f t="shared" si="183"/>
        <v/>
      </c>
      <c r="QIQ3" s="152" t="str">
        <f t="shared" si="183"/>
        <v/>
      </c>
      <c r="QIR3" s="152" t="str">
        <f t="shared" si="183"/>
        <v/>
      </c>
      <c r="QIS3" s="152" t="str">
        <f t="shared" si="183"/>
        <v/>
      </c>
      <c r="QIT3" s="152" t="str">
        <f t="shared" si="183"/>
        <v/>
      </c>
      <c r="QIU3" s="152" t="str">
        <f t="shared" si="183"/>
        <v/>
      </c>
      <c r="QIV3" s="152" t="str">
        <f t="shared" si="183"/>
        <v/>
      </c>
      <c r="QIW3" s="152" t="str">
        <f t="shared" si="183"/>
        <v/>
      </c>
      <c r="QIX3" s="152" t="str">
        <f t="shared" si="183"/>
        <v/>
      </c>
      <c r="QIY3" s="152" t="str">
        <f t="shared" si="183"/>
        <v/>
      </c>
      <c r="QIZ3" s="152" t="str">
        <f t="shared" si="183"/>
        <v/>
      </c>
      <c r="QJA3" s="152" t="str">
        <f t="shared" si="183"/>
        <v/>
      </c>
      <c r="QJB3" s="152" t="str">
        <f t="shared" si="183"/>
        <v/>
      </c>
      <c r="QJC3" s="152" t="str">
        <f t="shared" si="183"/>
        <v/>
      </c>
      <c r="QJD3" s="152" t="str">
        <f t="shared" si="183"/>
        <v/>
      </c>
      <c r="QJE3" s="152" t="str">
        <f t="shared" si="183"/>
        <v/>
      </c>
      <c r="QJF3" s="152" t="str">
        <f t="shared" si="183"/>
        <v/>
      </c>
      <c r="QJG3" s="152" t="str">
        <f t="shared" si="183"/>
        <v/>
      </c>
      <c r="QJH3" s="152" t="str">
        <f t="shared" si="183"/>
        <v/>
      </c>
      <c r="QJI3" s="152" t="str">
        <f t="shared" si="183"/>
        <v/>
      </c>
      <c r="QJJ3" s="152" t="str">
        <f t="shared" si="183"/>
        <v/>
      </c>
      <c r="QJK3" s="152" t="str">
        <f t="shared" si="183"/>
        <v/>
      </c>
      <c r="QJL3" s="152" t="str">
        <f t="shared" si="183"/>
        <v/>
      </c>
      <c r="QJM3" s="152" t="str">
        <f t="shared" si="183"/>
        <v/>
      </c>
      <c r="QJN3" s="152" t="str">
        <f t="shared" si="183"/>
        <v/>
      </c>
      <c r="QJO3" s="152" t="str">
        <f t="shared" si="183"/>
        <v/>
      </c>
      <c r="QJP3" s="152" t="str">
        <f t="shared" si="183"/>
        <v/>
      </c>
      <c r="QJQ3" s="152" t="str">
        <f t="shared" si="183"/>
        <v/>
      </c>
      <c r="QJR3" s="152" t="str">
        <f t="shared" si="183"/>
        <v/>
      </c>
      <c r="QJS3" s="152" t="str">
        <f t="shared" si="183"/>
        <v/>
      </c>
      <c r="QJT3" s="152" t="str">
        <f t="shared" si="183"/>
        <v/>
      </c>
      <c r="QJU3" s="152" t="str">
        <f t="shared" si="183"/>
        <v/>
      </c>
      <c r="QJV3" s="152" t="str">
        <f t="shared" si="183"/>
        <v/>
      </c>
      <c r="QJW3" s="152" t="str">
        <f t="shared" si="183"/>
        <v/>
      </c>
      <c r="QJX3" s="152" t="str">
        <f t="shared" si="183"/>
        <v/>
      </c>
      <c r="QJY3" s="152" t="str">
        <f t="shared" si="183"/>
        <v/>
      </c>
      <c r="QJZ3" s="152" t="str">
        <f t="shared" si="183"/>
        <v/>
      </c>
      <c r="QKA3" s="152" t="str">
        <f t="shared" si="183"/>
        <v/>
      </c>
      <c r="QKB3" s="152" t="str">
        <f t="shared" si="183"/>
        <v/>
      </c>
      <c r="QKC3" s="152" t="str">
        <f t="shared" si="183"/>
        <v/>
      </c>
      <c r="QKD3" s="152" t="str">
        <f t="shared" si="183"/>
        <v/>
      </c>
      <c r="QKE3" s="152" t="str">
        <f t="shared" si="183"/>
        <v/>
      </c>
      <c r="QKF3" s="152" t="str">
        <f t="shared" si="183"/>
        <v/>
      </c>
      <c r="QKG3" s="152" t="str">
        <f t="shared" si="183"/>
        <v/>
      </c>
      <c r="QKH3" s="152" t="str">
        <f t="shared" si="183"/>
        <v/>
      </c>
      <c r="QKI3" s="152" t="str">
        <f t="shared" si="183"/>
        <v/>
      </c>
      <c r="QKJ3" s="152" t="str">
        <f t="shared" ref="QKJ3:QMU3" si="184">SUBSTITUTE(QKJ1,"-","")</f>
        <v/>
      </c>
      <c r="QKK3" s="152" t="str">
        <f t="shared" si="184"/>
        <v/>
      </c>
      <c r="QKL3" s="152" t="str">
        <f t="shared" si="184"/>
        <v/>
      </c>
      <c r="QKM3" s="152" t="str">
        <f t="shared" si="184"/>
        <v/>
      </c>
      <c r="QKN3" s="152" t="str">
        <f t="shared" si="184"/>
        <v/>
      </c>
      <c r="QKO3" s="152" t="str">
        <f t="shared" si="184"/>
        <v/>
      </c>
      <c r="QKP3" s="152" t="str">
        <f t="shared" si="184"/>
        <v/>
      </c>
      <c r="QKQ3" s="152" t="str">
        <f t="shared" si="184"/>
        <v/>
      </c>
      <c r="QKR3" s="152" t="str">
        <f t="shared" si="184"/>
        <v/>
      </c>
      <c r="QKS3" s="152" t="str">
        <f t="shared" si="184"/>
        <v/>
      </c>
      <c r="QKT3" s="152" t="str">
        <f t="shared" si="184"/>
        <v/>
      </c>
      <c r="QKU3" s="152" t="str">
        <f t="shared" si="184"/>
        <v/>
      </c>
      <c r="QKV3" s="152" t="str">
        <f t="shared" si="184"/>
        <v/>
      </c>
      <c r="QKW3" s="152" t="str">
        <f t="shared" si="184"/>
        <v/>
      </c>
      <c r="QKX3" s="152" t="str">
        <f t="shared" si="184"/>
        <v/>
      </c>
      <c r="QKY3" s="152" t="str">
        <f t="shared" si="184"/>
        <v/>
      </c>
      <c r="QKZ3" s="152" t="str">
        <f t="shared" si="184"/>
        <v/>
      </c>
      <c r="QLA3" s="152" t="str">
        <f t="shared" si="184"/>
        <v/>
      </c>
      <c r="QLB3" s="152" t="str">
        <f t="shared" si="184"/>
        <v/>
      </c>
      <c r="QLC3" s="152" t="str">
        <f t="shared" si="184"/>
        <v/>
      </c>
      <c r="QLD3" s="152" t="str">
        <f t="shared" si="184"/>
        <v/>
      </c>
      <c r="QLE3" s="152" t="str">
        <f t="shared" si="184"/>
        <v/>
      </c>
      <c r="QLF3" s="152" t="str">
        <f t="shared" si="184"/>
        <v/>
      </c>
      <c r="QLG3" s="152" t="str">
        <f t="shared" si="184"/>
        <v/>
      </c>
      <c r="QLH3" s="152" t="str">
        <f t="shared" si="184"/>
        <v/>
      </c>
      <c r="QLI3" s="152" t="str">
        <f t="shared" si="184"/>
        <v/>
      </c>
      <c r="QLJ3" s="152" t="str">
        <f t="shared" si="184"/>
        <v/>
      </c>
      <c r="QLK3" s="152" t="str">
        <f t="shared" si="184"/>
        <v/>
      </c>
      <c r="QLL3" s="152" t="str">
        <f t="shared" si="184"/>
        <v/>
      </c>
      <c r="QLM3" s="152" t="str">
        <f t="shared" si="184"/>
        <v/>
      </c>
      <c r="QLN3" s="152" t="str">
        <f t="shared" si="184"/>
        <v/>
      </c>
      <c r="QLO3" s="152" t="str">
        <f t="shared" si="184"/>
        <v/>
      </c>
      <c r="QLP3" s="152" t="str">
        <f t="shared" si="184"/>
        <v/>
      </c>
      <c r="QLQ3" s="152" t="str">
        <f t="shared" si="184"/>
        <v/>
      </c>
      <c r="QLR3" s="152" t="str">
        <f t="shared" si="184"/>
        <v/>
      </c>
      <c r="QLS3" s="152" t="str">
        <f t="shared" si="184"/>
        <v/>
      </c>
      <c r="QLT3" s="152" t="str">
        <f t="shared" si="184"/>
        <v/>
      </c>
      <c r="QLU3" s="152" t="str">
        <f t="shared" si="184"/>
        <v/>
      </c>
      <c r="QLV3" s="152" t="str">
        <f t="shared" si="184"/>
        <v/>
      </c>
      <c r="QLW3" s="152" t="str">
        <f t="shared" si="184"/>
        <v/>
      </c>
      <c r="QLX3" s="152" t="str">
        <f t="shared" si="184"/>
        <v/>
      </c>
      <c r="QLY3" s="152" t="str">
        <f t="shared" si="184"/>
        <v/>
      </c>
      <c r="QLZ3" s="152" t="str">
        <f t="shared" si="184"/>
        <v/>
      </c>
      <c r="QMA3" s="152" t="str">
        <f t="shared" si="184"/>
        <v/>
      </c>
      <c r="QMB3" s="152" t="str">
        <f t="shared" si="184"/>
        <v/>
      </c>
      <c r="QMC3" s="152" t="str">
        <f t="shared" si="184"/>
        <v/>
      </c>
      <c r="QMD3" s="152" t="str">
        <f t="shared" si="184"/>
        <v/>
      </c>
      <c r="QME3" s="152" t="str">
        <f t="shared" si="184"/>
        <v/>
      </c>
      <c r="QMF3" s="152" t="str">
        <f t="shared" si="184"/>
        <v/>
      </c>
      <c r="QMG3" s="152" t="str">
        <f t="shared" si="184"/>
        <v/>
      </c>
      <c r="QMH3" s="152" t="str">
        <f t="shared" si="184"/>
        <v/>
      </c>
      <c r="QMI3" s="152" t="str">
        <f t="shared" si="184"/>
        <v/>
      </c>
      <c r="QMJ3" s="152" t="str">
        <f t="shared" si="184"/>
        <v/>
      </c>
      <c r="QMK3" s="152" t="str">
        <f t="shared" si="184"/>
        <v/>
      </c>
      <c r="QML3" s="152" t="str">
        <f t="shared" si="184"/>
        <v/>
      </c>
      <c r="QMM3" s="152" t="str">
        <f t="shared" si="184"/>
        <v/>
      </c>
      <c r="QMN3" s="152" t="str">
        <f t="shared" si="184"/>
        <v/>
      </c>
      <c r="QMO3" s="152" t="str">
        <f t="shared" si="184"/>
        <v/>
      </c>
      <c r="QMP3" s="152" t="str">
        <f t="shared" si="184"/>
        <v/>
      </c>
      <c r="QMQ3" s="152" t="str">
        <f t="shared" si="184"/>
        <v/>
      </c>
      <c r="QMR3" s="152" t="str">
        <f t="shared" si="184"/>
        <v/>
      </c>
      <c r="QMS3" s="152" t="str">
        <f t="shared" si="184"/>
        <v/>
      </c>
      <c r="QMT3" s="152" t="str">
        <f t="shared" si="184"/>
        <v/>
      </c>
      <c r="QMU3" s="152" t="str">
        <f t="shared" si="184"/>
        <v/>
      </c>
      <c r="QMV3" s="152" t="str">
        <f t="shared" ref="QMV3:QPG3" si="185">SUBSTITUTE(QMV1,"-","")</f>
        <v/>
      </c>
      <c r="QMW3" s="152" t="str">
        <f t="shared" si="185"/>
        <v/>
      </c>
      <c r="QMX3" s="152" t="str">
        <f t="shared" si="185"/>
        <v/>
      </c>
      <c r="QMY3" s="152" t="str">
        <f t="shared" si="185"/>
        <v/>
      </c>
      <c r="QMZ3" s="152" t="str">
        <f t="shared" si="185"/>
        <v/>
      </c>
      <c r="QNA3" s="152" t="str">
        <f t="shared" si="185"/>
        <v/>
      </c>
      <c r="QNB3" s="152" t="str">
        <f t="shared" si="185"/>
        <v/>
      </c>
      <c r="QNC3" s="152" t="str">
        <f t="shared" si="185"/>
        <v/>
      </c>
      <c r="QND3" s="152" t="str">
        <f t="shared" si="185"/>
        <v/>
      </c>
      <c r="QNE3" s="152" t="str">
        <f t="shared" si="185"/>
        <v/>
      </c>
      <c r="QNF3" s="152" t="str">
        <f t="shared" si="185"/>
        <v/>
      </c>
      <c r="QNG3" s="152" t="str">
        <f t="shared" si="185"/>
        <v/>
      </c>
      <c r="QNH3" s="152" t="str">
        <f t="shared" si="185"/>
        <v/>
      </c>
      <c r="QNI3" s="152" t="str">
        <f t="shared" si="185"/>
        <v/>
      </c>
      <c r="QNJ3" s="152" t="str">
        <f t="shared" si="185"/>
        <v/>
      </c>
      <c r="QNK3" s="152" t="str">
        <f t="shared" si="185"/>
        <v/>
      </c>
      <c r="QNL3" s="152" t="str">
        <f t="shared" si="185"/>
        <v/>
      </c>
      <c r="QNM3" s="152" t="str">
        <f t="shared" si="185"/>
        <v/>
      </c>
      <c r="QNN3" s="152" t="str">
        <f t="shared" si="185"/>
        <v/>
      </c>
      <c r="QNO3" s="152" t="str">
        <f t="shared" si="185"/>
        <v/>
      </c>
      <c r="QNP3" s="152" t="str">
        <f t="shared" si="185"/>
        <v/>
      </c>
      <c r="QNQ3" s="152" t="str">
        <f t="shared" si="185"/>
        <v/>
      </c>
      <c r="QNR3" s="152" t="str">
        <f t="shared" si="185"/>
        <v/>
      </c>
      <c r="QNS3" s="152" t="str">
        <f t="shared" si="185"/>
        <v/>
      </c>
      <c r="QNT3" s="152" t="str">
        <f t="shared" si="185"/>
        <v/>
      </c>
      <c r="QNU3" s="152" t="str">
        <f t="shared" si="185"/>
        <v/>
      </c>
      <c r="QNV3" s="152" t="str">
        <f t="shared" si="185"/>
        <v/>
      </c>
      <c r="QNW3" s="152" t="str">
        <f t="shared" si="185"/>
        <v/>
      </c>
      <c r="QNX3" s="152" t="str">
        <f t="shared" si="185"/>
        <v/>
      </c>
      <c r="QNY3" s="152" t="str">
        <f t="shared" si="185"/>
        <v/>
      </c>
      <c r="QNZ3" s="152" t="str">
        <f t="shared" si="185"/>
        <v/>
      </c>
      <c r="QOA3" s="152" t="str">
        <f t="shared" si="185"/>
        <v/>
      </c>
      <c r="QOB3" s="152" t="str">
        <f t="shared" si="185"/>
        <v/>
      </c>
      <c r="QOC3" s="152" t="str">
        <f t="shared" si="185"/>
        <v/>
      </c>
      <c r="QOD3" s="152" t="str">
        <f t="shared" si="185"/>
        <v/>
      </c>
      <c r="QOE3" s="152" t="str">
        <f t="shared" si="185"/>
        <v/>
      </c>
      <c r="QOF3" s="152" t="str">
        <f t="shared" si="185"/>
        <v/>
      </c>
      <c r="QOG3" s="152" t="str">
        <f t="shared" si="185"/>
        <v/>
      </c>
      <c r="QOH3" s="152" t="str">
        <f t="shared" si="185"/>
        <v/>
      </c>
      <c r="QOI3" s="152" t="str">
        <f t="shared" si="185"/>
        <v/>
      </c>
      <c r="QOJ3" s="152" t="str">
        <f t="shared" si="185"/>
        <v/>
      </c>
      <c r="QOK3" s="152" t="str">
        <f t="shared" si="185"/>
        <v/>
      </c>
      <c r="QOL3" s="152" t="str">
        <f t="shared" si="185"/>
        <v/>
      </c>
      <c r="QOM3" s="152" t="str">
        <f t="shared" si="185"/>
        <v/>
      </c>
      <c r="QON3" s="152" t="str">
        <f t="shared" si="185"/>
        <v/>
      </c>
      <c r="QOO3" s="152" t="str">
        <f t="shared" si="185"/>
        <v/>
      </c>
      <c r="QOP3" s="152" t="str">
        <f t="shared" si="185"/>
        <v/>
      </c>
      <c r="QOQ3" s="152" t="str">
        <f t="shared" si="185"/>
        <v/>
      </c>
      <c r="QOR3" s="152" t="str">
        <f t="shared" si="185"/>
        <v/>
      </c>
      <c r="QOS3" s="152" t="str">
        <f t="shared" si="185"/>
        <v/>
      </c>
      <c r="QOT3" s="152" t="str">
        <f t="shared" si="185"/>
        <v/>
      </c>
      <c r="QOU3" s="152" t="str">
        <f t="shared" si="185"/>
        <v/>
      </c>
      <c r="QOV3" s="152" t="str">
        <f t="shared" si="185"/>
        <v/>
      </c>
      <c r="QOW3" s="152" t="str">
        <f t="shared" si="185"/>
        <v/>
      </c>
      <c r="QOX3" s="152" t="str">
        <f t="shared" si="185"/>
        <v/>
      </c>
      <c r="QOY3" s="152" t="str">
        <f t="shared" si="185"/>
        <v/>
      </c>
      <c r="QOZ3" s="152" t="str">
        <f t="shared" si="185"/>
        <v/>
      </c>
      <c r="QPA3" s="152" t="str">
        <f t="shared" si="185"/>
        <v/>
      </c>
      <c r="QPB3" s="152" t="str">
        <f t="shared" si="185"/>
        <v/>
      </c>
      <c r="QPC3" s="152" t="str">
        <f t="shared" si="185"/>
        <v/>
      </c>
      <c r="QPD3" s="152" t="str">
        <f t="shared" si="185"/>
        <v/>
      </c>
      <c r="QPE3" s="152" t="str">
        <f t="shared" si="185"/>
        <v/>
      </c>
      <c r="QPF3" s="152" t="str">
        <f t="shared" si="185"/>
        <v/>
      </c>
      <c r="QPG3" s="152" t="str">
        <f t="shared" si="185"/>
        <v/>
      </c>
      <c r="QPH3" s="152" t="str">
        <f t="shared" ref="QPH3:QRS3" si="186">SUBSTITUTE(QPH1,"-","")</f>
        <v/>
      </c>
      <c r="QPI3" s="152" t="str">
        <f t="shared" si="186"/>
        <v/>
      </c>
      <c r="QPJ3" s="152" t="str">
        <f t="shared" si="186"/>
        <v/>
      </c>
      <c r="QPK3" s="152" t="str">
        <f t="shared" si="186"/>
        <v/>
      </c>
      <c r="QPL3" s="152" t="str">
        <f t="shared" si="186"/>
        <v/>
      </c>
      <c r="QPM3" s="152" t="str">
        <f t="shared" si="186"/>
        <v/>
      </c>
      <c r="QPN3" s="152" t="str">
        <f t="shared" si="186"/>
        <v/>
      </c>
      <c r="QPO3" s="152" t="str">
        <f t="shared" si="186"/>
        <v/>
      </c>
      <c r="QPP3" s="152" t="str">
        <f t="shared" si="186"/>
        <v/>
      </c>
      <c r="QPQ3" s="152" t="str">
        <f t="shared" si="186"/>
        <v/>
      </c>
      <c r="QPR3" s="152" t="str">
        <f t="shared" si="186"/>
        <v/>
      </c>
      <c r="QPS3" s="152" t="str">
        <f t="shared" si="186"/>
        <v/>
      </c>
      <c r="QPT3" s="152" t="str">
        <f t="shared" si="186"/>
        <v/>
      </c>
      <c r="QPU3" s="152" t="str">
        <f t="shared" si="186"/>
        <v/>
      </c>
      <c r="QPV3" s="152" t="str">
        <f t="shared" si="186"/>
        <v/>
      </c>
      <c r="QPW3" s="152" t="str">
        <f t="shared" si="186"/>
        <v/>
      </c>
      <c r="QPX3" s="152" t="str">
        <f t="shared" si="186"/>
        <v/>
      </c>
      <c r="QPY3" s="152" t="str">
        <f t="shared" si="186"/>
        <v/>
      </c>
      <c r="QPZ3" s="152" t="str">
        <f t="shared" si="186"/>
        <v/>
      </c>
      <c r="QQA3" s="152" t="str">
        <f t="shared" si="186"/>
        <v/>
      </c>
      <c r="QQB3" s="152" t="str">
        <f t="shared" si="186"/>
        <v/>
      </c>
      <c r="QQC3" s="152" t="str">
        <f t="shared" si="186"/>
        <v/>
      </c>
      <c r="QQD3" s="152" t="str">
        <f t="shared" si="186"/>
        <v/>
      </c>
      <c r="QQE3" s="152" t="str">
        <f t="shared" si="186"/>
        <v/>
      </c>
      <c r="QQF3" s="152" t="str">
        <f t="shared" si="186"/>
        <v/>
      </c>
      <c r="QQG3" s="152" t="str">
        <f t="shared" si="186"/>
        <v/>
      </c>
      <c r="QQH3" s="152" t="str">
        <f t="shared" si="186"/>
        <v/>
      </c>
      <c r="QQI3" s="152" t="str">
        <f t="shared" si="186"/>
        <v/>
      </c>
      <c r="QQJ3" s="152" t="str">
        <f t="shared" si="186"/>
        <v/>
      </c>
      <c r="QQK3" s="152" t="str">
        <f t="shared" si="186"/>
        <v/>
      </c>
      <c r="QQL3" s="152" t="str">
        <f t="shared" si="186"/>
        <v/>
      </c>
      <c r="QQM3" s="152" t="str">
        <f t="shared" si="186"/>
        <v/>
      </c>
      <c r="QQN3" s="152" t="str">
        <f t="shared" si="186"/>
        <v/>
      </c>
      <c r="QQO3" s="152" t="str">
        <f t="shared" si="186"/>
        <v/>
      </c>
      <c r="QQP3" s="152" t="str">
        <f t="shared" si="186"/>
        <v/>
      </c>
      <c r="QQQ3" s="152" t="str">
        <f t="shared" si="186"/>
        <v/>
      </c>
      <c r="QQR3" s="152" t="str">
        <f t="shared" si="186"/>
        <v/>
      </c>
      <c r="QQS3" s="152" t="str">
        <f t="shared" si="186"/>
        <v/>
      </c>
      <c r="QQT3" s="152" t="str">
        <f t="shared" si="186"/>
        <v/>
      </c>
      <c r="QQU3" s="152" t="str">
        <f t="shared" si="186"/>
        <v/>
      </c>
      <c r="QQV3" s="152" t="str">
        <f t="shared" si="186"/>
        <v/>
      </c>
      <c r="QQW3" s="152" t="str">
        <f t="shared" si="186"/>
        <v/>
      </c>
      <c r="QQX3" s="152" t="str">
        <f t="shared" si="186"/>
        <v/>
      </c>
      <c r="QQY3" s="152" t="str">
        <f t="shared" si="186"/>
        <v/>
      </c>
      <c r="QQZ3" s="152" t="str">
        <f t="shared" si="186"/>
        <v/>
      </c>
      <c r="QRA3" s="152" t="str">
        <f t="shared" si="186"/>
        <v/>
      </c>
      <c r="QRB3" s="152" t="str">
        <f t="shared" si="186"/>
        <v/>
      </c>
      <c r="QRC3" s="152" t="str">
        <f t="shared" si="186"/>
        <v/>
      </c>
      <c r="QRD3" s="152" t="str">
        <f t="shared" si="186"/>
        <v/>
      </c>
      <c r="QRE3" s="152" t="str">
        <f t="shared" si="186"/>
        <v/>
      </c>
      <c r="QRF3" s="152" t="str">
        <f t="shared" si="186"/>
        <v/>
      </c>
      <c r="QRG3" s="152" t="str">
        <f t="shared" si="186"/>
        <v/>
      </c>
      <c r="QRH3" s="152" t="str">
        <f t="shared" si="186"/>
        <v/>
      </c>
      <c r="QRI3" s="152" t="str">
        <f t="shared" si="186"/>
        <v/>
      </c>
      <c r="QRJ3" s="152" t="str">
        <f t="shared" si="186"/>
        <v/>
      </c>
      <c r="QRK3" s="152" t="str">
        <f t="shared" si="186"/>
        <v/>
      </c>
      <c r="QRL3" s="152" t="str">
        <f t="shared" si="186"/>
        <v/>
      </c>
      <c r="QRM3" s="152" t="str">
        <f t="shared" si="186"/>
        <v/>
      </c>
      <c r="QRN3" s="152" t="str">
        <f t="shared" si="186"/>
        <v/>
      </c>
      <c r="QRO3" s="152" t="str">
        <f t="shared" si="186"/>
        <v/>
      </c>
      <c r="QRP3" s="152" t="str">
        <f t="shared" si="186"/>
        <v/>
      </c>
      <c r="QRQ3" s="152" t="str">
        <f t="shared" si="186"/>
        <v/>
      </c>
      <c r="QRR3" s="152" t="str">
        <f t="shared" si="186"/>
        <v/>
      </c>
      <c r="QRS3" s="152" t="str">
        <f t="shared" si="186"/>
        <v/>
      </c>
      <c r="QRT3" s="152" t="str">
        <f t="shared" ref="QRT3:QUE3" si="187">SUBSTITUTE(QRT1,"-","")</f>
        <v/>
      </c>
      <c r="QRU3" s="152" t="str">
        <f t="shared" si="187"/>
        <v/>
      </c>
      <c r="QRV3" s="152" t="str">
        <f t="shared" si="187"/>
        <v/>
      </c>
      <c r="QRW3" s="152" t="str">
        <f t="shared" si="187"/>
        <v/>
      </c>
      <c r="QRX3" s="152" t="str">
        <f t="shared" si="187"/>
        <v/>
      </c>
      <c r="QRY3" s="152" t="str">
        <f t="shared" si="187"/>
        <v/>
      </c>
      <c r="QRZ3" s="152" t="str">
        <f t="shared" si="187"/>
        <v/>
      </c>
      <c r="QSA3" s="152" t="str">
        <f t="shared" si="187"/>
        <v/>
      </c>
      <c r="QSB3" s="152" t="str">
        <f t="shared" si="187"/>
        <v/>
      </c>
      <c r="QSC3" s="152" t="str">
        <f t="shared" si="187"/>
        <v/>
      </c>
      <c r="QSD3" s="152" t="str">
        <f t="shared" si="187"/>
        <v/>
      </c>
      <c r="QSE3" s="152" t="str">
        <f t="shared" si="187"/>
        <v/>
      </c>
      <c r="QSF3" s="152" t="str">
        <f t="shared" si="187"/>
        <v/>
      </c>
      <c r="QSG3" s="152" t="str">
        <f t="shared" si="187"/>
        <v/>
      </c>
      <c r="QSH3" s="152" t="str">
        <f t="shared" si="187"/>
        <v/>
      </c>
      <c r="QSI3" s="152" t="str">
        <f t="shared" si="187"/>
        <v/>
      </c>
      <c r="QSJ3" s="152" t="str">
        <f t="shared" si="187"/>
        <v/>
      </c>
      <c r="QSK3" s="152" t="str">
        <f t="shared" si="187"/>
        <v/>
      </c>
      <c r="QSL3" s="152" t="str">
        <f t="shared" si="187"/>
        <v/>
      </c>
      <c r="QSM3" s="152" t="str">
        <f t="shared" si="187"/>
        <v/>
      </c>
      <c r="QSN3" s="152" t="str">
        <f t="shared" si="187"/>
        <v/>
      </c>
      <c r="QSO3" s="152" t="str">
        <f t="shared" si="187"/>
        <v/>
      </c>
      <c r="QSP3" s="152" t="str">
        <f t="shared" si="187"/>
        <v/>
      </c>
      <c r="QSQ3" s="152" t="str">
        <f t="shared" si="187"/>
        <v/>
      </c>
      <c r="QSR3" s="152" t="str">
        <f t="shared" si="187"/>
        <v/>
      </c>
      <c r="QSS3" s="152" t="str">
        <f t="shared" si="187"/>
        <v/>
      </c>
      <c r="QST3" s="152" t="str">
        <f t="shared" si="187"/>
        <v/>
      </c>
      <c r="QSU3" s="152" t="str">
        <f t="shared" si="187"/>
        <v/>
      </c>
      <c r="QSV3" s="152" t="str">
        <f t="shared" si="187"/>
        <v/>
      </c>
      <c r="QSW3" s="152" t="str">
        <f t="shared" si="187"/>
        <v/>
      </c>
      <c r="QSX3" s="152" t="str">
        <f t="shared" si="187"/>
        <v/>
      </c>
      <c r="QSY3" s="152" t="str">
        <f t="shared" si="187"/>
        <v/>
      </c>
      <c r="QSZ3" s="152" t="str">
        <f t="shared" si="187"/>
        <v/>
      </c>
      <c r="QTA3" s="152" t="str">
        <f t="shared" si="187"/>
        <v/>
      </c>
      <c r="QTB3" s="152" t="str">
        <f t="shared" si="187"/>
        <v/>
      </c>
      <c r="QTC3" s="152" t="str">
        <f t="shared" si="187"/>
        <v/>
      </c>
      <c r="QTD3" s="152" t="str">
        <f t="shared" si="187"/>
        <v/>
      </c>
      <c r="QTE3" s="152" t="str">
        <f t="shared" si="187"/>
        <v/>
      </c>
      <c r="QTF3" s="152" t="str">
        <f t="shared" si="187"/>
        <v/>
      </c>
      <c r="QTG3" s="152" t="str">
        <f t="shared" si="187"/>
        <v/>
      </c>
      <c r="QTH3" s="152" t="str">
        <f t="shared" si="187"/>
        <v/>
      </c>
      <c r="QTI3" s="152" t="str">
        <f t="shared" si="187"/>
        <v/>
      </c>
      <c r="QTJ3" s="152" t="str">
        <f t="shared" si="187"/>
        <v/>
      </c>
      <c r="QTK3" s="152" t="str">
        <f t="shared" si="187"/>
        <v/>
      </c>
      <c r="QTL3" s="152" t="str">
        <f t="shared" si="187"/>
        <v/>
      </c>
      <c r="QTM3" s="152" t="str">
        <f t="shared" si="187"/>
        <v/>
      </c>
      <c r="QTN3" s="152" t="str">
        <f t="shared" si="187"/>
        <v/>
      </c>
      <c r="QTO3" s="152" t="str">
        <f t="shared" si="187"/>
        <v/>
      </c>
      <c r="QTP3" s="152" t="str">
        <f t="shared" si="187"/>
        <v/>
      </c>
      <c r="QTQ3" s="152" t="str">
        <f t="shared" si="187"/>
        <v/>
      </c>
      <c r="QTR3" s="152" t="str">
        <f t="shared" si="187"/>
        <v/>
      </c>
      <c r="QTS3" s="152" t="str">
        <f t="shared" si="187"/>
        <v/>
      </c>
      <c r="QTT3" s="152" t="str">
        <f t="shared" si="187"/>
        <v/>
      </c>
      <c r="QTU3" s="152" t="str">
        <f t="shared" si="187"/>
        <v/>
      </c>
      <c r="QTV3" s="152" t="str">
        <f t="shared" si="187"/>
        <v/>
      </c>
      <c r="QTW3" s="152" t="str">
        <f t="shared" si="187"/>
        <v/>
      </c>
      <c r="QTX3" s="152" t="str">
        <f t="shared" si="187"/>
        <v/>
      </c>
      <c r="QTY3" s="152" t="str">
        <f t="shared" si="187"/>
        <v/>
      </c>
      <c r="QTZ3" s="152" t="str">
        <f t="shared" si="187"/>
        <v/>
      </c>
      <c r="QUA3" s="152" t="str">
        <f t="shared" si="187"/>
        <v/>
      </c>
      <c r="QUB3" s="152" t="str">
        <f t="shared" si="187"/>
        <v/>
      </c>
      <c r="QUC3" s="152" t="str">
        <f t="shared" si="187"/>
        <v/>
      </c>
      <c r="QUD3" s="152" t="str">
        <f t="shared" si="187"/>
        <v/>
      </c>
      <c r="QUE3" s="152" t="str">
        <f t="shared" si="187"/>
        <v/>
      </c>
      <c r="QUF3" s="152" t="str">
        <f t="shared" ref="QUF3:QWQ3" si="188">SUBSTITUTE(QUF1,"-","")</f>
        <v/>
      </c>
      <c r="QUG3" s="152" t="str">
        <f t="shared" si="188"/>
        <v/>
      </c>
      <c r="QUH3" s="152" t="str">
        <f t="shared" si="188"/>
        <v/>
      </c>
      <c r="QUI3" s="152" t="str">
        <f t="shared" si="188"/>
        <v/>
      </c>
      <c r="QUJ3" s="152" t="str">
        <f t="shared" si="188"/>
        <v/>
      </c>
      <c r="QUK3" s="152" t="str">
        <f t="shared" si="188"/>
        <v/>
      </c>
      <c r="QUL3" s="152" t="str">
        <f t="shared" si="188"/>
        <v/>
      </c>
      <c r="QUM3" s="152" t="str">
        <f t="shared" si="188"/>
        <v/>
      </c>
      <c r="QUN3" s="152" t="str">
        <f t="shared" si="188"/>
        <v/>
      </c>
      <c r="QUO3" s="152" t="str">
        <f t="shared" si="188"/>
        <v/>
      </c>
      <c r="QUP3" s="152" t="str">
        <f t="shared" si="188"/>
        <v/>
      </c>
      <c r="QUQ3" s="152" t="str">
        <f t="shared" si="188"/>
        <v/>
      </c>
      <c r="QUR3" s="152" t="str">
        <f t="shared" si="188"/>
        <v/>
      </c>
      <c r="QUS3" s="152" t="str">
        <f t="shared" si="188"/>
        <v/>
      </c>
      <c r="QUT3" s="152" t="str">
        <f t="shared" si="188"/>
        <v/>
      </c>
      <c r="QUU3" s="152" t="str">
        <f t="shared" si="188"/>
        <v/>
      </c>
      <c r="QUV3" s="152" t="str">
        <f t="shared" si="188"/>
        <v/>
      </c>
      <c r="QUW3" s="152" t="str">
        <f t="shared" si="188"/>
        <v/>
      </c>
      <c r="QUX3" s="152" t="str">
        <f t="shared" si="188"/>
        <v/>
      </c>
      <c r="QUY3" s="152" t="str">
        <f t="shared" si="188"/>
        <v/>
      </c>
      <c r="QUZ3" s="152" t="str">
        <f t="shared" si="188"/>
        <v/>
      </c>
      <c r="QVA3" s="152" t="str">
        <f t="shared" si="188"/>
        <v/>
      </c>
      <c r="QVB3" s="152" t="str">
        <f t="shared" si="188"/>
        <v/>
      </c>
      <c r="QVC3" s="152" t="str">
        <f t="shared" si="188"/>
        <v/>
      </c>
      <c r="QVD3" s="152" t="str">
        <f t="shared" si="188"/>
        <v/>
      </c>
      <c r="QVE3" s="152" t="str">
        <f t="shared" si="188"/>
        <v/>
      </c>
      <c r="QVF3" s="152" t="str">
        <f t="shared" si="188"/>
        <v/>
      </c>
      <c r="QVG3" s="152" t="str">
        <f t="shared" si="188"/>
        <v/>
      </c>
      <c r="QVH3" s="152" t="str">
        <f t="shared" si="188"/>
        <v/>
      </c>
      <c r="QVI3" s="152" t="str">
        <f t="shared" si="188"/>
        <v/>
      </c>
      <c r="QVJ3" s="152" t="str">
        <f t="shared" si="188"/>
        <v/>
      </c>
      <c r="QVK3" s="152" t="str">
        <f t="shared" si="188"/>
        <v/>
      </c>
      <c r="QVL3" s="152" t="str">
        <f t="shared" si="188"/>
        <v/>
      </c>
      <c r="QVM3" s="152" t="str">
        <f t="shared" si="188"/>
        <v/>
      </c>
      <c r="QVN3" s="152" t="str">
        <f t="shared" si="188"/>
        <v/>
      </c>
      <c r="QVO3" s="152" t="str">
        <f t="shared" si="188"/>
        <v/>
      </c>
      <c r="QVP3" s="152" t="str">
        <f t="shared" si="188"/>
        <v/>
      </c>
      <c r="QVQ3" s="152" t="str">
        <f t="shared" si="188"/>
        <v/>
      </c>
      <c r="QVR3" s="152" t="str">
        <f t="shared" si="188"/>
        <v/>
      </c>
      <c r="QVS3" s="152" t="str">
        <f t="shared" si="188"/>
        <v/>
      </c>
      <c r="QVT3" s="152" t="str">
        <f t="shared" si="188"/>
        <v/>
      </c>
      <c r="QVU3" s="152" t="str">
        <f t="shared" si="188"/>
        <v/>
      </c>
      <c r="QVV3" s="152" t="str">
        <f t="shared" si="188"/>
        <v/>
      </c>
      <c r="QVW3" s="152" t="str">
        <f t="shared" si="188"/>
        <v/>
      </c>
      <c r="QVX3" s="152" t="str">
        <f t="shared" si="188"/>
        <v/>
      </c>
      <c r="QVY3" s="152" t="str">
        <f t="shared" si="188"/>
        <v/>
      </c>
      <c r="QVZ3" s="152" t="str">
        <f t="shared" si="188"/>
        <v/>
      </c>
      <c r="QWA3" s="152" t="str">
        <f t="shared" si="188"/>
        <v/>
      </c>
      <c r="QWB3" s="152" t="str">
        <f t="shared" si="188"/>
        <v/>
      </c>
      <c r="QWC3" s="152" t="str">
        <f t="shared" si="188"/>
        <v/>
      </c>
      <c r="QWD3" s="152" t="str">
        <f t="shared" si="188"/>
        <v/>
      </c>
      <c r="QWE3" s="152" t="str">
        <f t="shared" si="188"/>
        <v/>
      </c>
      <c r="QWF3" s="152" t="str">
        <f t="shared" si="188"/>
        <v/>
      </c>
      <c r="QWG3" s="152" t="str">
        <f t="shared" si="188"/>
        <v/>
      </c>
      <c r="QWH3" s="152" t="str">
        <f t="shared" si="188"/>
        <v/>
      </c>
      <c r="QWI3" s="152" t="str">
        <f t="shared" si="188"/>
        <v/>
      </c>
      <c r="QWJ3" s="152" t="str">
        <f t="shared" si="188"/>
        <v/>
      </c>
      <c r="QWK3" s="152" t="str">
        <f t="shared" si="188"/>
        <v/>
      </c>
      <c r="QWL3" s="152" t="str">
        <f t="shared" si="188"/>
        <v/>
      </c>
      <c r="QWM3" s="152" t="str">
        <f t="shared" si="188"/>
        <v/>
      </c>
      <c r="QWN3" s="152" t="str">
        <f t="shared" si="188"/>
        <v/>
      </c>
      <c r="QWO3" s="152" t="str">
        <f t="shared" si="188"/>
        <v/>
      </c>
      <c r="QWP3" s="152" t="str">
        <f t="shared" si="188"/>
        <v/>
      </c>
      <c r="QWQ3" s="152" t="str">
        <f t="shared" si="188"/>
        <v/>
      </c>
      <c r="QWR3" s="152" t="str">
        <f t="shared" ref="QWR3:QZC3" si="189">SUBSTITUTE(QWR1,"-","")</f>
        <v/>
      </c>
      <c r="QWS3" s="152" t="str">
        <f t="shared" si="189"/>
        <v/>
      </c>
      <c r="QWT3" s="152" t="str">
        <f t="shared" si="189"/>
        <v/>
      </c>
      <c r="QWU3" s="152" t="str">
        <f t="shared" si="189"/>
        <v/>
      </c>
      <c r="QWV3" s="152" t="str">
        <f t="shared" si="189"/>
        <v/>
      </c>
      <c r="QWW3" s="152" t="str">
        <f t="shared" si="189"/>
        <v/>
      </c>
      <c r="QWX3" s="152" t="str">
        <f t="shared" si="189"/>
        <v/>
      </c>
      <c r="QWY3" s="152" t="str">
        <f t="shared" si="189"/>
        <v/>
      </c>
      <c r="QWZ3" s="152" t="str">
        <f t="shared" si="189"/>
        <v/>
      </c>
      <c r="QXA3" s="152" t="str">
        <f t="shared" si="189"/>
        <v/>
      </c>
      <c r="QXB3" s="152" t="str">
        <f t="shared" si="189"/>
        <v/>
      </c>
      <c r="QXC3" s="152" t="str">
        <f t="shared" si="189"/>
        <v/>
      </c>
      <c r="QXD3" s="152" t="str">
        <f t="shared" si="189"/>
        <v/>
      </c>
      <c r="QXE3" s="152" t="str">
        <f t="shared" si="189"/>
        <v/>
      </c>
      <c r="QXF3" s="152" t="str">
        <f t="shared" si="189"/>
        <v/>
      </c>
      <c r="QXG3" s="152" t="str">
        <f t="shared" si="189"/>
        <v/>
      </c>
      <c r="QXH3" s="152" t="str">
        <f t="shared" si="189"/>
        <v/>
      </c>
      <c r="QXI3" s="152" t="str">
        <f t="shared" si="189"/>
        <v/>
      </c>
      <c r="QXJ3" s="152" t="str">
        <f t="shared" si="189"/>
        <v/>
      </c>
      <c r="QXK3" s="152" t="str">
        <f t="shared" si="189"/>
        <v/>
      </c>
      <c r="QXL3" s="152" t="str">
        <f t="shared" si="189"/>
        <v/>
      </c>
      <c r="QXM3" s="152" t="str">
        <f t="shared" si="189"/>
        <v/>
      </c>
      <c r="QXN3" s="152" t="str">
        <f t="shared" si="189"/>
        <v/>
      </c>
      <c r="QXO3" s="152" t="str">
        <f t="shared" si="189"/>
        <v/>
      </c>
      <c r="QXP3" s="152" t="str">
        <f t="shared" si="189"/>
        <v/>
      </c>
      <c r="QXQ3" s="152" t="str">
        <f t="shared" si="189"/>
        <v/>
      </c>
      <c r="QXR3" s="152" t="str">
        <f t="shared" si="189"/>
        <v/>
      </c>
      <c r="QXS3" s="152" t="str">
        <f t="shared" si="189"/>
        <v/>
      </c>
      <c r="QXT3" s="152" t="str">
        <f t="shared" si="189"/>
        <v/>
      </c>
      <c r="QXU3" s="152" t="str">
        <f t="shared" si="189"/>
        <v/>
      </c>
      <c r="QXV3" s="152" t="str">
        <f t="shared" si="189"/>
        <v/>
      </c>
      <c r="QXW3" s="152" t="str">
        <f t="shared" si="189"/>
        <v/>
      </c>
      <c r="QXX3" s="152" t="str">
        <f t="shared" si="189"/>
        <v/>
      </c>
      <c r="QXY3" s="152" t="str">
        <f t="shared" si="189"/>
        <v/>
      </c>
      <c r="QXZ3" s="152" t="str">
        <f t="shared" si="189"/>
        <v/>
      </c>
      <c r="QYA3" s="152" t="str">
        <f t="shared" si="189"/>
        <v/>
      </c>
      <c r="QYB3" s="152" t="str">
        <f t="shared" si="189"/>
        <v/>
      </c>
      <c r="QYC3" s="152" t="str">
        <f t="shared" si="189"/>
        <v/>
      </c>
      <c r="QYD3" s="152" t="str">
        <f t="shared" si="189"/>
        <v/>
      </c>
      <c r="QYE3" s="152" t="str">
        <f t="shared" si="189"/>
        <v/>
      </c>
      <c r="QYF3" s="152" t="str">
        <f t="shared" si="189"/>
        <v/>
      </c>
      <c r="QYG3" s="152" t="str">
        <f t="shared" si="189"/>
        <v/>
      </c>
      <c r="QYH3" s="152" t="str">
        <f t="shared" si="189"/>
        <v/>
      </c>
      <c r="QYI3" s="152" t="str">
        <f t="shared" si="189"/>
        <v/>
      </c>
      <c r="QYJ3" s="152" t="str">
        <f t="shared" si="189"/>
        <v/>
      </c>
      <c r="QYK3" s="152" t="str">
        <f t="shared" si="189"/>
        <v/>
      </c>
      <c r="QYL3" s="152" t="str">
        <f t="shared" si="189"/>
        <v/>
      </c>
      <c r="QYM3" s="152" t="str">
        <f t="shared" si="189"/>
        <v/>
      </c>
      <c r="QYN3" s="152" t="str">
        <f t="shared" si="189"/>
        <v/>
      </c>
      <c r="QYO3" s="152" t="str">
        <f t="shared" si="189"/>
        <v/>
      </c>
      <c r="QYP3" s="152" t="str">
        <f t="shared" si="189"/>
        <v/>
      </c>
      <c r="QYQ3" s="152" t="str">
        <f t="shared" si="189"/>
        <v/>
      </c>
      <c r="QYR3" s="152" t="str">
        <f t="shared" si="189"/>
        <v/>
      </c>
      <c r="QYS3" s="152" t="str">
        <f t="shared" si="189"/>
        <v/>
      </c>
      <c r="QYT3" s="152" t="str">
        <f t="shared" si="189"/>
        <v/>
      </c>
      <c r="QYU3" s="152" t="str">
        <f t="shared" si="189"/>
        <v/>
      </c>
      <c r="QYV3" s="152" t="str">
        <f t="shared" si="189"/>
        <v/>
      </c>
      <c r="QYW3" s="152" t="str">
        <f t="shared" si="189"/>
        <v/>
      </c>
      <c r="QYX3" s="152" t="str">
        <f t="shared" si="189"/>
        <v/>
      </c>
      <c r="QYY3" s="152" t="str">
        <f t="shared" si="189"/>
        <v/>
      </c>
      <c r="QYZ3" s="152" t="str">
        <f t="shared" si="189"/>
        <v/>
      </c>
      <c r="QZA3" s="152" t="str">
        <f t="shared" si="189"/>
        <v/>
      </c>
      <c r="QZB3" s="152" t="str">
        <f t="shared" si="189"/>
        <v/>
      </c>
      <c r="QZC3" s="152" t="str">
        <f t="shared" si="189"/>
        <v/>
      </c>
      <c r="QZD3" s="152" t="str">
        <f t="shared" ref="QZD3:RBO3" si="190">SUBSTITUTE(QZD1,"-","")</f>
        <v/>
      </c>
      <c r="QZE3" s="152" t="str">
        <f t="shared" si="190"/>
        <v/>
      </c>
      <c r="QZF3" s="152" t="str">
        <f t="shared" si="190"/>
        <v/>
      </c>
      <c r="QZG3" s="152" t="str">
        <f t="shared" si="190"/>
        <v/>
      </c>
      <c r="QZH3" s="152" t="str">
        <f t="shared" si="190"/>
        <v/>
      </c>
      <c r="QZI3" s="152" t="str">
        <f t="shared" si="190"/>
        <v/>
      </c>
      <c r="QZJ3" s="152" t="str">
        <f t="shared" si="190"/>
        <v/>
      </c>
      <c r="QZK3" s="152" t="str">
        <f t="shared" si="190"/>
        <v/>
      </c>
      <c r="QZL3" s="152" t="str">
        <f t="shared" si="190"/>
        <v/>
      </c>
      <c r="QZM3" s="152" t="str">
        <f t="shared" si="190"/>
        <v/>
      </c>
      <c r="QZN3" s="152" t="str">
        <f t="shared" si="190"/>
        <v/>
      </c>
      <c r="QZO3" s="152" t="str">
        <f t="shared" si="190"/>
        <v/>
      </c>
      <c r="QZP3" s="152" t="str">
        <f t="shared" si="190"/>
        <v/>
      </c>
      <c r="QZQ3" s="152" t="str">
        <f t="shared" si="190"/>
        <v/>
      </c>
      <c r="QZR3" s="152" t="str">
        <f t="shared" si="190"/>
        <v/>
      </c>
      <c r="QZS3" s="152" t="str">
        <f t="shared" si="190"/>
        <v/>
      </c>
      <c r="QZT3" s="152" t="str">
        <f t="shared" si="190"/>
        <v/>
      </c>
      <c r="QZU3" s="152" t="str">
        <f t="shared" si="190"/>
        <v/>
      </c>
      <c r="QZV3" s="152" t="str">
        <f t="shared" si="190"/>
        <v/>
      </c>
      <c r="QZW3" s="152" t="str">
        <f t="shared" si="190"/>
        <v/>
      </c>
      <c r="QZX3" s="152" t="str">
        <f t="shared" si="190"/>
        <v/>
      </c>
      <c r="QZY3" s="152" t="str">
        <f t="shared" si="190"/>
        <v/>
      </c>
      <c r="QZZ3" s="152" t="str">
        <f t="shared" si="190"/>
        <v/>
      </c>
      <c r="RAA3" s="152" t="str">
        <f t="shared" si="190"/>
        <v/>
      </c>
      <c r="RAB3" s="152" t="str">
        <f t="shared" si="190"/>
        <v/>
      </c>
      <c r="RAC3" s="152" t="str">
        <f t="shared" si="190"/>
        <v/>
      </c>
      <c r="RAD3" s="152" t="str">
        <f t="shared" si="190"/>
        <v/>
      </c>
      <c r="RAE3" s="152" t="str">
        <f t="shared" si="190"/>
        <v/>
      </c>
      <c r="RAF3" s="152" t="str">
        <f t="shared" si="190"/>
        <v/>
      </c>
      <c r="RAG3" s="152" t="str">
        <f t="shared" si="190"/>
        <v/>
      </c>
      <c r="RAH3" s="152" t="str">
        <f t="shared" si="190"/>
        <v/>
      </c>
      <c r="RAI3" s="152" t="str">
        <f t="shared" si="190"/>
        <v/>
      </c>
      <c r="RAJ3" s="152" t="str">
        <f t="shared" si="190"/>
        <v/>
      </c>
      <c r="RAK3" s="152" t="str">
        <f t="shared" si="190"/>
        <v/>
      </c>
      <c r="RAL3" s="152" t="str">
        <f t="shared" si="190"/>
        <v/>
      </c>
      <c r="RAM3" s="152" t="str">
        <f t="shared" si="190"/>
        <v/>
      </c>
      <c r="RAN3" s="152" t="str">
        <f t="shared" si="190"/>
        <v/>
      </c>
      <c r="RAO3" s="152" t="str">
        <f t="shared" si="190"/>
        <v/>
      </c>
      <c r="RAP3" s="152" t="str">
        <f t="shared" si="190"/>
        <v/>
      </c>
      <c r="RAQ3" s="152" t="str">
        <f t="shared" si="190"/>
        <v/>
      </c>
      <c r="RAR3" s="152" t="str">
        <f t="shared" si="190"/>
        <v/>
      </c>
      <c r="RAS3" s="152" t="str">
        <f t="shared" si="190"/>
        <v/>
      </c>
      <c r="RAT3" s="152" t="str">
        <f t="shared" si="190"/>
        <v/>
      </c>
      <c r="RAU3" s="152" t="str">
        <f t="shared" si="190"/>
        <v/>
      </c>
      <c r="RAV3" s="152" t="str">
        <f t="shared" si="190"/>
        <v/>
      </c>
      <c r="RAW3" s="152" t="str">
        <f t="shared" si="190"/>
        <v/>
      </c>
      <c r="RAX3" s="152" t="str">
        <f t="shared" si="190"/>
        <v/>
      </c>
      <c r="RAY3" s="152" t="str">
        <f t="shared" si="190"/>
        <v/>
      </c>
      <c r="RAZ3" s="152" t="str">
        <f t="shared" si="190"/>
        <v/>
      </c>
      <c r="RBA3" s="152" t="str">
        <f t="shared" si="190"/>
        <v/>
      </c>
      <c r="RBB3" s="152" t="str">
        <f t="shared" si="190"/>
        <v/>
      </c>
      <c r="RBC3" s="152" t="str">
        <f t="shared" si="190"/>
        <v/>
      </c>
      <c r="RBD3" s="152" t="str">
        <f t="shared" si="190"/>
        <v/>
      </c>
      <c r="RBE3" s="152" t="str">
        <f t="shared" si="190"/>
        <v/>
      </c>
      <c r="RBF3" s="152" t="str">
        <f t="shared" si="190"/>
        <v/>
      </c>
      <c r="RBG3" s="152" t="str">
        <f t="shared" si="190"/>
        <v/>
      </c>
      <c r="RBH3" s="152" t="str">
        <f t="shared" si="190"/>
        <v/>
      </c>
      <c r="RBI3" s="152" t="str">
        <f t="shared" si="190"/>
        <v/>
      </c>
      <c r="RBJ3" s="152" t="str">
        <f t="shared" si="190"/>
        <v/>
      </c>
      <c r="RBK3" s="152" t="str">
        <f t="shared" si="190"/>
        <v/>
      </c>
      <c r="RBL3" s="152" t="str">
        <f t="shared" si="190"/>
        <v/>
      </c>
      <c r="RBM3" s="152" t="str">
        <f t="shared" si="190"/>
        <v/>
      </c>
      <c r="RBN3" s="152" t="str">
        <f t="shared" si="190"/>
        <v/>
      </c>
      <c r="RBO3" s="152" t="str">
        <f t="shared" si="190"/>
        <v/>
      </c>
      <c r="RBP3" s="152" t="str">
        <f t="shared" ref="RBP3:REA3" si="191">SUBSTITUTE(RBP1,"-","")</f>
        <v/>
      </c>
      <c r="RBQ3" s="152" t="str">
        <f t="shared" si="191"/>
        <v/>
      </c>
      <c r="RBR3" s="152" t="str">
        <f t="shared" si="191"/>
        <v/>
      </c>
      <c r="RBS3" s="152" t="str">
        <f t="shared" si="191"/>
        <v/>
      </c>
      <c r="RBT3" s="152" t="str">
        <f t="shared" si="191"/>
        <v/>
      </c>
      <c r="RBU3" s="152" t="str">
        <f t="shared" si="191"/>
        <v/>
      </c>
      <c r="RBV3" s="152" t="str">
        <f t="shared" si="191"/>
        <v/>
      </c>
      <c r="RBW3" s="152" t="str">
        <f t="shared" si="191"/>
        <v/>
      </c>
      <c r="RBX3" s="152" t="str">
        <f t="shared" si="191"/>
        <v/>
      </c>
      <c r="RBY3" s="152" t="str">
        <f t="shared" si="191"/>
        <v/>
      </c>
      <c r="RBZ3" s="152" t="str">
        <f t="shared" si="191"/>
        <v/>
      </c>
      <c r="RCA3" s="152" t="str">
        <f t="shared" si="191"/>
        <v/>
      </c>
      <c r="RCB3" s="152" t="str">
        <f t="shared" si="191"/>
        <v/>
      </c>
      <c r="RCC3" s="152" t="str">
        <f t="shared" si="191"/>
        <v/>
      </c>
      <c r="RCD3" s="152" t="str">
        <f t="shared" si="191"/>
        <v/>
      </c>
      <c r="RCE3" s="152" t="str">
        <f t="shared" si="191"/>
        <v/>
      </c>
      <c r="RCF3" s="152" t="str">
        <f t="shared" si="191"/>
        <v/>
      </c>
      <c r="RCG3" s="152" t="str">
        <f t="shared" si="191"/>
        <v/>
      </c>
      <c r="RCH3" s="152" t="str">
        <f t="shared" si="191"/>
        <v/>
      </c>
      <c r="RCI3" s="152" t="str">
        <f t="shared" si="191"/>
        <v/>
      </c>
      <c r="RCJ3" s="152" t="str">
        <f t="shared" si="191"/>
        <v/>
      </c>
      <c r="RCK3" s="152" t="str">
        <f t="shared" si="191"/>
        <v/>
      </c>
      <c r="RCL3" s="152" t="str">
        <f t="shared" si="191"/>
        <v/>
      </c>
      <c r="RCM3" s="152" t="str">
        <f t="shared" si="191"/>
        <v/>
      </c>
      <c r="RCN3" s="152" t="str">
        <f t="shared" si="191"/>
        <v/>
      </c>
      <c r="RCO3" s="152" t="str">
        <f t="shared" si="191"/>
        <v/>
      </c>
      <c r="RCP3" s="152" t="str">
        <f t="shared" si="191"/>
        <v/>
      </c>
      <c r="RCQ3" s="152" t="str">
        <f t="shared" si="191"/>
        <v/>
      </c>
      <c r="RCR3" s="152" t="str">
        <f t="shared" si="191"/>
        <v/>
      </c>
      <c r="RCS3" s="152" t="str">
        <f t="shared" si="191"/>
        <v/>
      </c>
      <c r="RCT3" s="152" t="str">
        <f t="shared" si="191"/>
        <v/>
      </c>
      <c r="RCU3" s="152" t="str">
        <f t="shared" si="191"/>
        <v/>
      </c>
      <c r="RCV3" s="152" t="str">
        <f t="shared" si="191"/>
        <v/>
      </c>
      <c r="RCW3" s="152" t="str">
        <f t="shared" si="191"/>
        <v/>
      </c>
      <c r="RCX3" s="152" t="str">
        <f t="shared" si="191"/>
        <v/>
      </c>
      <c r="RCY3" s="152" t="str">
        <f t="shared" si="191"/>
        <v/>
      </c>
      <c r="RCZ3" s="152" t="str">
        <f t="shared" si="191"/>
        <v/>
      </c>
      <c r="RDA3" s="152" t="str">
        <f t="shared" si="191"/>
        <v/>
      </c>
      <c r="RDB3" s="152" t="str">
        <f t="shared" si="191"/>
        <v/>
      </c>
      <c r="RDC3" s="152" t="str">
        <f t="shared" si="191"/>
        <v/>
      </c>
      <c r="RDD3" s="152" t="str">
        <f t="shared" si="191"/>
        <v/>
      </c>
      <c r="RDE3" s="152" t="str">
        <f t="shared" si="191"/>
        <v/>
      </c>
      <c r="RDF3" s="152" t="str">
        <f t="shared" si="191"/>
        <v/>
      </c>
      <c r="RDG3" s="152" t="str">
        <f t="shared" si="191"/>
        <v/>
      </c>
      <c r="RDH3" s="152" t="str">
        <f t="shared" si="191"/>
        <v/>
      </c>
      <c r="RDI3" s="152" t="str">
        <f t="shared" si="191"/>
        <v/>
      </c>
      <c r="RDJ3" s="152" t="str">
        <f t="shared" si="191"/>
        <v/>
      </c>
      <c r="RDK3" s="152" t="str">
        <f t="shared" si="191"/>
        <v/>
      </c>
      <c r="RDL3" s="152" t="str">
        <f t="shared" si="191"/>
        <v/>
      </c>
      <c r="RDM3" s="152" t="str">
        <f t="shared" si="191"/>
        <v/>
      </c>
      <c r="RDN3" s="152" t="str">
        <f t="shared" si="191"/>
        <v/>
      </c>
      <c r="RDO3" s="152" t="str">
        <f t="shared" si="191"/>
        <v/>
      </c>
      <c r="RDP3" s="152" t="str">
        <f t="shared" si="191"/>
        <v/>
      </c>
      <c r="RDQ3" s="152" t="str">
        <f t="shared" si="191"/>
        <v/>
      </c>
      <c r="RDR3" s="152" t="str">
        <f t="shared" si="191"/>
        <v/>
      </c>
      <c r="RDS3" s="152" t="str">
        <f t="shared" si="191"/>
        <v/>
      </c>
      <c r="RDT3" s="152" t="str">
        <f t="shared" si="191"/>
        <v/>
      </c>
      <c r="RDU3" s="152" t="str">
        <f t="shared" si="191"/>
        <v/>
      </c>
      <c r="RDV3" s="152" t="str">
        <f t="shared" si="191"/>
        <v/>
      </c>
      <c r="RDW3" s="152" t="str">
        <f t="shared" si="191"/>
        <v/>
      </c>
      <c r="RDX3" s="152" t="str">
        <f t="shared" si="191"/>
        <v/>
      </c>
      <c r="RDY3" s="152" t="str">
        <f t="shared" si="191"/>
        <v/>
      </c>
      <c r="RDZ3" s="152" t="str">
        <f t="shared" si="191"/>
        <v/>
      </c>
      <c r="REA3" s="152" t="str">
        <f t="shared" si="191"/>
        <v/>
      </c>
      <c r="REB3" s="152" t="str">
        <f t="shared" ref="REB3:RGM3" si="192">SUBSTITUTE(REB1,"-","")</f>
        <v/>
      </c>
      <c r="REC3" s="152" t="str">
        <f t="shared" si="192"/>
        <v/>
      </c>
      <c r="RED3" s="152" t="str">
        <f t="shared" si="192"/>
        <v/>
      </c>
      <c r="REE3" s="152" t="str">
        <f t="shared" si="192"/>
        <v/>
      </c>
      <c r="REF3" s="152" t="str">
        <f t="shared" si="192"/>
        <v/>
      </c>
      <c r="REG3" s="152" t="str">
        <f t="shared" si="192"/>
        <v/>
      </c>
      <c r="REH3" s="152" t="str">
        <f t="shared" si="192"/>
        <v/>
      </c>
      <c r="REI3" s="152" t="str">
        <f t="shared" si="192"/>
        <v/>
      </c>
      <c r="REJ3" s="152" t="str">
        <f t="shared" si="192"/>
        <v/>
      </c>
      <c r="REK3" s="152" t="str">
        <f t="shared" si="192"/>
        <v/>
      </c>
      <c r="REL3" s="152" t="str">
        <f t="shared" si="192"/>
        <v/>
      </c>
      <c r="REM3" s="152" t="str">
        <f t="shared" si="192"/>
        <v/>
      </c>
      <c r="REN3" s="152" t="str">
        <f t="shared" si="192"/>
        <v/>
      </c>
      <c r="REO3" s="152" t="str">
        <f t="shared" si="192"/>
        <v/>
      </c>
      <c r="REP3" s="152" t="str">
        <f t="shared" si="192"/>
        <v/>
      </c>
      <c r="REQ3" s="152" t="str">
        <f t="shared" si="192"/>
        <v/>
      </c>
      <c r="RER3" s="152" t="str">
        <f t="shared" si="192"/>
        <v/>
      </c>
      <c r="RES3" s="152" t="str">
        <f t="shared" si="192"/>
        <v/>
      </c>
      <c r="RET3" s="152" t="str">
        <f t="shared" si="192"/>
        <v/>
      </c>
      <c r="REU3" s="152" t="str">
        <f t="shared" si="192"/>
        <v/>
      </c>
      <c r="REV3" s="152" t="str">
        <f t="shared" si="192"/>
        <v/>
      </c>
      <c r="REW3" s="152" t="str">
        <f t="shared" si="192"/>
        <v/>
      </c>
      <c r="REX3" s="152" t="str">
        <f t="shared" si="192"/>
        <v/>
      </c>
      <c r="REY3" s="152" t="str">
        <f t="shared" si="192"/>
        <v/>
      </c>
      <c r="REZ3" s="152" t="str">
        <f t="shared" si="192"/>
        <v/>
      </c>
      <c r="RFA3" s="152" t="str">
        <f t="shared" si="192"/>
        <v/>
      </c>
      <c r="RFB3" s="152" t="str">
        <f t="shared" si="192"/>
        <v/>
      </c>
      <c r="RFC3" s="152" t="str">
        <f t="shared" si="192"/>
        <v/>
      </c>
      <c r="RFD3" s="152" t="str">
        <f t="shared" si="192"/>
        <v/>
      </c>
      <c r="RFE3" s="152" t="str">
        <f t="shared" si="192"/>
        <v/>
      </c>
      <c r="RFF3" s="152" t="str">
        <f t="shared" si="192"/>
        <v/>
      </c>
      <c r="RFG3" s="152" t="str">
        <f t="shared" si="192"/>
        <v/>
      </c>
      <c r="RFH3" s="152" t="str">
        <f t="shared" si="192"/>
        <v/>
      </c>
      <c r="RFI3" s="152" t="str">
        <f t="shared" si="192"/>
        <v/>
      </c>
      <c r="RFJ3" s="152" t="str">
        <f t="shared" si="192"/>
        <v/>
      </c>
      <c r="RFK3" s="152" t="str">
        <f t="shared" si="192"/>
        <v/>
      </c>
      <c r="RFL3" s="152" t="str">
        <f t="shared" si="192"/>
        <v/>
      </c>
      <c r="RFM3" s="152" t="str">
        <f t="shared" si="192"/>
        <v/>
      </c>
      <c r="RFN3" s="152" t="str">
        <f t="shared" si="192"/>
        <v/>
      </c>
      <c r="RFO3" s="152" t="str">
        <f t="shared" si="192"/>
        <v/>
      </c>
      <c r="RFP3" s="152" t="str">
        <f t="shared" si="192"/>
        <v/>
      </c>
      <c r="RFQ3" s="152" t="str">
        <f t="shared" si="192"/>
        <v/>
      </c>
      <c r="RFR3" s="152" t="str">
        <f t="shared" si="192"/>
        <v/>
      </c>
      <c r="RFS3" s="152" t="str">
        <f t="shared" si="192"/>
        <v/>
      </c>
      <c r="RFT3" s="152" t="str">
        <f t="shared" si="192"/>
        <v/>
      </c>
      <c r="RFU3" s="152" t="str">
        <f t="shared" si="192"/>
        <v/>
      </c>
      <c r="RFV3" s="152" t="str">
        <f t="shared" si="192"/>
        <v/>
      </c>
      <c r="RFW3" s="152" t="str">
        <f t="shared" si="192"/>
        <v/>
      </c>
      <c r="RFX3" s="152" t="str">
        <f t="shared" si="192"/>
        <v/>
      </c>
      <c r="RFY3" s="152" t="str">
        <f t="shared" si="192"/>
        <v/>
      </c>
      <c r="RFZ3" s="152" t="str">
        <f t="shared" si="192"/>
        <v/>
      </c>
      <c r="RGA3" s="152" t="str">
        <f t="shared" si="192"/>
        <v/>
      </c>
      <c r="RGB3" s="152" t="str">
        <f t="shared" si="192"/>
        <v/>
      </c>
      <c r="RGC3" s="152" t="str">
        <f t="shared" si="192"/>
        <v/>
      </c>
      <c r="RGD3" s="152" t="str">
        <f t="shared" si="192"/>
        <v/>
      </c>
      <c r="RGE3" s="152" t="str">
        <f t="shared" si="192"/>
        <v/>
      </c>
      <c r="RGF3" s="152" t="str">
        <f t="shared" si="192"/>
        <v/>
      </c>
      <c r="RGG3" s="152" t="str">
        <f t="shared" si="192"/>
        <v/>
      </c>
      <c r="RGH3" s="152" t="str">
        <f t="shared" si="192"/>
        <v/>
      </c>
      <c r="RGI3" s="152" t="str">
        <f t="shared" si="192"/>
        <v/>
      </c>
      <c r="RGJ3" s="152" t="str">
        <f t="shared" si="192"/>
        <v/>
      </c>
      <c r="RGK3" s="152" t="str">
        <f t="shared" si="192"/>
        <v/>
      </c>
      <c r="RGL3" s="152" t="str">
        <f t="shared" si="192"/>
        <v/>
      </c>
      <c r="RGM3" s="152" t="str">
        <f t="shared" si="192"/>
        <v/>
      </c>
      <c r="RGN3" s="152" t="str">
        <f t="shared" ref="RGN3:RIY3" si="193">SUBSTITUTE(RGN1,"-","")</f>
        <v/>
      </c>
      <c r="RGO3" s="152" t="str">
        <f t="shared" si="193"/>
        <v/>
      </c>
      <c r="RGP3" s="152" t="str">
        <f t="shared" si="193"/>
        <v/>
      </c>
      <c r="RGQ3" s="152" t="str">
        <f t="shared" si="193"/>
        <v/>
      </c>
      <c r="RGR3" s="152" t="str">
        <f t="shared" si="193"/>
        <v/>
      </c>
      <c r="RGS3" s="152" t="str">
        <f t="shared" si="193"/>
        <v/>
      </c>
      <c r="RGT3" s="152" t="str">
        <f t="shared" si="193"/>
        <v/>
      </c>
      <c r="RGU3" s="152" t="str">
        <f t="shared" si="193"/>
        <v/>
      </c>
      <c r="RGV3" s="152" t="str">
        <f t="shared" si="193"/>
        <v/>
      </c>
      <c r="RGW3" s="152" t="str">
        <f t="shared" si="193"/>
        <v/>
      </c>
      <c r="RGX3" s="152" t="str">
        <f t="shared" si="193"/>
        <v/>
      </c>
      <c r="RGY3" s="152" t="str">
        <f t="shared" si="193"/>
        <v/>
      </c>
      <c r="RGZ3" s="152" t="str">
        <f t="shared" si="193"/>
        <v/>
      </c>
      <c r="RHA3" s="152" t="str">
        <f t="shared" si="193"/>
        <v/>
      </c>
      <c r="RHB3" s="152" t="str">
        <f t="shared" si="193"/>
        <v/>
      </c>
      <c r="RHC3" s="152" t="str">
        <f t="shared" si="193"/>
        <v/>
      </c>
      <c r="RHD3" s="152" t="str">
        <f t="shared" si="193"/>
        <v/>
      </c>
      <c r="RHE3" s="152" t="str">
        <f t="shared" si="193"/>
        <v/>
      </c>
      <c r="RHF3" s="152" t="str">
        <f t="shared" si="193"/>
        <v/>
      </c>
      <c r="RHG3" s="152" t="str">
        <f t="shared" si="193"/>
        <v/>
      </c>
      <c r="RHH3" s="152" t="str">
        <f t="shared" si="193"/>
        <v/>
      </c>
      <c r="RHI3" s="152" t="str">
        <f t="shared" si="193"/>
        <v/>
      </c>
      <c r="RHJ3" s="152" t="str">
        <f t="shared" si="193"/>
        <v/>
      </c>
      <c r="RHK3" s="152" t="str">
        <f t="shared" si="193"/>
        <v/>
      </c>
      <c r="RHL3" s="152" t="str">
        <f t="shared" si="193"/>
        <v/>
      </c>
      <c r="RHM3" s="152" t="str">
        <f t="shared" si="193"/>
        <v/>
      </c>
      <c r="RHN3" s="152" t="str">
        <f t="shared" si="193"/>
        <v/>
      </c>
      <c r="RHO3" s="152" t="str">
        <f t="shared" si="193"/>
        <v/>
      </c>
      <c r="RHP3" s="152" t="str">
        <f t="shared" si="193"/>
        <v/>
      </c>
      <c r="RHQ3" s="152" t="str">
        <f t="shared" si="193"/>
        <v/>
      </c>
      <c r="RHR3" s="152" t="str">
        <f t="shared" si="193"/>
        <v/>
      </c>
      <c r="RHS3" s="152" t="str">
        <f t="shared" si="193"/>
        <v/>
      </c>
      <c r="RHT3" s="152" t="str">
        <f t="shared" si="193"/>
        <v/>
      </c>
      <c r="RHU3" s="152" t="str">
        <f t="shared" si="193"/>
        <v/>
      </c>
      <c r="RHV3" s="152" t="str">
        <f t="shared" si="193"/>
        <v/>
      </c>
      <c r="RHW3" s="152" t="str">
        <f t="shared" si="193"/>
        <v/>
      </c>
      <c r="RHX3" s="152" t="str">
        <f t="shared" si="193"/>
        <v/>
      </c>
      <c r="RHY3" s="152" t="str">
        <f t="shared" si="193"/>
        <v/>
      </c>
      <c r="RHZ3" s="152" t="str">
        <f t="shared" si="193"/>
        <v/>
      </c>
      <c r="RIA3" s="152" t="str">
        <f t="shared" si="193"/>
        <v/>
      </c>
      <c r="RIB3" s="152" t="str">
        <f t="shared" si="193"/>
        <v/>
      </c>
      <c r="RIC3" s="152" t="str">
        <f t="shared" si="193"/>
        <v/>
      </c>
      <c r="RID3" s="152" t="str">
        <f t="shared" si="193"/>
        <v/>
      </c>
      <c r="RIE3" s="152" t="str">
        <f t="shared" si="193"/>
        <v/>
      </c>
      <c r="RIF3" s="152" t="str">
        <f t="shared" si="193"/>
        <v/>
      </c>
      <c r="RIG3" s="152" t="str">
        <f t="shared" si="193"/>
        <v/>
      </c>
      <c r="RIH3" s="152" t="str">
        <f t="shared" si="193"/>
        <v/>
      </c>
      <c r="RII3" s="152" t="str">
        <f t="shared" si="193"/>
        <v/>
      </c>
      <c r="RIJ3" s="152" t="str">
        <f t="shared" si="193"/>
        <v/>
      </c>
      <c r="RIK3" s="152" t="str">
        <f t="shared" si="193"/>
        <v/>
      </c>
      <c r="RIL3" s="152" t="str">
        <f t="shared" si="193"/>
        <v/>
      </c>
      <c r="RIM3" s="152" t="str">
        <f t="shared" si="193"/>
        <v/>
      </c>
      <c r="RIN3" s="152" t="str">
        <f t="shared" si="193"/>
        <v/>
      </c>
      <c r="RIO3" s="152" t="str">
        <f t="shared" si="193"/>
        <v/>
      </c>
      <c r="RIP3" s="152" t="str">
        <f t="shared" si="193"/>
        <v/>
      </c>
      <c r="RIQ3" s="152" t="str">
        <f t="shared" si="193"/>
        <v/>
      </c>
      <c r="RIR3" s="152" t="str">
        <f t="shared" si="193"/>
        <v/>
      </c>
      <c r="RIS3" s="152" t="str">
        <f t="shared" si="193"/>
        <v/>
      </c>
      <c r="RIT3" s="152" t="str">
        <f t="shared" si="193"/>
        <v/>
      </c>
      <c r="RIU3" s="152" t="str">
        <f t="shared" si="193"/>
        <v/>
      </c>
      <c r="RIV3" s="152" t="str">
        <f t="shared" si="193"/>
        <v/>
      </c>
      <c r="RIW3" s="152" t="str">
        <f t="shared" si="193"/>
        <v/>
      </c>
      <c r="RIX3" s="152" t="str">
        <f t="shared" si="193"/>
        <v/>
      </c>
      <c r="RIY3" s="152" t="str">
        <f t="shared" si="193"/>
        <v/>
      </c>
      <c r="RIZ3" s="152" t="str">
        <f t="shared" ref="RIZ3:RLK3" si="194">SUBSTITUTE(RIZ1,"-","")</f>
        <v/>
      </c>
      <c r="RJA3" s="152" t="str">
        <f t="shared" si="194"/>
        <v/>
      </c>
      <c r="RJB3" s="152" t="str">
        <f t="shared" si="194"/>
        <v/>
      </c>
      <c r="RJC3" s="152" t="str">
        <f t="shared" si="194"/>
        <v/>
      </c>
      <c r="RJD3" s="152" t="str">
        <f t="shared" si="194"/>
        <v/>
      </c>
      <c r="RJE3" s="152" t="str">
        <f t="shared" si="194"/>
        <v/>
      </c>
      <c r="RJF3" s="152" t="str">
        <f t="shared" si="194"/>
        <v/>
      </c>
      <c r="RJG3" s="152" t="str">
        <f t="shared" si="194"/>
        <v/>
      </c>
      <c r="RJH3" s="152" t="str">
        <f t="shared" si="194"/>
        <v/>
      </c>
      <c r="RJI3" s="152" t="str">
        <f t="shared" si="194"/>
        <v/>
      </c>
      <c r="RJJ3" s="152" t="str">
        <f t="shared" si="194"/>
        <v/>
      </c>
      <c r="RJK3" s="152" t="str">
        <f t="shared" si="194"/>
        <v/>
      </c>
      <c r="RJL3" s="152" t="str">
        <f t="shared" si="194"/>
        <v/>
      </c>
      <c r="RJM3" s="152" t="str">
        <f t="shared" si="194"/>
        <v/>
      </c>
      <c r="RJN3" s="152" t="str">
        <f t="shared" si="194"/>
        <v/>
      </c>
      <c r="RJO3" s="152" t="str">
        <f t="shared" si="194"/>
        <v/>
      </c>
      <c r="RJP3" s="152" t="str">
        <f t="shared" si="194"/>
        <v/>
      </c>
      <c r="RJQ3" s="152" t="str">
        <f t="shared" si="194"/>
        <v/>
      </c>
      <c r="RJR3" s="152" t="str">
        <f t="shared" si="194"/>
        <v/>
      </c>
      <c r="RJS3" s="152" t="str">
        <f t="shared" si="194"/>
        <v/>
      </c>
      <c r="RJT3" s="152" t="str">
        <f t="shared" si="194"/>
        <v/>
      </c>
      <c r="RJU3" s="152" t="str">
        <f t="shared" si="194"/>
        <v/>
      </c>
      <c r="RJV3" s="152" t="str">
        <f t="shared" si="194"/>
        <v/>
      </c>
      <c r="RJW3" s="152" t="str">
        <f t="shared" si="194"/>
        <v/>
      </c>
      <c r="RJX3" s="152" t="str">
        <f t="shared" si="194"/>
        <v/>
      </c>
      <c r="RJY3" s="152" t="str">
        <f t="shared" si="194"/>
        <v/>
      </c>
      <c r="RJZ3" s="152" t="str">
        <f t="shared" si="194"/>
        <v/>
      </c>
      <c r="RKA3" s="152" t="str">
        <f t="shared" si="194"/>
        <v/>
      </c>
      <c r="RKB3" s="152" t="str">
        <f t="shared" si="194"/>
        <v/>
      </c>
      <c r="RKC3" s="152" t="str">
        <f t="shared" si="194"/>
        <v/>
      </c>
      <c r="RKD3" s="152" t="str">
        <f t="shared" si="194"/>
        <v/>
      </c>
      <c r="RKE3" s="152" t="str">
        <f t="shared" si="194"/>
        <v/>
      </c>
      <c r="RKF3" s="152" t="str">
        <f t="shared" si="194"/>
        <v/>
      </c>
      <c r="RKG3" s="152" t="str">
        <f t="shared" si="194"/>
        <v/>
      </c>
      <c r="RKH3" s="152" t="str">
        <f t="shared" si="194"/>
        <v/>
      </c>
      <c r="RKI3" s="152" t="str">
        <f t="shared" si="194"/>
        <v/>
      </c>
      <c r="RKJ3" s="152" t="str">
        <f t="shared" si="194"/>
        <v/>
      </c>
      <c r="RKK3" s="152" t="str">
        <f t="shared" si="194"/>
        <v/>
      </c>
      <c r="RKL3" s="152" t="str">
        <f t="shared" si="194"/>
        <v/>
      </c>
      <c r="RKM3" s="152" t="str">
        <f t="shared" si="194"/>
        <v/>
      </c>
      <c r="RKN3" s="152" t="str">
        <f t="shared" si="194"/>
        <v/>
      </c>
      <c r="RKO3" s="152" t="str">
        <f t="shared" si="194"/>
        <v/>
      </c>
      <c r="RKP3" s="152" t="str">
        <f t="shared" si="194"/>
        <v/>
      </c>
      <c r="RKQ3" s="152" t="str">
        <f t="shared" si="194"/>
        <v/>
      </c>
      <c r="RKR3" s="152" t="str">
        <f t="shared" si="194"/>
        <v/>
      </c>
      <c r="RKS3" s="152" t="str">
        <f t="shared" si="194"/>
        <v/>
      </c>
      <c r="RKT3" s="152" t="str">
        <f t="shared" si="194"/>
        <v/>
      </c>
      <c r="RKU3" s="152" t="str">
        <f t="shared" si="194"/>
        <v/>
      </c>
      <c r="RKV3" s="152" t="str">
        <f t="shared" si="194"/>
        <v/>
      </c>
      <c r="RKW3" s="152" t="str">
        <f t="shared" si="194"/>
        <v/>
      </c>
      <c r="RKX3" s="152" t="str">
        <f t="shared" si="194"/>
        <v/>
      </c>
      <c r="RKY3" s="152" t="str">
        <f t="shared" si="194"/>
        <v/>
      </c>
      <c r="RKZ3" s="152" t="str">
        <f t="shared" si="194"/>
        <v/>
      </c>
      <c r="RLA3" s="152" t="str">
        <f t="shared" si="194"/>
        <v/>
      </c>
      <c r="RLB3" s="152" t="str">
        <f t="shared" si="194"/>
        <v/>
      </c>
      <c r="RLC3" s="152" t="str">
        <f t="shared" si="194"/>
        <v/>
      </c>
      <c r="RLD3" s="152" t="str">
        <f t="shared" si="194"/>
        <v/>
      </c>
      <c r="RLE3" s="152" t="str">
        <f t="shared" si="194"/>
        <v/>
      </c>
      <c r="RLF3" s="152" t="str">
        <f t="shared" si="194"/>
        <v/>
      </c>
      <c r="RLG3" s="152" t="str">
        <f t="shared" si="194"/>
        <v/>
      </c>
      <c r="RLH3" s="152" t="str">
        <f t="shared" si="194"/>
        <v/>
      </c>
      <c r="RLI3" s="152" t="str">
        <f t="shared" si="194"/>
        <v/>
      </c>
      <c r="RLJ3" s="152" t="str">
        <f t="shared" si="194"/>
        <v/>
      </c>
      <c r="RLK3" s="152" t="str">
        <f t="shared" si="194"/>
        <v/>
      </c>
      <c r="RLL3" s="152" t="str">
        <f t="shared" ref="RLL3:RNW3" si="195">SUBSTITUTE(RLL1,"-","")</f>
        <v/>
      </c>
      <c r="RLM3" s="152" t="str">
        <f t="shared" si="195"/>
        <v/>
      </c>
      <c r="RLN3" s="152" t="str">
        <f t="shared" si="195"/>
        <v/>
      </c>
      <c r="RLO3" s="152" t="str">
        <f t="shared" si="195"/>
        <v/>
      </c>
      <c r="RLP3" s="152" t="str">
        <f t="shared" si="195"/>
        <v/>
      </c>
      <c r="RLQ3" s="152" t="str">
        <f t="shared" si="195"/>
        <v/>
      </c>
      <c r="RLR3" s="152" t="str">
        <f t="shared" si="195"/>
        <v/>
      </c>
      <c r="RLS3" s="152" t="str">
        <f t="shared" si="195"/>
        <v/>
      </c>
      <c r="RLT3" s="152" t="str">
        <f t="shared" si="195"/>
        <v/>
      </c>
      <c r="RLU3" s="152" t="str">
        <f t="shared" si="195"/>
        <v/>
      </c>
      <c r="RLV3" s="152" t="str">
        <f t="shared" si="195"/>
        <v/>
      </c>
      <c r="RLW3" s="152" t="str">
        <f t="shared" si="195"/>
        <v/>
      </c>
      <c r="RLX3" s="152" t="str">
        <f t="shared" si="195"/>
        <v/>
      </c>
      <c r="RLY3" s="152" t="str">
        <f t="shared" si="195"/>
        <v/>
      </c>
      <c r="RLZ3" s="152" t="str">
        <f t="shared" si="195"/>
        <v/>
      </c>
      <c r="RMA3" s="152" t="str">
        <f t="shared" si="195"/>
        <v/>
      </c>
      <c r="RMB3" s="152" t="str">
        <f t="shared" si="195"/>
        <v/>
      </c>
      <c r="RMC3" s="152" t="str">
        <f t="shared" si="195"/>
        <v/>
      </c>
      <c r="RMD3" s="152" t="str">
        <f t="shared" si="195"/>
        <v/>
      </c>
      <c r="RME3" s="152" t="str">
        <f t="shared" si="195"/>
        <v/>
      </c>
      <c r="RMF3" s="152" t="str">
        <f t="shared" si="195"/>
        <v/>
      </c>
      <c r="RMG3" s="152" t="str">
        <f t="shared" si="195"/>
        <v/>
      </c>
      <c r="RMH3" s="152" t="str">
        <f t="shared" si="195"/>
        <v/>
      </c>
      <c r="RMI3" s="152" t="str">
        <f t="shared" si="195"/>
        <v/>
      </c>
      <c r="RMJ3" s="152" t="str">
        <f t="shared" si="195"/>
        <v/>
      </c>
      <c r="RMK3" s="152" t="str">
        <f t="shared" si="195"/>
        <v/>
      </c>
      <c r="RML3" s="152" t="str">
        <f t="shared" si="195"/>
        <v/>
      </c>
      <c r="RMM3" s="152" t="str">
        <f t="shared" si="195"/>
        <v/>
      </c>
      <c r="RMN3" s="152" t="str">
        <f t="shared" si="195"/>
        <v/>
      </c>
      <c r="RMO3" s="152" t="str">
        <f t="shared" si="195"/>
        <v/>
      </c>
      <c r="RMP3" s="152" t="str">
        <f t="shared" si="195"/>
        <v/>
      </c>
      <c r="RMQ3" s="152" t="str">
        <f t="shared" si="195"/>
        <v/>
      </c>
      <c r="RMR3" s="152" t="str">
        <f t="shared" si="195"/>
        <v/>
      </c>
      <c r="RMS3" s="152" t="str">
        <f t="shared" si="195"/>
        <v/>
      </c>
      <c r="RMT3" s="152" t="str">
        <f t="shared" si="195"/>
        <v/>
      </c>
      <c r="RMU3" s="152" t="str">
        <f t="shared" si="195"/>
        <v/>
      </c>
      <c r="RMV3" s="152" t="str">
        <f t="shared" si="195"/>
        <v/>
      </c>
      <c r="RMW3" s="152" t="str">
        <f t="shared" si="195"/>
        <v/>
      </c>
      <c r="RMX3" s="152" t="str">
        <f t="shared" si="195"/>
        <v/>
      </c>
      <c r="RMY3" s="152" t="str">
        <f t="shared" si="195"/>
        <v/>
      </c>
      <c r="RMZ3" s="152" t="str">
        <f t="shared" si="195"/>
        <v/>
      </c>
      <c r="RNA3" s="152" t="str">
        <f t="shared" si="195"/>
        <v/>
      </c>
      <c r="RNB3" s="152" t="str">
        <f t="shared" si="195"/>
        <v/>
      </c>
      <c r="RNC3" s="152" t="str">
        <f t="shared" si="195"/>
        <v/>
      </c>
      <c r="RND3" s="152" t="str">
        <f t="shared" si="195"/>
        <v/>
      </c>
      <c r="RNE3" s="152" t="str">
        <f t="shared" si="195"/>
        <v/>
      </c>
      <c r="RNF3" s="152" t="str">
        <f t="shared" si="195"/>
        <v/>
      </c>
      <c r="RNG3" s="152" t="str">
        <f t="shared" si="195"/>
        <v/>
      </c>
      <c r="RNH3" s="152" t="str">
        <f t="shared" si="195"/>
        <v/>
      </c>
      <c r="RNI3" s="152" t="str">
        <f t="shared" si="195"/>
        <v/>
      </c>
      <c r="RNJ3" s="152" t="str">
        <f t="shared" si="195"/>
        <v/>
      </c>
      <c r="RNK3" s="152" t="str">
        <f t="shared" si="195"/>
        <v/>
      </c>
      <c r="RNL3" s="152" t="str">
        <f t="shared" si="195"/>
        <v/>
      </c>
      <c r="RNM3" s="152" t="str">
        <f t="shared" si="195"/>
        <v/>
      </c>
      <c r="RNN3" s="152" t="str">
        <f t="shared" si="195"/>
        <v/>
      </c>
      <c r="RNO3" s="152" t="str">
        <f t="shared" si="195"/>
        <v/>
      </c>
      <c r="RNP3" s="152" t="str">
        <f t="shared" si="195"/>
        <v/>
      </c>
      <c r="RNQ3" s="152" t="str">
        <f t="shared" si="195"/>
        <v/>
      </c>
      <c r="RNR3" s="152" t="str">
        <f t="shared" si="195"/>
        <v/>
      </c>
      <c r="RNS3" s="152" t="str">
        <f t="shared" si="195"/>
        <v/>
      </c>
      <c r="RNT3" s="152" t="str">
        <f t="shared" si="195"/>
        <v/>
      </c>
      <c r="RNU3" s="152" t="str">
        <f t="shared" si="195"/>
        <v/>
      </c>
      <c r="RNV3" s="152" t="str">
        <f t="shared" si="195"/>
        <v/>
      </c>
      <c r="RNW3" s="152" t="str">
        <f t="shared" si="195"/>
        <v/>
      </c>
      <c r="RNX3" s="152" t="str">
        <f t="shared" ref="RNX3:RQI3" si="196">SUBSTITUTE(RNX1,"-","")</f>
        <v/>
      </c>
      <c r="RNY3" s="152" t="str">
        <f t="shared" si="196"/>
        <v/>
      </c>
      <c r="RNZ3" s="152" t="str">
        <f t="shared" si="196"/>
        <v/>
      </c>
      <c r="ROA3" s="152" t="str">
        <f t="shared" si="196"/>
        <v/>
      </c>
      <c r="ROB3" s="152" t="str">
        <f t="shared" si="196"/>
        <v/>
      </c>
      <c r="ROC3" s="152" t="str">
        <f t="shared" si="196"/>
        <v/>
      </c>
      <c r="ROD3" s="152" t="str">
        <f t="shared" si="196"/>
        <v/>
      </c>
      <c r="ROE3" s="152" t="str">
        <f t="shared" si="196"/>
        <v/>
      </c>
      <c r="ROF3" s="152" t="str">
        <f t="shared" si="196"/>
        <v/>
      </c>
      <c r="ROG3" s="152" t="str">
        <f t="shared" si="196"/>
        <v/>
      </c>
      <c r="ROH3" s="152" t="str">
        <f t="shared" si="196"/>
        <v/>
      </c>
      <c r="ROI3" s="152" t="str">
        <f t="shared" si="196"/>
        <v/>
      </c>
      <c r="ROJ3" s="152" t="str">
        <f t="shared" si="196"/>
        <v/>
      </c>
      <c r="ROK3" s="152" t="str">
        <f t="shared" si="196"/>
        <v/>
      </c>
      <c r="ROL3" s="152" t="str">
        <f t="shared" si="196"/>
        <v/>
      </c>
      <c r="ROM3" s="152" t="str">
        <f t="shared" si="196"/>
        <v/>
      </c>
      <c r="RON3" s="152" t="str">
        <f t="shared" si="196"/>
        <v/>
      </c>
      <c r="ROO3" s="152" t="str">
        <f t="shared" si="196"/>
        <v/>
      </c>
      <c r="ROP3" s="152" t="str">
        <f t="shared" si="196"/>
        <v/>
      </c>
      <c r="ROQ3" s="152" t="str">
        <f t="shared" si="196"/>
        <v/>
      </c>
      <c r="ROR3" s="152" t="str">
        <f t="shared" si="196"/>
        <v/>
      </c>
      <c r="ROS3" s="152" t="str">
        <f t="shared" si="196"/>
        <v/>
      </c>
      <c r="ROT3" s="152" t="str">
        <f t="shared" si="196"/>
        <v/>
      </c>
      <c r="ROU3" s="152" t="str">
        <f t="shared" si="196"/>
        <v/>
      </c>
      <c r="ROV3" s="152" t="str">
        <f t="shared" si="196"/>
        <v/>
      </c>
      <c r="ROW3" s="152" t="str">
        <f t="shared" si="196"/>
        <v/>
      </c>
      <c r="ROX3" s="152" t="str">
        <f t="shared" si="196"/>
        <v/>
      </c>
      <c r="ROY3" s="152" t="str">
        <f t="shared" si="196"/>
        <v/>
      </c>
      <c r="ROZ3" s="152" t="str">
        <f t="shared" si="196"/>
        <v/>
      </c>
      <c r="RPA3" s="152" t="str">
        <f t="shared" si="196"/>
        <v/>
      </c>
      <c r="RPB3" s="152" t="str">
        <f t="shared" si="196"/>
        <v/>
      </c>
      <c r="RPC3" s="152" t="str">
        <f t="shared" si="196"/>
        <v/>
      </c>
      <c r="RPD3" s="152" t="str">
        <f t="shared" si="196"/>
        <v/>
      </c>
      <c r="RPE3" s="152" t="str">
        <f t="shared" si="196"/>
        <v/>
      </c>
      <c r="RPF3" s="152" t="str">
        <f t="shared" si="196"/>
        <v/>
      </c>
      <c r="RPG3" s="152" t="str">
        <f t="shared" si="196"/>
        <v/>
      </c>
      <c r="RPH3" s="152" t="str">
        <f t="shared" si="196"/>
        <v/>
      </c>
      <c r="RPI3" s="152" t="str">
        <f t="shared" si="196"/>
        <v/>
      </c>
      <c r="RPJ3" s="152" t="str">
        <f t="shared" si="196"/>
        <v/>
      </c>
      <c r="RPK3" s="152" t="str">
        <f t="shared" si="196"/>
        <v/>
      </c>
      <c r="RPL3" s="152" t="str">
        <f t="shared" si="196"/>
        <v/>
      </c>
      <c r="RPM3" s="152" t="str">
        <f t="shared" si="196"/>
        <v/>
      </c>
      <c r="RPN3" s="152" t="str">
        <f t="shared" si="196"/>
        <v/>
      </c>
      <c r="RPO3" s="152" t="str">
        <f t="shared" si="196"/>
        <v/>
      </c>
      <c r="RPP3" s="152" t="str">
        <f t="shared" si="196"/>
        <v/>
      </c>
      <c r="RPQ3" s="152" t="str">
        <f t="shared" si="196"/>
        <v/>
      </c>
      <c r="RPR3" s="152" t="str">
        <f t="shared" si="196"/>
        <v/>
      </c>
      <c r="RPS3" s="152" t="str">
        <f t="shared" si="196"/>
        <v/>
      </c>
      <c r="RPT3" s="152" t="str">
        <f t="shared" si="196"/>
        <v/>
      </c>
      <c r="RPU3" s="152" t="str">
        <f t="shared" si="196"/>
        <v/>
      </c>
      <c r="RPV3" s="152" t="str">
        <f t="shared" si="196"/>
        <v/>
      </c>
      <c r="RPW3" s="152" t="str">
        <f t="shared" si="196"/>
        <v/>
      </c>
      <c r="RPX3" s="152" t="str">
        <f t="shared" si="196"/>
        <v/>
      </c>
      <c r="RPY3" s="152" t="str">
        <f t="shared" si="196"/>
        <v/>
      </c>
      <c r="RPZ3" s="152" t="str">
        <f t="shared" si="196"/>
        <v/>
      </c>
      <c r="RQA3" s="152" t="str">
        <f t="shared" si="196"/>
        <v/>
      </c>
      <c r="RQB3" s="152" t="str">
        <f t="shared" si="196"/>
        <v/>
      </c>
      <c r="RQC3" s="152" t="str">
        <f t="shared" si="196"/>
        <v/>
      </c>
      <c r="RQD3" s="152" t="str">
        <f t="shared" si="196"/>
        <v/>
      </c>
      <c r="RQE3" s="152" t="str">
        <f t="shared" si="196"/>
        <v/>
      </c>
      <c r="RQF3" s="152" t="str">
        <f t="shared" si="196"/>
        <v/>
      </c>
      <c r="RQG3" s="152" t="str">
        <f t="shared" si="196"/>
        <v/>
      </c>
      <c r="RQH3" s="152" t="str">
        <f t="shared" si="196"/>
        <v/>
      </c>
      <c r="RQI3" s="152" t="str">
        <f t="shared" si="196"/>
        <v/>
      </c>
      <c r="RQJ3" s="152" t="str">
        <f t="shared" ref="RQJ3:RSU3" si="197">SUBSTITUTE(RQJ1,"-","")</f>
        <v/>
      </c>
      <c r="RQK3" s="152" t="str">
        <f t="shared" si="197"/>
        <v/>
      </c>
      <c r="RQL3" s="152" t="str">
        <f t="shared" si="197"/>
        <v/>
      </c>
      <c r="RQM3" s="152" t="str">
        <f t="shared" si="197"/>
        <v/>
      </c>
      <c r="RQN3" s="152" t="str">
        <f t="shared" si="197"/>
        <v/>
      </c>
      <c r="RQO3" s="152" t="str">
        <f t="shared" si="197"/>
        <v/>
      </c>
      <c r="RQP3" s="152" t="str">
        <f t="shared" si="197"/>
        <v/>
      </c>
      <c r="RQQ3" s="152" t="str">
        <f t="shared" si="197"/>
        <v/>
      </c>
      <c r="RQR3" s="152" t="str">
        <f t="shared" si="197"/>
        <v/>
      </c>
      <c r="RQS3" s="152" t="str">
        <f t="shared" si="197"/>
        <v/>
      </c>
      <c r="RQT3" s="152" t="str">
        <f t="shared" si="197"/>
        <v/>
      </c>
      <c r="RQU3" s="152" t="str">
        <f t="shared" si="197"/>
        <v/>
      </c>
      <c r="RQV3" s="152" t="str">
        <f t="shared" si="197"/>
        <v/>
      </c>
      <c r="RQW3" s="152" t="str">
        <f t="shared" si="197"/>
        <v/>
      </c>
      <c r="RQX3" s="152" t="str">
        <f t="shared" si="197"/>
        <v/>
      </c>
      <c r="RQY3" s="152" t="str">
        <f t="shared" si="197"/>
        <v/>
      </c>
      <c r="RQZ3" s="152" t="str">
        <f t="shared" si="197"/>
        <v/>
      </c>
      <c r="RRA3" s="152" t="str">
        <f t="shared" si="197"/>
        <v/>
      </c>
      <c r="RRB3" s="152" t="str">
        <f t="shared" si="197"/>
        <v/>
      </c>
      <c r="RRC3" s="152" t="str">
        <f t="shared" si="197"/>
        <v/>
      </c>
      <c r="RRD3" s="152" t="str">
        <f t="shared" si="197"/>
        <v/>
      </c>
      <c r="RRE3" s="152" t="str">
        <f t="shared" si="197"/>
        <v/>
      </c>
      <c r="RRF3" s="152" t="str">
        <f t="shared" si="197"/>
        <v/>
      </c>
      <c r="RRG3" s="152" t="str">
        <f t="shared" si="197"/>
        <v/>
      </c>
      <c r="RRH3" s="152" t="str">
        <f t="shared" si="197"/>
        <v/>
      </c>
      <c r="RRI3" s="152" t="str">
        <f t="shared" si="197"/>
        <v/>
      </c>
      <c r="RRJ3" s="152" t="str">
        <f t="shared" si="197"/>
        <v/>
      </c>
      <c r="RRK3" s="152" t="str">
        <f t="shared" si="197"/>
        <v/>
      </c>
      <c r="RRL3" s="152" t="str">
        <f t="shared" si="197"/>
        <v/>
      </c>
      <c r="RRM3" s="152" t="str">
        <f t="shared" si="197"/>
        <v/>
      </c>
      <c r="RRN3" s="152" t="str">
        <f t="shared" si="197"/>
        <v/>
      </c>
      <c r="RRO3" s="152" t="str">
        <f t="shared" si="197"/>
        <v/>
      </c>
      <c r="RRP3" s="152" t="str">
        <f t="shared" si="197"/>
        <v/>
      </c>
      <c r="RRQ3" s="152" t="str">
        <f t="shared" si="197"/>
        <v/>
      </c>
      <c r="RRR3" s="152" t="str">
        <f t="shared" si="197"/>
        <v/>
      </c>
      <c r="RRS3" s="152" t="str">
        <f t="shared" si="197"/>
        <v/>
      </c>
      <c r="RRT3" s="152" t="str">
        <f t="shared" si="197"/>
        <v/>
      </c>
      <c r="RRU3" s="152" t="str">
        <f t="shared" si="197"/>
        <v/>
      </c>
      <c r="RRV3" s="152" t="str">
        <f t="shared" si="197"/>
        <v/>
      </c>
      <c r="RRW3" s="152" t="str">
        <f t="shared" si="197"/>
        <v/>
      </c>
      <c r="RRX3" s="152" t="str">
        <f t="shared" si="197"/>
        <v/>
      </c>
      <c r="RRY3" s="152" t="str">
        <f t="shared" si="197"/>
        <v/>
      </c>
      <c r="RRZ3" s="152" t="str">
        <f t="shared" si="197"/>
        <v/>
      </c>
      <c r="RSA3" s="152" t="str">
        <f t="shared" si="197"/>
        <v/>
      </c>
      <c r="RSB3" s="152" t="str">
        <f t="shared" si="197"/>
        <v/>
      </c>
      <c r="RSC3" s="152" t="str">
        <f t="shared" si="197"/>
        <v/>
      </c>
      <c r="RSD3" s="152" t="str">
        <f t="shared" si="197"/>
        <v/>
      </c>
      <c r="RSE3" s="152" t="str">
        <f t="shared" si="197"/>
        <v/>
      </c>
      <c r="RSF3" s="152" t="str">
        <f t="shared" si="197"/>
        <v/>
      </c>
      <c r="RSG3" s="152" t="str">
        <f t="shared" si="197"/>
        <v/>
      </c>
      <c r="RSH3" s="152" t="str">
        <f t="shared" si="197"/>
        <v/>
      </c>
      <c r="RSI3" s="152" t="str">
        <f t="shared" si="197"/>
        <v/>
      </c>
      <c r="RSJ3" s="152" t="str">
        <f t="shared" si="197"/>
        <v/>
      </c>
      <c r="RSK3" s="152" t="str">
        <f t="shared" si="197"/>
        <v/>
      </c>
      <c r="RSL3" s="152" t="str">
        <f t="shared" si="197"/>
        <v/>
      </c>
      <c r="RSM3" s="152" t="str">
        <f t="shared" si="197"/>
        <v/>
      </c>
      <c r="RSN3" s="152" t="str">
        <f t="shared" si="197"/>
        <v/>
      </c>
      <c r="RSO3" s="152" t="str">
        <f t="shared" si="197"/>
        <v/>
      </c>
      <c r="RSP3" s="152" t="str">
        <f t="shared" si="197"/>
        <v/>
      </c>
      <c r="RSQ3" s="152" t="str">
        <f t="shared" si="197"/>
        <v/>
      </c>
      <c r="RSR3" s="152" t="str">
        <f t="shared" si="197"/>
        <v/>
      </c>
      <c r="RSS3" s="152" t="str">
        <f t="shared" si="197"/>
        <v/>
      </c>
      <c r="RST3" s="152" t="str">
        <f t="shared" si="197"/>
        <v/>
      </c>
      <c r="RSU3" s="152" t="str">
        <f t="shared" si="197"/>
        <v/>
      </c>
      <c r="RSV3" s="152" t="str">
        <f t="shared" ref="RSV3:RVG3" si="198">SUBSTITUTE(RSV1,"-","")</f>
        <v/>
      </c>
      <c r="RSW3" s="152" t="str">
        <f t="shared" si="198"/>
        <v/>
      </c>
      <c r="RSX3" s="152" t="str">
        <f t="shared" si="198"/>
        <v/>
      </c>
      <c r="RSY3" s="152" t="str">
        <f t="shared" si="198"/>
        <v/>
      </c>
      <c r="RSZ3" s="152" t="str">
        <f t="shared" si="198"/>
        <v/>
      </c>
      <c r="RTA3" s="152" t="str">
        <f t="shared" si="198"/>
        <v/>
      </c>
      <c r="RTB3" s="152" t="str">
        <f t="shared" si="198"/>
        <v/>
      </c>
      <c r="RTC3" s="152" t="str">
        <f t="shared" si="198"/>
        <v/>
      </c>
      <c r="RTD3" s="152" t="str">
        <f t="shared" si="198"/>
        <v/>
      </c>
      <c r="RTE3" s="152" t="str">
        <f t="shared" si="198"/>
        <v/>
      </c>
      <c r="RTF3" s="152" t="str">
        <f t="shared" si="198"/>
        <v/>
      </c>
      <c r="RTG3" s="152" t="str">
        <f t="shared" si="198"/>
        <v/>
      </c>
      <c r="RTH3" s="152" t="str">
        <f t="shared" si="198"/>
        <v/>
      </c>
      <c r="RTI3" s="152" t="str">
        <f t="shared" si="198"/>
        <v/>
      </c>
      <c r="RTJ3" s="152" t="str">
        <f t="shared" si="198"/>
        <v/>
      </c>
      <c r="RTK3" s="152" t="str">
        <f t="shared" si="198"/>
        <v/>
      </c>
      <c r="RTL3" s="152" t="str">
        <f t="shared" si="198"/>
        <v/>
      </c>
      <c r="RTM3" s="152" t="str">
        <f t="shared" si="198"/>
        <v/>
      </c>
      <c r="RTN3" s="152" t="str">
        <f t="shared" si="198"/>
        <v/>
      </c>
      <c r="RTO3" s="152" t="str">
        <f t="shared" si="198"/>
        <v/>
      </c>
      <c r="RTP3" s="152" t="str">
        <f t="shared" si="198"/>
        <v/>
      </c>
      <c r="RTQ3" s="152" t="str">
        <f t="shared" si="198"/>
        <v/>
      </c>
      <c r="RTR3" s="152" t="str">
        <f t="shared" si="198"/>
        <v/>
      </c>
      <c r="RTS3" s="152" t="str">
        <f t="shared" si="198"/>
        <v/>
      </c>
      <c r="RTT3" s="152" t="str">
        <f t="shared" si="198"/>
        <v/>
      </c>
      <c r="RTU3" s="152" t="str">
        <f t="shared" si="198"/>
        <v/>
      </c>
      <c r="RTV3" s="152" t="str">
        <f t="shared" si="198"/>
        <v/>
      </c>
      <c r="RTW3" s="152" t="str">
        <f t="shared" si="198"/>
        <v/>
      </c>
      <c r="RTX3" s="152" t="str">
        <f t="shared" si="198"/>
        <v/>
      </c>
      <c r="RTY3" s="152" t="str">
        <f t="shared" si="198"/>
        <v/>
      </c>
      <c r="RTZ3" s="152" t="str">
        <f t="shared" si="198"/>
        <v/>
      </c>
      <c r="RUA3" s="152" t="str">
        <f t="shared" si="198"/>
        <v/>
      </c>
      <c r="RUB3" s="152" t="str">
        <f t="shared" si="198"/>
        <v/>
      </c>
      <c r="RUC3" s="152" t="str">
        <f t="shared" si="198"/>
        <v/>
      </c>
      <c r="RUD3" s="152" t="str">
        <f t="shared" si="198"/>
        <v/>
      </c>
      <c r="RUE3" s="152" t="str">
        <f t="shared" si="198"/>
        <v/>
      </c>
      <c r="RUF3" s="152" t="str">
        <f t="shared" si="198"/>
        <v/>
      </c>
      <c r="RUG3" s="152" t="str">
        <f t="shared" si="198"/>
        <v/>
      </c>
      <c r="RUH3" s="152" t="str">
        <f t="shared" si="198"/>
        <v/>
      </c>
      <c r="RUI3" s="152" t="str">
        <f t="shared" si="198"/>
        <v/>
      </c>
      <c r="RUJ3" s="152" t="str">
        <f t="shared" si="198"/>
        <v/>
      </c>
      <c r="RUK3" s="152" t="str">
        <f t="shared" si="198"/>
        <v/>
      </c>
      <c r="RUL3" s="152" t="str">
        <f t="shared" si="198"/>
        <v/>
      </c>
      <c r="RUM3" s="152" t="str">
        <f t="shared" si="198"/>
        <v/>
      </c>
      <c r="RUN3" s="152" t="str">
        <f t="shared" si="198"/>
        <v/>
      </c>
      <c r="RUO3" s="152" t="str">
        <f t="shared" si="198"/>
        <v/>
      </c>
      <c r="RUP3" s="152" t="str">
        <f t="shared" si="198"/>
        <v/>
      </c>
      <c r="RUQ3" s="152" t="str">
        <f t="shared" si="198"/>
        <v/>
      </c>
      <c r="RUR3" s="152" t="str">
        <f t="shared" si="198"/>
        <v/>
      </c>
      <c r="RUS3" s="152" t="str">
        <f t="shared" si="198"/>
        <v/>
      </c>
      <c r="RUT3" s="152" t="str">
        <f t="shared" si="198"/>
        <v/>
      </c>
      <c r="RUU3" s="152" t="str">
        <f t="shared" si="198"/>
        <v/>
      </c>
      <c r="RUV3" s="152" t="str">
        <f t="shared" si="198"/>
        <v/>
      </c>
      <c r="RUW3" s="152" t="str">
        <f t="shared" si="198"/>
        <v/>
      </c>
      <c r="RUX3" s="152" t="str">
        <f t="shared" si="198"/>
        <v/>
      </c>
      <c r="RUY3" s="152" t="str">
        <f t="shared" si="198"/>
        <v/>
      </c>
      <c r="RUZ3" s="152" t="str">
        <f t="shared" si="198"/>
        <v/>
      </c>
      <c r="RVA3" s="152" t="str">
        <f t="shared" si="198"/>
        <v/>
      </c>
      <c r="RVB3" s="152" t="str">
        <f t="shared" si="198"/>
        <v/>
      </c>
      <c r="RVC3" s="152" t="str">
        <f t="shared" si="198"/>
        <v/>
      </c>
      <c r="RVD3" s="152" t="str">
        <f t="shared" si="198"/>
        <v/>
      </c>
      <c r="RVE3" s="152" t="str">
        <f t="shared" si="198"/>
        <v/>
      </c>
      <c r="RVF3" s="152" t="str">
        <f t="shared" si="198"/>
        <v/>
      </c>
      <c r="RVG3" s="152" t="str">
        <f t="shared" si="198"/>
        <v/>
      </c>
      <c r="RVH3" s="152" t="str">
        <f t="shared" ref="RVH3:RXS3" si="199">SUBSTITUTE(RVH1,"-","")</f>
        <v/>
      </c>
      <c r="RVI3" s="152" t="str">
        <f t="shared" si="199"/>
        <v/>
      </c>
      <c r="RVJ3" s="152" t="str">
        <f t="shared" si="199"/>
        <v/>
      </c>
      <c r="RVK3" s="152" t="str">
        <f t="shared" si="199"/>
        <v/>
      </c>
      <c r="RVL3" s="152" t="str">
        <f t="shared" si="199"/>
        <v/>
      </c>
      <c r="RVM3" s="152" t="str">
        <f t="shared" si="199"/>
        <v/>
      </c>
      <c r="RVN3" s="152" t="str">
        <f t="shared" si="199"/>
        <v/>
      </c>
      <c r="RVO3" s="152" t="str">
        <f t="shared" si="199"/>
        <v/>
      </c>
      <c r="RVP3" s="152" t="str">
        <f t="shared" si="199"/>
        <v/>
      </c>
      <c r="RVQ3" s="152" t="str">
        <f t="shared" si="199"/>
        <v/>
      </c>
      <c r="RVR3" s="152" t="str">
        <f t="shared" si="199"/>
        <v/>
      </c>
      <c r="RVS3" s="152" t="str">
        <f t="shared" si="199"/>
        <v/>
      </c>
      <c r="RVT3" s="152" t="str">
        <f t="shared" si="199"/>
        <v/>
      </c>
      <c r="RVU3" s="152" t="str">
        <f t="shared" si="199"/>
        <v/>
      </c>
      <c r="RVV3" s="152" t="str">
        <f t="shared" si="199"/>
        <v/>
      </c>
      <c r="RVW3" s="152" t="str">
        <f t="shared" si="199"/>
        <v/>
      </c>
      <c r="RVX3" s="152" t="str">
        <f t="shared" si="199"/>
        <v/>
      </c>
      <c r="RVY3" s="152" t="str">
        <f t="shared" si="199"/>
        <v/>
      </c>
      <c r="RVZ3" s="152" t="str">
        <f t="shared" si="199"/>
        <v/>
      </c>
      <c r="RWA3" s="152" t="str">
        <f t="shared" si="199"/>
        <v/>
      </c>
      <c r="RWB3" s="152" t="str">
        <f t="shared" si="199"/>
        <v/>
      </c>
      <c r="RWC3" s="152" t="str">
        <f t="shared" si="199"/>
        <v/>
      </c>
      <c r="RWD3" s="152" t="str">
        <f t="shared" si="199"/>
        <v/>
      </c>
      <c r="RWE3" s="152" t="str">
        <f t="shared" si="199"/>
        <v/>
      </c>
      <c r="RWF3" s="152" t="str">
        <f t="shared" si="199"/>
        <v/>
      </c>
      <c r="RWG3" s="152" t="str">
        <f t="shared" si="199"/>
        <v/>
      </c>
      <c r="RWH3" s="152" t="str">
        <f t="shared" si="199"/>
        <v/>
      </c>
      <c r="RWI3" s="152" t="str">
        <f t="shared" si="199"/>
        <v/>
      </c>
      <c r="RWJ3" s="152" t="str">
        <f t="shared" si="199"/>
        <v/>
      </c>
      <c r="RWK3" s="152" t="str">
        <f t="shared" si="199"/>
        <v/>
      </c>
      <c r="RWL3" s="152" t="str">
        <f t="shared" si="199"/>
        <v/>
      </c>
      <c r="RWM3" s="152" t="str">
        <f t="shared" si="199"/>
        <v/>
      </c>
      <c r="RWN3" s="152" t="str">
        <f t="shared" si="199"/>
        <v/>
      </c>
      <c r="RWO3" s="152" t="str">
        <f t="shared" si="199"/>
        <v/>
      </c>
      <c r="RWP3" s="152" t="str">
        <f t="shared" si="199"/>
        <v/>
      </c>
      <c r="RWQ3" s="152" t="str">
        <f t="shared" si="199"/>
        <v/>
      </c>
      <c r="RWR3" s="152" t="str">
        <f t="shared" si="199"/>
        <v/>
      </c>
      <c r="RWS3" s="152" t="str">
        <f t="shared" si="199"/>
        <v/>
      </c>
      <c r="RWT3" s="152" t="str">
        <f t="shared" si="199"/>
        <v/>
      </c>
      <c r="RWU3" s="152" t="str">
        <f t="shared" si="199"/>
        <v/>
      </c>
      <c r="RWV3" s="152" t="str">
        <f t="shared" si="199"/>
        <v/>
      </c>
      <c r="RWW3" s="152" t="str">
        <f t="shared" si="199"/>
        <v/>
      </c>
      <c r="RWX3" s="152" t="str">
        <f t="shared" si="199"/>
        <v/>
      </c>
      <c r="RWY3" s="152" t="str">
        <f t="shared" si="199"/>
        <v/>
      </c>
      <c r="RWZ3" s="152" t="str">
        <f t="shared" si="199"/>
        <v/>
      </c>
      <c r="RXA3" s="152" t="str">
        <f t="shared" si="199"/>
        <v/>
      </c>
      <c r="RXB3" s="152" t="str">
        <f t="shared" si="199"/>
        <v/>
      </c>
      <c r="RXC3" s="152" t="str">
        <f t="shared" si="199"/>
        <v/>
      </c>
      <c r="RXD3" s="152" t="str">
        <f t="shared" si="199"/>
        <v/>
      </c>
      <c r="RXE3" s="152" t="str">
        <f t="shared" si="199"/>
        <v/>
      </c>
      <c r="RXF3" s="152" t="str">
        <f t="shared" si="199"/>
        <v/>
      </c>
      <c r="RXG3" s="152" t="str">
        <f t="shared" si="199"/>
        <v/>
      </c>
      <c r="RXH3" s="152" t="str">
        <f t="shared" si="199"/>
        <v/>
      </c>
      <c r="RXI3" s="152" t="str">
        <f t="shared" si="199"/>
        <v/>
      </c>
      <c r="RXJ3" s="152" t="str">
        <f t="shared" si="199"/>
        <v/>
      </c>
      <c r="RXK3" s="152" t="str">
        <f t="shared" si="199"/>
        <v/>
      </c>
      <c r="RXL3" s="152" t="str">
        <f t="shared" si="199"/>
        <v/>
      </c>
      <c r="RXM3" s="152" t="str">
        <f t="shared" si="199"/>
        <v/>
      </c>
      <c r="RXN3" s="152" t="str">
        <f t="shared" si="199"/>
        <v/>
      </c>
      <c r="RXO3" s="152" t="str">
        <f t="shared" si="199"/>
        <v/>
      </c>
      <c r="RXP3" s="152" t="str">
        <f t="shared" si="199"/>
        <v/>
      </c>
      <c r="RXQ3" s="152" t="str">
        <f t="shared" si="199"/>
        <v/>
      </c>
      <c r="RXR3" s="152" t="str">
        <f t="shared" si="199"/>
        <v/>
      </c>
      <c r="RXS3" s="152" t="str">
        <f t="shared" si="199"/>
        <v/>
      </c>
      <c r="RXT3" s="152" t="str">
        <f t="shared" ref="RXT3:SAE3" si="200">SUBSTITUTE(RXT1,"-","")</f>
        <v/>
      </c>
      <c r="RXU3" s="152" t="str">
        <f t="shared" si="200"/>
        <v/>
      </c>
      <c r="RXV3" s="152" t="str">
        <f t="shared" si="200"/>
        <v/>
      </c>
      <c r="RXW3" s="152" t="str">
        <f t="shared" si="200"/>
        <v/>
      </c>
      <c r="RXX3" s="152" t="str">
        <f t="shared" si="200"/>
        <v/>
      </c>
      <c r="RXY3" s="152" t="str">
        <f t="shared" si="200"/>
        <v/>
      </c>
      <c r="RXZ3" s="152" t="str">
        <f t="shared" si="200"/>
        <v/>
      </c>
      <c r="RYA3" s="152" t="str">
        <f t="shared" si="200"/>
        <v/>
      </c>
      <c r="RYB3" s="152" t="str">
        <f t="shared" si="200"/>
        <v/>
      </c>
      <c r="RYC3" s="152" t="str">
        <f t="shared" si="200"/>
        <v/>
      </c>
      <c r="RYD3" s="152" t="str">
        <f t="shared" si="200"/>
        <v/>
      </c>
      <c r="RYE3" s="152" t="str">
        <f t="shared" si="200"/>
        <v/>
      </c>
      <c r="RYF3" s="152" t="str">
        <f t="shared" si="200"/>
        <v/>
      </c>
      <c r="RYG3" s="152" t="str">
        <f t="shared" si="200"/>
        <v/>
      </c>
      <c r="RYH3" s="152" t="str">
        <f t="shared" si="200"/>
        <v/>
      </c>
      <c r="RYI3" s="152" t="str">
        <f t="shared" si="200"/>
        <v/>
      </c>
      <c r="RYJ3" s="152" t="str">
        <f t="shared" si="200"/>
        <v/>
      </c>
      <c r="RYK3" s="152" t="str">
        <f t="shared" si="200"/>
        <v/>
      </c>
      <c r="RYL3" s="152" t="str">
        <f t="shared" si="200"/>
        <v/>
      </c>
      <c r="RYM3" s="152" t="str">
        <f t="shared" si="200"/>
        <v/>
      </c>
      <c r="RYN3" s="152" t="str">
        <f t="shared" si="200"/>
        <v/>
      </c>
      <c r="RYO3" s="152" t="str">
        <f t="shared" si="200"/>
        <v/>
      </c>
      <c r="RYP3" s="152" t="str">
        <f t="shared" si="200"/>
        <v/>
      </c>
      <c r="RYQ3" s="152" t="str">
        <f t="shared" si="200"/>
        <v/>
      </c>
      <c r="RYR3" s="152" t="str">
        <f t="shared" si="200"/>
        <v/>
      </c>
      <c r="RYS3" s="152" t="str">
        <f t="shared" si="200"/>
        <v/>
      </c>
      <c r="RYT3" s="152" t="str">
        <f t="shared" si="200"/>
        <v/>
      </c>
      <c r="RYU3" s="152" t="str">
        <f t="shared" si="200"/>
        <v/>
      </c>
      <c r="RYV3" s="152" t="str">
        <f t="shared" si="200"/>
        <v/>
      </c>
      <c r="RYW3" s="152" t="str">
        <f t="shared" si="200"/>
        <v/>
      </c>
      <c r="RYX3" s="152" t="str">
        <f t="shared" si="200"/>
        <v/>
      </c>
      <c r="RYY3" s="152" t="str">
        <f t="shared" si="200"/>
        <v/>
      </c>
      <c r="RYZ3" s="152" t="str">
        <f t="shared" si="200"/>
        <v/>
      </c>
      <c r="RZA3" s="152" t="str">
        <f t="shared" si="200"/>
        <v/>
      </c>
      <c r="RZB3" s="152" t="str">
        <f t="shared" si="200"/>
        <v/>
      </c>
      <c r="RZC3" s="152" t="str">
        <f t="shared" si="200"/>
        <v/>
      </c>
      <c r="RZD3" s="152" t="str">
        <f t="shared" si="200"/>
        <v/>
      </c>
      <c r="RZE3" s="152" t="str">
        <f t="shared" si="200"/>
        <v/>
      </c>
      <c r="RZF3" s="152" t="str">
        <f t="shared" si="200"/>
        <v/>
      </c>
      <c r="RZG3" s="152" t="str">
        <f t="shared" si="200"/>
        <v/>
      </c>
      <c r="RZH3" s="152" t="str">
        <f t="shared" si="200"/>
        <v/>
      </c>
      <c r="RZI3" s="152" t="str">
        <f t="shared" si="200"/>
        <v/>
      </c>
      <c r="RZJ3" s="152" t="str">
        <f t="shared" si="200"/>
        <v/>
      </c>
      <c r="RZK3" s="152" t="str">
        <f t="shared" si="200"/>
        <v/>
      </c>
      <c r="RZL3" s="152" t="str">
        <f t="shared" si="200"/>
        <v/>
      </c>
      <c r="RZM3" s="152" t="str">
        <f t="shared" si="200"/>
        <v/>
      </c>
      <c r="RZN3" s="152" t="str">
        <f t="shared" si="200"/>
        <v/>
      </c>
      <c r="RZO3" s="152" t="str">
        <f t="shared" si="200"/>
        <v/>
      </c>
      <c r="RZP3" s="152" t="str">
        <f t="shared" si="200"/>
        <v/>
      </c>
      <c r="RZQ3" s="152" t="str">
        <f t="shared" si="200"/>
        <v/>
      </c>
      <c r="RZR3" s="152" t="str">
        <f t="shared" si="200"/>
        <v/>
      </c>
      <c r="RZS3" s="152" t="str">
        <f t="shared" si="200"/>
        <v/>
      </c>
      <c r="RZT3" s="152" t="str">
        <f t="shared" si="200"/>
        <v/>
      </c>
      <c r="RZU3" s="152" t="str">
        <f t="shared" si="200"/>
        <v/>
      </c>
      <c r="RZV3" s="152" t="str">
        <f t="shared" si="200"/>
        <v/>
      </c>
      <c r="RZW3" s="152" t="str">
        <f t="shared" si="200"/>
        <v/>
      </c>
      <c r="RZX3" s="152" t="str">
        <f t="shared" si="200"/>
        <v/>
      </c>
      <c r="RZY3" s="152" t="str">
        <f t="shared" si="200"/>
        <v/>
      </c>
      <c r="RZZ3" s="152" t="str">
        <f t="shared" si="200"/>
        <v/>
      </c>
      <c r="SAA3" s="152" t="str">
        <f t="shared" si="200"/>
        <v/>
      </c>
      <c r="SAB3" s="152" t="str">
        <f t="shared" si="200"/>
        <v/>
      </c>
      <c r="SAC3" s="152" t="str">
        <f t="shared" si="200"/>
        <v/>
      </c>
      <c r="SAD3" s="152" t="str">
        <f t="shared" si="200"/>
        <v/>
      </c>
      <c r="SAE3" s="152" t="str">
        <f t="shared" si="200"/>
        <v/>
      </c>
      <c r="SAF3" s="152" t="str">
        <f t="shared" ref="SAF3:SCQ3" si="201">SUBSTITUTE(SAF1,"-","")</f>
        <v/>
      </c>
      <c r="SAG3" s="152" t="str">
        <f t="shared" si="201"/>
        <v/>
      </c>
      <c r="SAH3" s="152" t="str">
        <f t="shared" si="201"/>
        <v/>
      </c>
      <c r="SAI3" s="152" t="str">
        <f t="shared" si="201"/>
        <v/>
      </c>
      <c r="SAJ3" s="152" t="str">
        <f t="shared" si="201"/>
        <v/>
      </c>
      <c r="SAK3" s="152" t="str">
        <f t="shared" si="201"/>
        <v/>
      </c>
      <c r="SAL3" s="152" t="str">
        <f t="shared" si="201"/>
        <v/>
      </c>
      <c r="SAM3" s="152" t="str">
        <f t="shared" si="201"/>
        <v/>
      </c>
      <c r="SAN3" s="152" t="str">
        <f t="shared" si="201"/>
        <v/>
      </c>
      <c r="SAO3" s="152" t="str">
        <f t="shared" si="201"/>
        <v/>
      </c>
      <c r="SAP3" s="152" t="str">
        <f t="shared" si="201"/>
        <v/>
      </c>
      <c r="SAQ3" s="152" t="str">
        <f t="shared" si="201"/>
        <v/>
      </c>
      <c r="SAR3" s="152" t="str">
        <f t="shared" si="201"/>
        <v/>
      </c>
      <c r="SAS3" s="152" t="str">
        <f t="shared" si="201"/>
        <v/>
      </c>
      <c r="SAT3" s="152" t="str">
        <f t="shared" si="201"/>
        <v/>
      </c>
      <c r="SAU3" s="152" t="str">
        <f t="shared" si="201"/>
        <v/>
      </c>
      <c r="SAV3" s="152" t="str">
        <f t="shared" si="201"/>
        <v/>
      </c>
      <c r="SAW3" s="152" t="str">
        <f t="shared" si="201"/>
        <v/>
      </c>
      <c r="SAX3" s="152" t="str">
        <f t="shared" si="201"/>
        <v/>
      </c>
      <c r="SAY3" s="152" t="str">
        <f t="shared" si="201"/>
        <v/>
      </c>
      <c r="SAZ3" s="152" t="str">
        <f t="shared" si="201"/>
        <v/>
      </c>
      <c r="SBA3" s="152" t="str">
        <f t="shared" si="201"/>
        <v/>
      </c>
      <c r="SBB3" s="152" t="str">
        <f t="shared" si="201"/>
        <v/>
      </c>
      <c r="SBC3" s="152" t="str">
        <f t="shared" si="201"/>
        <v/>
      </c>
      <c r="SBD3" s="152" t="str">
        <f t="shared" si="201"/>
        <v/>
      </c>
      <c r="SBE3" s="152" t="str">
        <f t="shared" si="201"/>
        <v/>
      </c>
      <c r="SBF3" s="152" t="str">
        <f t="shared" si="201"/>
        <v/>
      </c>
      <c r="SBG3" s="152" t="str">
        <f t="shared" si="201"/>
        <v/>
      </c>
      <c r="SBH3" s="152" t="str">
        <f t="shared" si="201"/>
        <v/>
      </c>
      <c r="SBI3" s="152" t="str">
        <f t="shared" si="201"/>
        <v/>
      </c>
      <c r="SBJ3" s="152" t="str">
        <f t="shared" si="201"/>
        <v/>
      </c>
      <c r="SBK3" s="152" t="str">
        <f t="shared" si="201"/>
        <v/>
      </c>
      <c r="SBL3" s="152" t="str">
        <f t="shared" si="201"/>
        <v/>
      </c>
      <c r="SBM3" s="152" t="str">
        <f t="shared" si="201"/>
        <v/>
      </c>
      <c r="SBN3" s="152" t="str">
        <f t="shared" si="201"/>
        <v/>
      </c>
      <c r="SBO3" s="152" t="str">
        <f t="shared" si="201"/>
        <v/>
      </c>
      <c r="SBP3" s="152" t="str">
        <f t="shared" si="201"/>
        <v/>
      </c>
      <c r="SBQ3" s="152" t="str">
        <f t="shared" si="201"/>
        <v/>
      </c>
      <c r="SBR3" s="152" t="str">
        <f t="shared" si="201"/>
        <v/>
      </c>
      <c r="SBS3" s="152" t="str">
        <f t="shared" si="201"/>
        <v/>
      </c>
      <c r="SBT3" s="152" t="str">
        <f t="shared" si="201"/>
        <v/>
      </c>
      <c r="SBU3" s="152" t="str">
        <f t="shared" si="201"/>
        <v/>
      </c>
      <c r="SBV3" s="152" t="str">
        <f t="shared" si="201"/>
        <v/>
      </c>
      <c r="SBW3" s="152" t="str">
        <f t="shared" si="201"/>
        <v/>
      </c>
      <c r="SBX3" s="152" t="str">
        <f t="shared" si="201"/>
        <v/>
      </c>
      <c r="SBY3" s="152" t="str">
        <f t="shared" si="201"/>
        <v/>
      </c>
      <c r="SBZ3" s="152" t="str">
        <f t="shared" si="201"/>
        <v/>
      </c>
      <c r="SCA3" s="152" t="str">
        <f t="shared" si="201"/>
        <v/>
      </c>
      <c r="SCB3" s="152" t="str">
        <f t="shared" si="201"/>
        <v/>
      </c>
      <c r="SCC3" s="152" t="str">
        <f t="shared" si="201"/>
        <v/>
      </c>
      <c r="SCD3" s="152" t="str">
        <f t="shared" si="201"/>
        <v/>
      </c>
      <c r="SCE3" s="152" t="str">
        <f t="shared" si="201"/>
        <v/>
      </c>
      <c r="SCF3" s="152" t="str">
        <f t="shared" si="201"/>
        <v/>
      </c>
      <c r="SCG3" s="152" t="str">
        <f t="shared" si="201"/>
        <v/>
      </c>
      <c r="SCH3" s="152" t="str">
        <f t="shared" si="201"/>
        <v/>
      </c>
      <c r="SCI3" s="152" t="str">
        <f t="shared" si="201"/>
        <v/>
      </c>
      <c r="SCJ3" s="152" t="str">
        <f t="shared" si="201"/>
        <v/>
      </c>
      <c r="SCK3" s="152" t="str">
        <f t="shared" si="201"/>
        <v/>
      </c>
      <c r="SCL3" s="152" t="str">
        <f t="shared" si="201"/>
        <v/>
      </c>
      <c r="SCM3" s="152" t="str">
        <f t="shared" si="201"/>
        <v/>
      </c>
      <c r="SCN3" s="152" t="str">
        <f t="shared" si="201"/>
        <v/>
      </c>
      <c r="SCO3" s="152" t="str">
        <f t="shared" si="201"/>
        <v/>
      </c>
      <c r="SCP3" s="152" t="str">
        <f t="shared" si="201"/>
        <v/>
      </c>
      <c r="SCQ3" s="152" t="str">
        <f t="shared" si="201"/>
        <v/>
      </c>
      <c r="SCR3" s="152" t="str">
        <f t="shared" ref="SCR3:SFC3" si="202">SUBSTITUTE(SCR1,"-","")</f>
        <v/>
      </c>
      <c r="SCS3" s="152" t="str">
        <f t="shared" si="202"/>
        <v/>
      </c>
      <c r="SCT3" s="152" t="str">
        <f t="shared" si="202"/>
        <v/>
      </c>
      <c r="SCU3" s="152" t="str">
        <f t="shared" si="202"/>
        <v/>
      </c>
      <c r="SCV3" s="152" t="str">
        <f t="shared" si="202"/>
        <v/>
      </c>
      <c r="SCW3" s="152" t="str">
        <f t="shared" si="202"/>
        <v/>
      </c>
      <c r="SCX3" s="152" t="str">
        <f t="shared" si="202"/>
        <v/>
      </c>
      <c r="SCY3" s="152" t="str">
        <f t="shared" si="202"/>
        <v/>
      </c>
      <c r="SCZ3" s="152" t="str">
        <f t="shared" si="202"/>
        <v/>
      </c>
      <c r="SDA3" s="152" t="str">
        <f t="shared" si="202"/>
        <v/>
      </c>
      <c r="SDB3" s="152" t="str">
        <f t="shared" si="202"/>
        <v/>
      </c>
      <c r="SDC3" s="152" t="str">
        <f t="shared" si="202"/>
        <v/>
      </c>
      <c r="SDD3" s="152" t="str">
        <f t="shared" si="202"/>
        <v/>
      </c>
      <c r="SDE3" s="152" t="str">
        <f t="shared" si="202"/>
        <v/>
      </c>
      <c r="SDF3" s="152" t="str">
        <f t="shared" si="202"/>
        <v/>
      </c>
      <c r="SDG3" s="152" t="str">
        <f t="shared" si="202"/>
        <v/>
      </c>
      <c r="SDH3" s="152" t="str">
        <f t="shared" si="202"/>
        <v/>
      </c>
      <c r="SDI3" s="152" t="str">
        <f t="shared" si="202"/>
        <v/>
      </c>
      <c r="SDJ3" s="152" t="str">
        <f t="shared" si="202"/>
        <v/>
      </c>
      <c r="SDK3" s="152" t="str">
        <f t="shared" si="202"/>
        <v/>
      </c>
      <c r="SDL3" s="152" t="str">
        <f t="shared" si="202"/>
        <v/>
      </c>
      <c r="SDM3" s="152" t="str">
        <f t="shared" si="202"/>
        <v/>
      </c>
      <c r="SDN3" s="152" t="str">
        <f t="shared" si="202"/>
        <v/>
      </c>
      <c r="SDO3" s="152" t="str">
        <f t="shared" si="202"/>
        <v/>
      </c>
      <c r="SDP3" s="152" t="str">
        <f t="shared" si="202"/>
        <v/>
      </c>
      <c r="SDQ3" s="152" t="str">
        <f t="shared" si="202"/>
        <v/>
      </c>
      <c r="SDR3" s="152" t="str">
        <f t="shared" si="202"/>
        <v/>
      </c>
      <c r="SDS3" s="152" t="str">
        <f t="shared" si="202"/>
        <v/>
      </c>
      <c r="SDT3" s="152" t="str">
        <f t="shared" si="202"/>
        <v/>
      </c>
      <c r="SDU3" s="152" t="str">
        <f t="shared" si="202"/>
        <v/>
      </c>
      <c r="SDV3" s="152" t="str">
        <f t="shared" si="202"/>
        <v/>
      </c>
      <c r="SDW3" s="152" t="str">
        <f t="shared" si="202"/>
        <v/>
      </c>
      <c r="SDX3" s="152" t="str">
        <f t="shared" si="202"/>
        <v/>
      </c>
      <c r="SDY3" s="152" t="str">
        <f t="shared" si="202"/>
        <v/>
      </c>
      <c r="SDZ3" s="152" t="str">
        <f t="shared" si="202"/>
        <v/>
      </c>
      <c r="SEA3" s="152" t="str">
        <f t="shared" si="202"/>
        <v/>
      </c>
      <c r="SEB3" s="152" t="str">
        <f t="shared" si="202"/>
        <v/>
      </c>
      <c r="SEC3" s="152" t="str">
        <f t="shared" si="202"/>
        <v/>
      </c>
      <c r="SED3" s="152" t="str">
        <f t="shared" si="202"/>
        <v/>
      </c>
      <c r="SEE3" s="152" t="str">
        <f t="shared" si="202"/>
        <v/>
      </c>
      <c r="SEF3" s="152" t="str">
        <f t="shared" si="202"/>
        <v/>
      </c>
      <c r="SEG3" s="152" t="str">
        <f t="shared" si="202"/>
        <v/>
      </c>
      <c r="SEH3" s="152" t="str">
        <f t="shared" si="202"/>
        <v/>
      </c>
      <c r="SEI3" s="152" t="str">
        <f t="shared" si="202"/>
        <v/>
      </c>
      <c r="SEJ3" s="152" t="str">
        <f t="shared" si="202"/>
        <v/>
      </c>
      <c r="SEK3" s="152" t="str">
        <f t="shared" si="202"/>
        <v/>
      </c>
      <c r="SEL3" s="152" t="str">
        <f t="shared" si="202"/>
        <v/>
      </c>
      <c r="SEM3" s="152" t="str">
        <f t="shared" si="202"/>
        <v/>
      </c>
      <c r="SEN3" s="152" t="str">
        <f t="shared" si="202"/>
        <v/>
      </c>
      <c r="SEO3" s="152" t="str">
        <f t="shared" si="202"/>
        <v/>
      </c>
      <c r="SEP3" s="152" t="str">
        <f t="shared" si="202"/>
        <v/>
      </c>
      <c r="SEQ3" s="152" t="str">
        <f t="shared" si="202"/>
        <v/>
      </c>
      <c r="SER3" s="152" t="str">
        <f t="shared" si="202"/>
        <v/>
      </c>
      <c r="SES3" s="152" t="str">
        <f t="shared" si="202"/>
        <v/>
      </c>
      <c r="SET3" s="152" t="str">
        <f t="shared" si="202"/>
        <v/>
      </c>
      <c r="SEU3" s="152" t="str">
        <f t="shared" si="202"/>
        <v/>
      </c>
      <c r="SEV3" s="152" t="str">
        <f t="shared" si="202"/>
        <v/>
      </c>
      <c r="SEW3" s="152" t="str">
        <f t="shared" si="202"/>
        <v/>
      </c>
      <c r="SEX3" s="152" t="str">
        <f t="shared" si="202"/>
        <v/>
      </c>
      <c r="SEY3" s="152" t="str">
        <f t="shared" si="202"/>
        <v/>
      </c>
      <c r="SEZ3" s="152" t="str">
        <f t="shared" si="202"/>
        <v/>
      </c>
      <c r="SFA3" s="152" t="str">
        <f t="shared" si="202"/>
        <v/>
      </c>
      <c r="SFB3" s="152" t="str">
        <f t="shared" si="202"/>
        <v/>
      </c>
      <c r="SFC3" s="152" t="str">
        <f t="shared" si="202"/>
        <v/>
      </c>
      <c r="SFD3" s="152" t="str">
        <f t="shared" ref="SFD3:SHO3" si="203">SUBSTITUTE(SFD1,"-","")</f>
        <v/>
      </c>
      <c r="SFE3" s="152" t="str">
        <f t="shared" si="203"/>
        <v/>
      </c>
      <c r="SFF3" s="152" t="str">
        <f t="shared" si="203"/>
        <v/>
      </c>
      <c r="SFG3" s="152" t="str">
        <f t="shared" si="203"/>
        <v/>
      </c>
      <c r="SFH3" s="152" t="str">
        <f t="shared" si="203"/>
        <v/>
      </c>
      <c r="SFI3" s="152" t="str">
        <f t="shared" si="203"/>
        <v/>
      </c>
      <c r="SFJ3" s="152" t="str">
        <f t="shared" si="203"/>
        <v/>
      </c>
      <c r="SFK3" s="152" t="str">
        <f t="shared" si="203"/>
        <v/>
      </c>
      <c r="SFL3" s="152" t="str">
        <f t="shared" si="203"/>
        <v/>
      </c>
      <c r="SFM3" s="152" t="str">
        <f t="shared" si="203"/>
        <v/>
      </c>
      <c r="SFN3" s="152" t="str">
        <f t="shared" si="203"/>
        <v/>
      </c>
      <c r="SFO3" s="152" t="str">
        <f t="shared" si="203"/>
        <v/>
      </c>
      <c r="SFP3" s="152" t="str">
        <f t="shared" si="203"/>
        <v/>
      </c>
      <c r="SFQ3" s="152" t="str">
        <f t="shared" si="203"/>
        <v/>
      </c>
      <c r="SFR3" s="152" t="str">
        <f t="shared" si="203"/>
        <v/>
      </c>
      <c r="SFS3" s="152" t="str">
        <f t="shared" si="203"/>
        <v/>
      </c>
      <c r="SFT3" s="152" t="str">
        <f t="shared" si="203"/>
        <v/>
      </c>
      <c r="SFU3" s="152" t="str">
        <f t="shared" si="203"/>
        <v/>
      </c>
      <c r="SFV3" s="152" t="str">
        <f t="shared" si="203"/>
        <v/>
      </c>
      <c r="SFW3" s="152" t="str">
        <f t="shared" si="203"/>
        <v/>
      </c>
      <c r="SFX3" s="152" t="str">
        <f t="shared" si="203"/>
        <v/>
      </c>
      <c r="SFY3" s="152" t="str">
        <f t="shared" si="203"/>
        <v/>
      </c>
      <c r="SFZ3" s="152" t="str">
        <f t="shared" si="203"/>
        <v/>
      </c>
      <c r="SGA3" s="152" t="str">
        <f t="shared" si="203"/>
        <v/>
      </c>
      <c r="SGB3" s="152" t="str">
        <f t="shared" si="203"/>
        <v/>
      </c>
      <c r="SGC3" s="152" t="str">
        <f t="shared" si="203"/>
        <v/>
      </c>
      <c r="SGD3" s="152" t="str">
        <f t="shared" si="203"/>
        <v/>
      </c>
      <c r="SGE3" s="152" t="str">
        <f t="shared" si="203"/>
        <v/>
      </c>
      <c r="SGF3" s="152" t="str">
        <f t="shared" si="203"/>
        <v/>
      </c>
      <c r="SGG3" s="152" t="str">
        <f t="shared" si="203"/>
        <v/>
      </c>
      <c r="SGH3" s="152" t="str">
        <f t="shared" si="203"/>
        <v/>
      </c>
      <c r="SGI3" s="152" t="str">
        <f t="shared" si="203"/>
        <v/>
      </c>
      <c r="SGJ3" s="152" t="str">
        <f t="shared" si="203"/>
        <v/>
      </c>
      <c r="SGK3" s="152" t="str">
        <f t="shared" si="203"/>
        <v/>
      </c>
      <c r="SGL3" s="152" t="str">
        <f t="shared" si="203"/>
        <v/>
      </c>
      <c r="SGM3" s="152" t="str">
        <f t="shared" si="203"/>
        <v/>
      </c>
      <c r="SGN3" s="152" t="str">
        <f t="shared" si="203"/>
        <v/>
      </c>
      <c r="SGO3" s="152" t="str">
        <f t="shared" si="203"/>
        <v/>
      </c>
      <c r="SGP3" s="152" t="str">
        <f t="shared" si="203"/>
        <v/>
      </c>
      <c r="SGQ3" s="152" t="str">
        <f t="shared" si="203"/>
        <v/>
      </c>
      <c r="SGR3" s="152" t="str">
        <f t="shared" si="203"/>
        <v/>
      </c>
      <c r="SGS3" s="152" t="str">
        <f t="shared" si="203"/>
        <v/>
      </c>
      <c r="SGT3" s="152" t="str">
        <f t="shared" si="203"/>
        <v/>
      </c>
      <c r="SGU3" s="152" t="str">
        <f t="shared" si="203"/>
        <v/>
      </c>
      <c r="SGV3" s="152" t="str">
        <f t="shared" si="203"/>
        <v/>
      </c>
      <c r="SGW3" s="152" t="str">
        <f t="shared" si="203"/>
        <v/>
      </c>
      <c r="SGX3" s="152" t="str">
        <f t="shared" si="203"/>
        <v/>
      </c>
      <c r="SGY3" s="152" t="str">
        <f t="shared" si="203"/>
        <v/>
      </c>
      <c r="SGZ3" s="152" t="str">
        <f t="shared" si="203"/>
        <v/>
      </c>
      <c r="SHA3" s="152" t="str">
        <f t="shared" si="203"/>
        <v/>
      </c>
      <c r="SHB3" s="152" t="str">
        <f t="shared" si="203"/>
        <v/>
      </c>
      <c r="SHC3" s="152" t="str">
        <f t="shared" si="203"/>
        <v/>
      </c>
      <c r="SHD3" s="152" t="str">
        <f t="shared" si="203"/>
        <v/>
      </c>
      <c r="SHE3" s="152" t="str">
        <f t="shared" si="203"/>
        <v/>
      </c>
      <c r="SHF3" s="152" t="str">
        <f t="shared" si="203"/>
        <v/>
      </c>
      <c r="SHG3" s="152" t="str">
        <f t="shared" si="203"/>
        <v/>
      </c>
      <c r="SHH3" s="152" t="str">
        <f t="shared" si="203"/>
        <v/>
      </c>
      <c r="SHI3" s="152" t="str">
        <f t="shared" si="203"/>
        <v/>
      </c>
      <c r="SHJ3" s="152" t="str">
        <f t="shared" si="203"/>
        <v/>
      </c>
      <c r="SHK3" s="152" t="str">
        <f t="shared" si="203"/>
        <v/>
      </c>
      <c r="SHL3" s="152" t="str">
        <f t="shared" si="203"/>
        <v/>
      </c>
      <c r="SHM3" s="152" t="str">
        <f t="shared" si="203"/>
        <v/>
      </c>
      <c r="SHN3" s="152" t="str">
        <f t="shared" si="203"/>
        <v/>
      </c>
      <c r="SHO3" s="152" t="str">
        <f t="shared" si="203"/>
        <v/>
      </c>
      <c r="SHP3" s="152" t="str">
        <f t="shared" ref="SHP3:SKA3" si="204">SUBSTITUTE(SHP1,"-","")</f>
        <v/>
      </c>
      <c r="SHQ3" s="152" t="str">
        <f t="shared" si="204"/>
        <v/>
      </c>
      <c r="SHR3" s="152" t="str">
        <f t="shared" si="204"/>
        <v/>
      </c>
      <c r="SHS3" s="152" t="str">
        <f t="shared" si="204"/>
        <v/>
      </c>
      <c r="SHT3" s="152" t="str">
        <f t="shared" si="204"/>
        <v/>
      </c>
      <c r="SHU3" s="152" t="str">
        <f t="shared" si="204"/>
        <v/>
      </c>
      <c r="SHV3" s="152" t="str">
        <f t="shared" si="204"/>
        <v/>
      </c>
      <c r="SHW3" s="152" t="str">
        <f t="shared" si="204"/>
        <v/>
      </c>
      <c r="SHX3" s="152" t="str">
        <f t="shared" si="204"/>
        <v/>
      </c>
      <c r="SHY3" s="152" t="str">
        <f t="shared" si="204"/>
        <v/>
      </c>
      <c r="SHZ3" s="152" t="str">
        <f t="shared" si="204"/>
        <v/>
      </c>
      <c r="SIA3" s="152" t="str">
        <f t="shared" si="204"/>
        <v/>
      </c>
      <c r="SIB3" s="152" t="str">
        <f t="shared" si="204"/>
        <v/>
      </c>
      <c r="SIC3" s="152" t="str">
        <f t="shared" si="204"/>
        <v/>
      </c>
      <c r="SID3" s="152" t="str">
        <f t="shared" si="204"/>
        <v/>
      </c>
      <c r="SIE3" s="152" t="str">
        <f t="shared" si="204"/>
        <v/>
      </c>
      <c r="SIF3" s="152" t="str">
        <f t="shared" si="204"/>
        <v/>
      </c>
      <c r="SIG3" s="152" t="str">
        <f t="shared" si="204"/>
        <v/>
      </c>
      <c r="SIH3" s="152" t="str">
        <f t="shared" si="204"/>
        <v/>
      </c>
      <c r="SII3" s="152" t="str">
        <f t="shared" si="204"/>
        <v/>
      </c>
      <c r="SIJ3" s="152" t="str">
        <f t="shared" si="204"/>
        <v/>
      </c>
      <c r="SIK3" s="152" t="str">
        <f t="shared" si="204"/>
        <v/>
      </c>
      <c r="SIL3" s="152" t="str">
        <f t="shared" si="204"/>
        <v/>
      </c>
      <c r="SIM3" s="152" t="str">
        <f t="shared" si="204"/>
        <v/>
      </c>
      <c r="SIN3" s="152" t="str">
        <f t="shared" si="204"/>
        <v/>
      </c>
      <c r="SIO3" s="152" t="str">
        <f t="shared" si="204"/>
        <v/>
      </c>
      <c r="SIP3" s="152" t="str">
        <f t="shared" si="204"/>
        <v/>
      </c>
      <c r="SIQ3" s="152" t="str">
        <f t="shared" si="204"/>
        <v/>
      </c>
      <c r="SIR3" s="152" t="str">
        <f t="shared" si="204"/>
        <v/>
      </c>
      <c r="SIS3" s="152" t="str">
        <f t="shared" si="204"/>
        <v/>
      </c>
      <c r="SIT3" s="152" t="str">
        <f t="shared" si="204"/>
        <v/>
      </c>
      <c r="SIU3" s="152" t="str">
        <f t="shared" si="204"/>
        <v/>
      </c>
      <c r="SIV3" s="152" t="str">
        <f t="shared" si="204"/>
        <v/>
      </c>
      <c r="SIW3" s="152" t="str">
        <f t="shared" si="204"/>
        <v/>
      </c>
      <c r="SIX3" s="152" t="str">
        <f t="shared" si="204"/>
        <v/>
      </c>
      <c r="SIY3" s="152" t="str">
        <f t="shared" si="204"/>
        <v/>
      </c>
      <c r="SIZ3" s="152" t="str">
        <f t="shared" si="204"/>
        <v/>
      </c>
      <c r="SJA3" s="152" t="str">
        <f t="shared" si="204"/>
        <v/>
      </c>
      <c r="SJB3" s="152" t="str">
        <f t="shared" si="204"/>
        <v/>
      </c>
      <c r="SJC3" s="152" t="str">
        <f t="shared" si="204"/>
        <v/>
      </c>
      <c r="SJD3" s="152" t="str">
        <f t="shared" si="204"/>
        <v/>
      </c>
      <c r="SJE3" s="152" t="str">
        <f t="shared" si="204"/>
        <v/>
      </c>
      <c r="SJF3" s="152" t="str">
        <f t="shared" si="204"/>
        <v/>
      </c>
      <c r="SJG3" s="152" t="str">
        <f t="shared" si="204"/>
        <v/>
      </c>
      <c r="SJH3" s="152" t="str">
        <f t="shared" si="204"/>
        <v/>
      </c>
      <c r="SJI3" s="152" t="str">
        <f t="shared" si="204"/>
        <v/>
      </c>
      <c r="SJJ3" s="152" t="str">
        <f t="shared" si="204"/>
        <v/>
      </c>
      <c r="SJK3" s="152" t="str">
        <f t="shared" si="204"/>
        <v/>
      </c>
      <c r="SJL3" s="152" t="str">
        <f t="shared" si="204"/>
        <v/>
      </c>
      <c r="SJM3" s="152" t="str">
        <f t="shared" si="204"/>
        <v/>
      </c>
      <c r="SJN3" s="152" t="str">
        <f t="shared" si="204"/>
        <v/>
      </c>
      <c r="SJO3" s="152" t="str">
        <f t="shared" si="204"/>
        <v/>
      </c>
      <c r="SJP3" s="152" t="str">
        <f t="shared" si="204"/>
        <v/>
      </c>
      <c r="SJQ3" s="152" t="str">
        <f t="shared" si="204"/>
        <v/>
      </c>
      <c r="SJR3" s="152" t="str">
        <f t="shared" si="204"/>
        <v/>
      </c>
      <c r="SJS3" s="152" t="str">
        <f t="shared" si="204"/>
        <v/>
      </c>
      <c r="SJT3" s="152" t="str">
        <f t="shared" si="204"/>
        <v/>
      </c>
      <c r="SJU3" s="152" t="str">
        <f t="shared" si="204"/>
        <v/>
      </c>
      <c r="SJV3" s="152" t="str">
        <f t="shared" si="204"/>
        <v/>
      </c>
      <c r="SJW3" s="152" t="str">
        <f t="shared" si="204"/>
        <v/>
      </c>
      <c r="SJX3" s="152" t="str">
        <f t="shared" si="204"/>
        <v/>
      </c>
      <c r="SJY3" s="152" t="str">
        <f t="shared" si="204"/>
        <v/>
      </c>
      <c r="SJZ3" s="152" t="str">
        <f t="shared" si="204"/>
        <v/>
      </c>
      <c r="SKA3" s="152" t="str">
        <f t="shared" si="204"/>
        <v/>
      </c>
      <c r="SKB3" s="152" t="str">
        <f t="shared" ref="SKB3:SMM3" si="205">SUBSTITUTE(SKB1,"-","")</f>
        <v/>
      </c>
      <c r="SKC3" s="152" t="str">
        <f t="shared" si="205"/>
        <v/>
      </c>
      <c r="SKD3" s="152" t="str">
        <f t="shared" si="205"/>
        <v/>
      </c>
      <c r="SKE3" s="152" t="str">
        <f t="shared" si="205"/>
        <v/>
      </c>
      <c r="SKF3" s="152" t="str">
        <f t="shared" si="205"/>
        <v/>
      </c>
      <c r="SKG3" s="152" t="str">
        <f t="shared" si="205"/>
        <v/>
      </c>
      <c r="SKH3" s="152" t="str">
        <f t="shared" si="205"/>
        <v/>
      </c>
      <c r="SKI3" s="152" t="str">
        <f t="shared" si="205"/>
        <v/>
      </c>
      <c r="SKJ3" s="152" t="str">
        <f t="shared" si="205"/>
        <v/>
      </c>
      <c r="SKK3" s="152" t="str">
        <f t="shared" si="205"/>
        <v/>
      </c>
      <c r="SKL3" s="152" t="str">
        <f t="shared" si="205"/>
        <v/>
      </c>
      <c r="SKM3" s="152" t="str">
        <f t="shared" si="205"/>
        <v/>
      </c>
      <c r="SKN3" s="152" t="str">
        <f t="shared" si="205"/>
        <v/>
      </c>
      <c r="SKO3" s="152" t="str">
        <f t="shared" si="205"/>
        <v/>
      </c>
      <c r="SKP3" s="152" t="str">
        <f t="shared" si="205"/>
        <v/>
      </c>
      <c r="SKQ3" s="152" t="str">
        <f t="shared" si="205"/>
        <v/>
      </c>
      <c r="SKR3" s="152" t="str">
        <f t="shared" si="205"/>
        <v/>
      </c>
      <c r="SKS3" s="152" t="str">
        <f t="shared" si="205"/>
        <v/>
      </c>
      <c r="SKT3" s="152" t="str">
        <f t="shared" si="205"/>
        <v/>
      </c>
      <c r="SKU3" s="152" t="str">
        <f t="shared" si="205"/>
        <v/>
      </c>
      <c r="SKV3" s="152" t="str">
        <f t="shared" si="205"/>
        <v/>
      </c>
      <c r="SKW3" s="152" t="str">
        <f t="shared" si="205"/>
        <v/>
      </c>
      <c r="SKX3" s="152" t="str">
        <f t="shared" si="205"/>
        <v/>
      </c>
      <c r="SKY3" s="152" t="str">
        <f t="shared" si="205"/>
        <v/>
      </c>
      <c r="SKZ3" s="152" t="str">
        <f t="shared" si="205"/>
        <v/>
      </c>
      <c r="SLA3" s="152" t="str">
        <f t="shared" si="205"/>
        <v/>
      </c>
      <c r="SLB3" s="152" t="str">
        <f t="shared" si="205"/>
        <v/>
      </c>
      <c r="SLC3" s="152" t="str">
        <f t="shared" si="205"/>
        <v/>
      </c>
      <c r="SLD3" s="152" t="str">
        <f t="shared" si="205"/>
        <v/>
      </c>
      <c r="SLE3" s="152" t="str">
        <f t="shared" si="205"/>
        <v/>
      </c>
      <c r="SLF3" s="152" t="str">
        <f t="shared" si="205"/>
        <v/>
      </c>
      <c r="SLG3" s="152" t="str">
        <f t="shared" si="205"/>
        <v/>
      </c>
      <c r="SLH3" s="152" t="str">
        <f t="shared" si="205"/>
        <v/>
      </c>
      <c r="SLI3" s="152" t="str">
        <f t="shared" si="205"/>
        <v/>
      </c>
      <c r="SLJ3" s="152" t="str">
        <f t="shared" si="205"/>
        <v/>
      </c>
      <c r="SLK3" s="152" t="str">
        <f t="shared" si="205"/>
        <v/>
      </c>
      <c r="SLL3" s="152" t="str">
        <f t="shared" si="205"/>
        <v/>
      </c>
      <c r="SLM3" s="152" t="str">
        <f t="shared" si="205"/>
        <v/>
      </c>
      <c r="SLN3" s="152" t="str">
        <f t="shared" si="205"/>
        <v/>
      </c>
      <c r="SLO3" s="152" t="str">
        <f t="shared" si="205"/>
        <v/>
      </c>
      <c r="SLP3" s="152" t="str">
        <f t="shared" si="205"/>
        <v/>
      </c>
      <c r="SLQ3" s="152" t="str">
        <f t="shared" si="205"/>
        <v/>
      </c>
      <c r="SLR3" s="152" t="str">
        <f t="shared" si="205"/>
        <v/>
      </c>
      <c r="SLS3" s="152" t="str">
        <f t="shared" si="205"/>
        <v/>
      </c>
      <c r="SLT3" s="152" t="str">
        <f t="shared" si="205"/>
        <v/>
      </c>
      <c r="SLU3" s="152" t="str">
        <f t="shared" si="205"/>
        <v/>
      </c>
      <c r="SLV3" s="152" t="str">
        <f t="shared" si="205"/>
        <v/>
      </c>
      <c r="SLW3" s="152" t="str">
        <f t="shared" si="205"/>
        <v/>
      </c>
      <c r="SLX3" s="152" t="str">
        <f t="shared" si="205"/>
        <v/>
      </c>
      <c r="SLY3" s="152" t="str">
        <f t="shared" si="205"/>
        <v/>
      </c>
      <c r="SLZ3" s="152" t="str">
        <f t="shared" si="205"/>
        <v/>
      </c>
      <c r="SMA3" s="152" t="str">
        <f t="shared" si="205"/>
        <v/>
      </c>
      <c r="SMB3" s="152" t="str">
        <f t="shared" si="205"/>
        <v/>
      </c>
      <c r="SMC3" s="152" t="str">
        <f t="shared" si="205"/>
        <v/>
      </c>
      <c r="SMD3" s="152" t="str">
        <f t="shared" si="205"/>
        <v/>
      </c>
      <c r="SME3" s="152" t="str">
        <f t="shared" si="205"/>
        <v/>
      </c>
      <c r="SMF3" s="152" t="str">
        <f t="shared" si="205"/>
        <v/>
      </c>
      <c r="SMG3" s="152" t="str">
        <f t="shared" si="205"/>
        <v/>
      </c>
      <c r="SMH3" s="152" t="str">
        <f t="shared" si="205"/>
        <v/>
      </c>
      <c r="SMI3" s="152" t="str">
        <f t="shared" si="205"/>
        <v/>
      </c>
      <c r="SMJ3" s="152" t="str">
        <f t="shared" si="205"/>
        <v/>
      </c>
      <c r="SMK3" s="152" t="str">
        <f t="shared" si="205"/>
        <v/>
      </c>
      <c r="SML3" s="152" t="str">
        <f t="shared" si="205"/>
        <v/>
      </c>
      <c r="SMM3" s="152" t="str">
        <f t="shared" si="205"/>
        <v/>
      </c>
      <c r="SMN3" s="152" t="str">
        <f t="shared" ref="SMN3:SOY3" si="206">SUBSTITUTE(SMN1,"-","")</f>
        <v/>
      </c>
      <c r="SMO3" s="152" t="str">
        <f t="shared" si="206"/>
        <v/>
      </c>
      <c r="SMP3" s="152" t="str">
        <f t="shared" si="206"/>
        <v/>
      </c>
      <c r="SMQ3" s="152" t="str">
        <f t="shared" si="206"/>
        <v/>
      </c>
      <c r="SMR3" s="152" t="str">
        <f t="shared" si="206"/>
        <v/>
      </c>
      <c r="SMS3" s="152" t="str">
        <f t="shared" si="206"/>
        <v/>
      </c>
      <c r="SMT3" s="152" t="str">
        <f t="shared" si="206"/>
        <v/>
      </c>
      <c r="SMU3" s="152" t="str">
        <f t="shared" si="206"/>
        <v/>
      </c>
      <c r="SMV3" s="152" t="str">
        <f t="shared" si="206"/>
        <v/>
      </c>
      <c r="SMW3" s="152" t="str">
        <f t="shared" si="206"/>
        <v/>
      </c>
      <c r="SMX3" s="152" t="str">
        <f t="shared" si="206"/>
        <v/>
      </c>
      <c r="SMY3" s="152" t="str">
        <f t="shared" si="206"/>
        <v/>
      </c>
      <c r="SMZ3" s="152" t="str">
        <f t="shared" si="206"/>
        <v/>
      </c>
      <c r="SNA3" s="152" t="str">
        <f t="shared" si="206"/>
        <v/>
      </c>
      <c r="SNB3" s="152" t="str">
        <f t="shared" si="206"/>
        <v/>
      </c>
      <c r="SNC3" s="152" t="str">
        <f t="shared" si="206"/>
        <v/>
      </c>
      <c r="SND3" s="152" t="str">
        <f t="shared" si="206"/>
        <v/>
      </c>
      <c r="SNE3" s="152" t="str">
        <f t="shared" si="206"/>
        <v/>
      </c>
      <c r="SNF3" s="152" t="str">
        <f t="shared" si="206"/>
        <v/>
      </c>
      <c r="SNG3" s="152" t="str">
        <f t="shared" si="206"/>
        <v/>
      </c>
      <c r="SNH3" s="152" t="str">
        <f t="shared" si="206"/>
        <v/>
      </c>
      <c r="SNI3" s="152" t="str">
        <f t="shared" si="206"/>
        <v/>
      </c>
      <c r="SNJ3" s="152" t="str">
        <f t="shared" si="206"/>
        <v/>
      </c>
      <c r="SNK3" s="152" t="str">
        <f t="shared" si="206"/>
        <v/>
      </c>
      <c r="SNL3" s="152" t="str">
        <f t="shared" si="206"/>
        <v/>
      </c>
      <c r="SNM3" s="152" t="str">
        <f t="shared" si="206"/>
        <v/>
      </c>
      <c r="SNN3" s="152" t="str">
        <f t="shared" si="206"/>
        <v/>
      </c>
      <c r="SNO3" s="152" t="str">
        <f t="shared" si="206"/>
        <v/>
      </c>
      <c r="SNP3" s="152" t="str">
        <f t="shared" si="206"/>
        <v/>
      </c>
      <c r="SNQ3" s="152" t="str">
        <f t="shared" si="206"/>
        <v/>
      </c>
      <c r="SNR3" s="152" t="str">
        <f t="shared" si="206"/>
        <v/>
      </c>
      <c r="SNS3" s="152" t="str">
        <f t="shared" si="206"/>
        <v/>
      </c>
      <c r="SNT3" s="152" t="str">
        <f t="shared" si="206"/>
        <v/>
      </c>
      <c r="SNU3" s="152" t="str">
        <f t="shared" si="206"/>
        <v/>
      </c>
      <c r="SNV3" s="152" t="str">
        <f t="shared" si="206"/>
        <v/>
      </c>
      <c r="SNW3" s="152" t="str">
        <f t="shared" si="206"/>
        <v/>
      </c>
      <c r="SNX3" s="152" t="str">
        <f t="shared" si="206"/>
        <v/>
      </c>
      <c r="SNY3" s="152" t="str">
        <f t="shared" si="206"/>
        <v/>
      </c>
      <c r="SNZ3" s="152" t="str">
        <f t="shared" si="206"/>
        <v/>
      </c>
      <c r="SOA3" s="152" t="str">
        <f t="shared" si="206"/>
        <v/>
      </c>
      <c r="SOB3" s="152" t="str">
        <f t="shared" si="206"/>
        <v/>
      </c>
      <c r="SOC3" s="152" t="str">
        <f t="shared" si="206"/>
        <v/>
      </c>
      <c r="SOD3" s="152" t="str">
        <f t="shared" si="206"/>
        <v/>
      </c>
      <c r="SOE3" s="152" t="str">
        <f t="shared" si="206"/>
        <v/>
      </c>
      <c r="SOF3" s="152" t="str">
        <f t="shared" si="206"/>
        <v/>
      </c>
      <c r="SOG3" s="152" t="str">
        <f t="shared" si="206"/>
        <v/>
      </c>
      <c r="SOH3" s="152" t="str">
        <f t="shared" si="206"/>
        <v/>
      </c>
      <c r="SOI3" s="152" t="str">
        <f t="shared" si="206"/>
        <v/>
      </c>
      <c r="SOJ3" s="152" t="str">
        <f t="shared" si="206"/>
        <v/>
      </c>
      <c r="SOK3" s="152" t="str">
        <f t="shared" si="206"/>
        <v/>
      </c>
      <c r="SOL3" s="152" t="str">
        <f t="shared" si="206"/>
        <v/>
      </c>
      <c r="SOM3" s="152" t="str">
        <f t="shared" si="206"/>
        <v/>
      </c>
      <c r="SON3" s="152" t="str">
        <f t="shared" si="206"/>
        <v/>
      </c>
      <c r="SOO3" s="152" t="str">
        <f t="shared" si="206"/>
        <v/>
      </c>
      <c r="SOP3" s="152" t="str">
        <f t="shared" si="206"/>
        <v/>
      </c>
      <c r="SOQ3" s="152" t="str">
        <f t="shared" si="206"/>
        <v/>
      </c>
      <c r="SOR3" s="152" t="str">
        <f t="shared" si="206"/>
        <v/>
      </c>
      <c r="SOS3" s="152" t="str">
        <f t="shared" si="206"/>
        <v/>
      </c>
      <c r="SOT3" s="152" t="str">
        <f t="shared" si="206"/>
        <v/>
      </c>
      <c r="SOU3" s="152" t="str">
        <f t="shared" si="206"/>
        <v/>
      </c>
      <c r="SOV3" s="152" t="str">
        <f t="shared" si="206"/>
        <v/>
      </c>
      <c r="SOW3" s="152" t="str">
        <f t="shared" si="206"/>
        <v/>
      </c>
      <c r="SOX3" s="152" t="str">
        <f t="shared" si="206"/>
        <v/>
      </c>
      <c r="SOY3" s="152" t="str">
        <f t="shared" si="206"/>
        <v/>
      </c>
      <c r="SOZ3" s="152" t="str">
        <f t="shared" ref="SOZ3:SRK3" si="207">SUBSTITUTE(SOZ1,"-","")</f>
        <v/>
      </c>
      <c r="SPA3" s="152" t="str">
        <f t="shared" si="207"/>
        <v/>
      </c>
      <c r="SPB3" s="152" t="str">
        <f t="shared" si="207"/>
        <v/>
      </c>
      <c r="SPC3" s="152" t="str">
        <f t="shared" si="207"/>
        <v/>
      </c>
      <c r="SPD3" s="152" t="str">
        <f t="shared" si="207"/>
        <v/>
      </c>
      <c r="SPE3" s="152" t="str">
        <f t="shared" si="207"/>
        <v/>
      </c>
      <c r="SPF3" s="152" t="str">
        <f t="shared" si="207"/>
        <v/>
      </c>
      <c r="SPG3" s="152" t="str">
        <f t="shared" si="207"/>
        <v/>
      </c>
      <c r="SPH3" s="152" t="str">
        <f t="shared" si="207"/>
        <v/>
      </c>
      <c r="SPI3" s="152" t="str">
        <f t="shared" si="207"/>
        <v/>
      </c>
      <c r="SPJ3" s="152" t="str">
        <f t="shared" si="207"/>
        <v/>
      </c>
      <c r="SPK3" s="152" t="str">
        <f t="shared" si="207"/>
        <v/>
      </c>
      <c r="SPL3" s="152" t="str">
        <f t="shared" si="207"/>
        <v/>
      </c>
      <c r="SPM3" s="152" t="str">
        <f t="shared" si="207"/>
        <v/>
      </c>
      <c r="SPN3" s="152" t="str">
        <f t="shared" si="207"/>
        <v/>
      </c>
      <c r="SPO3" s="152" t="str">
        <f t="shared" si="207"/>
        <v/>
      </c>
      <c r="SPP3" s="152" t="str">
        <f t="shared" si="207"/>
        <v/>
      </c>
      <c r="SPQ3" s="152" t="str">
        <f t="shared" si="207"/>
        <v/>
      </c>
      <c r="SPR3" s="152" t="str">
        <f t="shared" si="207"/>
        <v/>
      </c>
      <c r="SPS3" s="152" t="str">
        <f t="shared" si="207"/>
        <v/>
      </c>
      <c r="SPT3" s="152" t="str">
        <f t="shared" si="207"/>
        <v/>
      </c>
      <c r="SPU3" s="152" t="str">
        <f t="shared" si="207"/>
        <v/>
      </c>
      <c r="SPV3" s="152" t="str">
        <f t="shared" si="207"/>
        <v/>
      </c>
      <c r="SPW3" s="152" t="str">
        <f t="shared" si="207"/>
        <v/>
      </c>
      <c r="SPX3" s="152" t="str">
        <f t="shared" si="207"/>
        <v/>
      </c>
      <c r="SPY3" s="152" t="str">
        <f t="shared" si="207"/>
        <v/>
      </c>
      <c r="SPZ3" s="152" t="str">
        <f t="shared" si="207"/>
        <v/>
      </c>
      <c r="SQA3" s="152" t="str">
        <f t="shared" si="207"/>
        <v/>
      </c>
      <c r="SQB3" s="152" t="str">
        <f t="shared" si="207"/>
        <v/>
      </c>
      <c r="SQC3" s="152" t="str">
        <f t="shared" si="207"/>
        <v/>
      </c>
      <c r="SQD3" s="152" t="str">
        <f t="shared" si="207"/>
        <v/>
      </c>
      <c r="SQE3" s="152" t="str">
        <f t="shared" si="207"/>
        <v/>
      </c>
      <c r="SQF3" s="152" t="str">
        <f t="shared" si="207"/>
        <v/>
      </c>
      <c r="SQG3" s="152" t="str">
        <f t="shared" si="207"/>
        <v/>
      </c>
      <c r="SQH3" s="152" t="str">
        <f t="shared" si="207"/>
        <v/>
      </c>
      <c r="SQI3" s="152" t="str">
        <f t="shared" si="207"/>
        <v/>
      </c>
      <c r="SQJ3" s="152" t="str">
        <f t="shared" si="207"/>
        <v/>
      </c>
      <c r="SQK3" s="152" t="str">
        <f t="shared" si="207"/>
        <v/>
      </c>
      <c r="SQL3" s="152" t="str">
        <f t="shared" si="207"/>
        <v/>
      </c>
      <c r="SQM3" s="152" t="str">
        <f t="shared" si="207"/>
        <v/>
      </c>
      <c r="SQN3" s="152" t="str">
        <f t="shared" si="207"/>
        <v/>
      </c>
      <c r="SQO3" s="152" t="str">
        <f t="shared" si="207"/>
        <v/>
      </c>
      <c r="SQP3" s="152" t="str">
        <f t="shared" si="207"/>
        <v/>
      </c>
      <c r="SQQ3" s="152" t="str">
        <f t="shared" si="207"/>
        <v/>
      </c>
      <c r="SQR3" s="152" t="str">
        <f t="shared" si="207"/>
        <v/>
      </c>
      <c r="SQS3" s="152" t="str">
        <f t="shared" si="207"/>
        <v/>
      </c>
      <c r="SQT3" s="152" t="str">
        <f t="shared" si="207"/>
        <v/>
      </c>
      <c r="SQU3" s="152" t="str">
        <f t="shared" si="207"/>
        <v/>
      </c>
      <c r="SQV3" s="152" t="str">
        <f t="shared" si="207"/>
        <v/>
      </c>
      <c r="SQW3" s="152" t="str">
        <f t="shared" si="207"/>
        <v/>
      </c>
      <c r="SQX3" s="152" t="str">
        <f t="shared" si="207"/>
        <v/>
      </c>
      <c r="SQY3" s="152" t="str">
        <f t="shared" si="207"/>
        <v/>
      </c>
      <c r="SQZ3" s="152" t="str">
        <f t="shared" si="207"/>
        <v/>
      </c>
      <c r="SRA3" s="152" t="str">
        <f t="shared" si="207"/>
        <v/>
      </c>
      <c r="SRB3" s="152" t="str">
        <f t="shared" si="207"/>
        <v/>
      </c>
      <c r="SRC3" s="152" t="str">
        <f t="shared" si="207"/>
        <v/>
      </c>
      <c r="SRD3" s="152" t="str">
        <f t="shared" si="207"/>
        <v/>
      </c>
      <c r="SRE3" s="152" t="str">
        <f t="shared" si="207"/>
        <v/>
      </c>
      <c r="SRF3" s="152" t="str">
        <f t="shared" si="207"/>
        <v/>
      </c>
      <c r="SRG3" s="152" t="str">
        <f t="shared" si="207"/>
        <v/>
      </c>
      <c r="SRH3" s="152" t="str">
        <f t="shared" si="207"/>
        <v/>
      </c>
      <c r="SRI3" s="152" t="str">
        <f t="shared" si="207"/>
        <v/>
      </c>
      <c r="SRJ3" s="152" t="str">
        <f t="shared" si="207"/>
        <v/>
      </c>
      <c r="SRK3" s="152" t="str">
        <f t="shared" si="207"/>
        <v/>
      </c>
      <c r="SRL3" s="152" t="str">
        <f t="shared" ref="SRL3:STW3" si="208">SUBSTITUTE(SRL1,"-","")</f>
        <v/>
      </c>
      <c r="SRM3" s="152" t="str">
        <f t="shared" si="208"/>
        <v/>
      </c>
      <c r="SRN3" s="152" t="str">
        <f t="shared" si="208"/>
        <v/>
      </c>
      <c r="SRO3" s="152" t="str">
        <f t="shared" si="208"/>
        <v/>
      </c>
      <c r="SRP3" s="152" t="str">
        <f t="shared" si="208"/>
        <v/>
      </c>
      <c r="SRQ3" s="152" t="str">
        <f t="shared" si="208"/>
        <v/>
      </c>
      <c r="SRR3" s="152" t="str">
        <f t="shared" si="208"/>
        <v/>
      </c>
      <c r="SRS3" s="152" t="str">
        <f t="shared" si="208"/>
        <v/>
      </c>
      <c r="SRT3" s="152" t="str">
        <f t="shared" si="208"/>
        <v/>
      </c>
      <c r="SRU3" s="152" t="str">
        <f t="shared" si="208"/>
        <v/>
      </c>
      <c r="SRV3" s="152" t="str">
        <f t="shared" si="208"/>
        <v/>
      </c>
      <c r="SRW3" s="152" t="str">
        <f t="shared" si="208"/>
        <v/>
      </c>
      <c r="SRX3" s="152" t="str">
        <f t="shared" si="208"/>
        <v/>
      </c>
      <c r="SRY3" s="152" t="str">
        <f t="shared" si="208"/>
        <v/>
      </c>
      <c r="SRZ3" s="152" t="str">
        <f t="shared" si="208"/>
        <v/>
      </c>
      <c r="SSA3" s="152" t="str">
        <f t="shared" si="208"/>
        <v/>
      </c>
      <c r="SSB3" s="152" t="str">
        <f t="shared" si="208"/>
        <v/>
      </c>
      <c r="SSC3" s="152" t="str">
        <f t="shared" si="208"/>
        <v/>
      </c>
      <c r="SSD3" s="152" t="str">
        <f t="shared" si="208"/>
        <v/>
      </c>
      <c r="SSE3" s="152" t="str">
        <f t="shared" si="208"/>
        <v/>
      </c>
      <c r="SSF3" s="152" t="str">
        <f t="shared" si="208"/>
        <v/>
      </c>
      <c r="SSG3" s="152" t="str">
        <f t="shared" si="208"/>
        <v/>
      </c>
      <c r="SSH3" s="152" t="str">
        <f t="shared" si="208"/>
        <v/>
      </c>
      <c r="SSI3" s="152" t="str">
        <f t="shared" si="208"/>
        <v/>
      </c>
      <c r="SSJ3" s="152" t="str">
        <f t="shared" si="208"/>
        <v/>
      </c>
      <c r="SSK3" s="152" t="str">
        <f t="shared" si="208"/>
        <v/>
      </c>
      <c r="SSL3" s="152" t="str">
        <f t="shared" si="208"/>
        <v/>
      </c>
      <c r="SSM3" s="152" t="str">
        <f t="shared" si="208"/>
        <v/>
      </c>
      <c r="SSN3" s="152" t="str">
        <f t="shared" si="208"/>
        <v/>
      </c>
      <c r="SSO3" s="152" t="str">
        <f t="shared" si="208"/>
        <v/>
      </c>
      <c r="SSP3" s="152" t="str">
        <f t="shared" si="208"/>
        <v/>
      </c>
      <c r="SSQ3" s="152" t="str">
        <f t="shared" si="208"/>
        <v/>
      </c>
      <c r="SSR3" s="152" t="str">
        <f t="shared" si="208"/>
        <v/>
      </c>
      <c r="SSS3" s="152" t="str">
        <f t="shared" si="208"/>
        <v/>
      </c>
      <c r="SST3" s="152" t="str">
        <f t="shared" si="208"/>
        <v/>
      </c>
      <c r="SSU3" s="152" t="str">
        <f t="shared" si="208"/>
        <v/>
      </c>
      <c r="SSV3" s="152" t="str">
        <f t="shared" si="208"/>
        <v/>
      </c>
      <c r="SSW3" s="152" t="str">
        <f t="shared" si="208"/>
        <v/>
      </c>
      <c r="SSX3" s="152" t="str">
        <f t="shared" si="208"/>
        <v/>
      </c>
      <c r="SSY3" s="152" t="str">
        <f t="shared" si="208"/>
        <v/>
      </c>
      <c r="SSZ3" s="152" t="str">
        <f t="shared" si="208"/>
        <v/>
      </c>
      <c r="STA3" s="152" t="str">
        <f t="shared" si="208"/>
        <v/>
      </c>
      <c r="STB3" s="152" t="str">
        <f t="shared" si="208"/>
        <v/>
      </c>
      <c r="STC3" s="152" t="str">
        <f t="shared" si="208"/>
        <v/>
      </c>
      <c r="STD3" s="152" t="str">
        <f t="shared" si="208"/>
        <v/>
      </c>
      <c r="STE3" s="152" t="str">
        <f t="shared" si="208"/>
        <v/>
      </c>
      <c r="STF3" s="152" t="str">
        <f t="shared" si="208"/>
        <v/>
      </c>
      <c r="STG3" s="152" t="str">
        <f t="shared" si="208"/>
        <v/>
      </c>
      <c r="STH3" s="152" t="str">
        <f t="shared" si="208"/>
        <v/>
      </c>
      <c r="STI3" s="152" t="str">
        <f t="shared" si="208"/>
        <v/>
      </c>
      <c r="STJ3" s="152" t="str">
        <f t="shared" si="208"/>
        <v/>
      </c>
      <c r="STK3" s="152" t="str">
        <f t="shared" si="208"/>
        <v/>
      </c>
      <c r="STL3" s="152" t="str">
        <f t="shared" si="208"/>
        <v/>
      </c>
      <c r="STM3" s="152" t="str">
        <f t="shared" si="208"/>
        <v/>
      </c>
      <c r="STN3" s="152" t="str">
        <f t="shared" si="208"/>
        <v/>
      </c>
      <c r="STO3" s="152" t="str">
        <f t="shared" si="208"/>
        <v/>
      </c>
      <c r="STP3" s="152" t="str">
        <f t="shared" si="208"/>
        <v/>
      </c>
      <c r="STQ3" s="152" t="str">
        <f t="shared" si="208"/>
        <v/>
      </c>
      <c r="STR3" s="152" t="str">
        <f t="shared" si="208"/>
        <v/>
      </c>
      <c r="STS3" s="152" t="str">
        <f t="shared" si="208"/>
        <v/>
      </c>
      <c r="STT3" s="152" t="str">
        <f t="shared" si="208"/>
        <v/>
      </c>
      <c r="STU3" s="152" t="str">
        <f t="shared" si="208"/>
        <v/>
      </c>
      <c r="STV3" s="152" t="str">
        <f t="shared" si="208"/>
        <v/>
      </c>
      <c r="STW3" s="152" t="str">
        <f t="shared" si="208"/>
        <v/>
      </c>
      <c r="STX3" s="152" t="str">
        <f t="shared" ref="STX3:SWI3" si="209">SUBSTITUTE(STX1,"-","")</f>
        <v/>
      </c>
      <c r="STY3" s="152" t="str">
        <f t="shared" si="209"/>
        <v/>
      </c>
      <c r="STZ3" s="152" t="str">
        <f t="shared" si="209"/>
        <v/>
      </c>
      <c r="SUA3" s="152" t="str">
        <f t="shared" si="209"/>
        <v/>
      </c>
      <c r="SUB3" s="152" t="str">
        <f t="shared" si="209"/>
        <v/>
      </c>
      <c r="SUC3" s="152" t="str">
        <f t="shared" si="209"/>
        <v/>
      </c>
      <c r="SUD3" s="152" t="str">
        <f t="shared" si="209"/>
        <v/>
      </c>
      <c r="SUE3" s="152" t="str">
        <f t="shared" si="209"/>
        <v/>
      </c>
      <c r="SUF3" s="152" t="str">
        <f t="shared" si="209"/>
        <v/>
      </c>
      <c r="SUG3" s="152" t="str">
        <f t="shared" si="209"/>
        <v/>
      </c>
      <c r="SUH3" s="152" t="str">
        <f t="shared" si="209"/>
        <v/>
      </c>
      <c r="SUI3" s="152" t="str">
        <f t="shared" si="209"/>
        <v/>
      </c>
      <c r="SUJ3" s="152" t="str">
        <f t="shared" si="209"/>
        <v/>
      </c>
      <c r="SUK3" s="152" t="str">
        <f t="shared" si="209"/>
        <v/>
      </c>
      <c r="SUL3" s="152" t="str">
        <f t="shared" si="209"/>
        <v/>
      </c>
      <c r="SUM3" s="152" t="str">
        <f t="shared" si="209"/>
        <v/>
      </c>
      <c r="SUN3" s="152" t="str">
        <f t="shared" si="209"/>
        <v/>
      </c>
      <c r="SUO3" s="152" t="str">
        <f t="shared" si="209"/>
        <v/>
      </c>
      <c r="SUP3" s="152" t="str">
        <f t="shared" si="209"/>
        <v/>
      </c>
      <c r="SUQ3" s="152" t="str">
        <f t="shared" si="209"/>
        <v/>
      </c>
      <c r="SUR3" s="152" t="str">
        <f t="shared" si="209"/>
        <v/>
      </c>
      <c r="SUS3" s="152" t="str">
        <f t="shared" si="209"/>
        <v/>
      </c>
      <c r="SUT3" s="152" t="str">
        <f t="shared" si="209"/>
        <v/>
      </c>
      <c r="SUU3" s="152" t="str">
        <f t="shared" si="209"/>
        <v/>
      </c>
      <c r="SUV3" s="152" t="str">
        <f t="shared" si="209"/>
        <v/>
      </c>
      <c r="SUW3" s="152" t="str">
        <f t="shared" si="209"/>
        <v/>
      </c>
      <c r="SUX3" s="152" t="str">
        <f t="shared" si="209"/>
        <v/>
      </c>
      <c r="SUY3" s="152" t="str">
        <f t="shared" si="209"/>
        <v/>
      </c>
      <c r="SUZ3" s="152" t="str">
        <f t="shared" si="209"/>
        <v/>
      </c>
      <c r="SVA3" s="152" t="str">
        <f t="shared" si="209"/>
        <v/>
      </c>
      <c r="SVB3" s="152" t="str">
        <f t="shared" si="209"/>
        <v/>
      </c>
      <c r="SVC3" s="152" t="str">
        <f t="shared" si="209"/>
        <v/>
      </c>
      <c r="SVD3" s="152" t="str">
        <f t="shared" si="209"/>
        <v/>
      </c>
      <c r="SVE3" s="152" t="str">
        <f t="shared" si="209"/>
        <v/>
      </c>
      <c r="SVF3" s="152" t="str">
        <f t="shared" si="209"/>
        <v/>
      </c>
      <c r="SVG3" s="152" t="str">
        <f t="shared" si="209"/>
        <v/>
      </c>
      <c r="SVH3" s="152" t="str">
        <f t="shared" si="209"/>
        <v/>
      </c>
      <c r="SVI3" s="152" t="str">
        <f t="shared" si="209"/>
        <v/>
      </c>
      <c r="SVJ3" s="152" t="str">
        <f t="shared" si="209"/>
        <v/>
      </c>
      <c r="SVK3" s="152" t="str">
        <f t="shared" si="209"/>
        <v/>
      </c>
      <c r="SVL3" s="152" t="str">
        <f t="shared" si="209"/>
        <v/>
      </c>
      <c r="SVM3" s="152" t="str">
        <f t="shared" si="209"/>
        <v/>
      </c>
      <c r="SVN3" s="152" t="str">
        <f t="shared" si="209"/>
        <v/>
      </c>
      <c r="SVO3" s="152" t="str">
        <f t="shared" si="209"/>
        <v/>
      </c>
      <c r="SVP3" s="152" t="str">
        <f t="shared" si="209"/>
        <v/>
      </c>
      <c r="SVQ3" s="152" t="str">
        <f t="shared" si="209"/>
        <v/>
      </c>
      <c r="SVR3" s="152" t="str">
        <f t="shared" si="209"/>
        <v/>
      </c>
      <c r="SVS3" s="152" t="str">
        <f t="shared" si="209"/>
        <v/>
      </c>
      <c r="SVT3" s="152" t="str">
        <f t="shared" si="209"/>
        <v/>
      </c>
      <c r="SVU3" s="152" t="str">
        <f t="shared" si="209"/>
        <v/>
      </c>
      <c r="SVV3" s="152" t="str">
        <f t="shared" si="209"/>
        <v/>
      </c>
      <c r="SVW3" s="152" t="str">
        <f t="shared" si="209"/>
        <v/>
      </c>
      <c r="SVX3" s="152" t="str">
        <f t="shared" si="209"/>
        <v/>
      </c>
      <c r="SVY3" s="152" t="str">
        <f t="shared" si="209"/>
        <v/>
      </c>
      <c r="SVZ3" s="152" t="str">
        <f t="shared" si="209"/>
        <v/>
      </c>
      <c r="SWA3" s="152" t="str">
        <f t="shared" si="209"/>
        <v/>
      </c>
      <c r="SWB3" s="152" t="str">
        <f t="shared" si="209"/>
        <v/>
      </c>
      <c r="SWC3" s="152" t="str">
        <f t="shared" si="209"/>
        <v/>
      </c>
      <c r="SWD3" s="152" t="str">
        <f t="shared" si="209"/>
        <v/>
      </c>
      <c r="SWE3" s="152" t="str">
        <f t="shared" si="209"/>
        <v/>
      </c>
      <c r="SWF3" s="152" t="str">
        <f t="shared" si="209"/>
        <v/>
      </c>
      <c r="SWG3" s="152" t="str">
        <f t="shared" si="209"/>
        <v/>
      </c>
      <c r="SWH3" s="152" t="str">
        <f t="shared" si="209"/>
        <v/>
      </c>
      <c r="SWI3" s="152" t="str">
        <f t="shared" si="209"/>
        <v/>
      </c>
      <c r="SWJ3" s="152" t="str">
        <f t="shared" ref="SWJ3:SYU3" si="210">SUBSTITUTE(SWJ1,"-","")</f>
        <v/>
      </c>
      <c r="SWK3" s="152" t="str">
        <f t="shared" si="210"/>
        <v/>
      </c>
      <c r="SWL3" s="152" t="str">
        <f t="shared" si="210"/>
        <v/>
      </c>
      <c r="SWM3" s="152" t="str">
        <f t="shared" si="210"/>
        <v/>
      </c>
      <c r="SWN3" s="152" t="str">
        <f t="shared" si="210"/>
        <v/>
      </c>
      <c r="SWO3" s="152" t="str">
        <f t="shared" si="210"/>
        <v/>
      </c>
      <c r="SWP3" s="152" t="str">
        <f t="shared" si="210"/>
        <v/>
      </c>
      <c r="SWQ3" s="152" t="str">
        <f t="shared" si="210"/>
        <v/>
      </c>
      <c r="SWR3" s="152" t="str">
        <f t="shared" si="210"/>
        <v/>
      </c>
      <c r="SWS3" s="152" t="str">
        <f t="shared" si="210"/>
        <v/>
      </c>
      <c r="SWT3" s="152" t="str">
        <f t="shared" si="210"/>
        <v/>
      </c>
      <c r="SWU3" s="152" t="str">
        <f t="shared" si="210"/>
        <v/>
      </c>
      <c r="SWV3" s="152" t="str">
        <f t="shared" si="210"/>
        <v/>
      </c>
      <c r="SWW3" s="152" t="str">
        <f t="shared" si="210"/>
        <v/>
      </c>
      <c r="SWX3" s="152" t="str">
        <f t="shared" si="210"/>
        <v/>
      </c>
      <c r="SWY3" s="152" t="str">
        <f t="shared" si="210"/>
        <v/>
      </c>
      <c r="SWZ3" s="152" t="str">
        <f t="shared" si="210"/>
        <v/>
      </c>
      <c r="SXA3" s="152" t="str">
        <f t="shared" si="210"/>
        <v/>
      </c>
      <c r="SXB3" s="152" t="str">
        <f t="shared" si="210"/>
        <v/>
      </c>
      <c r="SXC3" s="152" t="str">
        <f t="shared" si="210"/>
        <v/>
      </c>
      <c r="SXD3" s="152" t="str">
        <f t="shared" si="210"/>
        <v/>
      </c>
      <c r="SXE3" s="152" t="str">
        <f t="shared" si="210"/>
        <v/>
      </c>
      <c r="SXF3" s="152" t="str">
        <f t="shared" si="210"/>
        <v/>
      </c>
      <c r="SXG3" s="152" t="str">
        <f t="shared" si="210"/>
        <v/>
      </c>
      <c r="SXH3" s="152" t="str">
        <f t="shared" si="210"/>
        <v/>
      </c>
      <c r="SXI3" s="152" t="str">
        <f t="shared" si="210"/>
        <v/>
      </c>
      <c r="SXJ3" s="152" t="str">
        <f t="shared" si="210"/>
        <v/>
      </c>
      <c r="SXK3" s="152" t="str">
        <f t="shared" si="210"/>
        <v/>
      </c>
      <c r="SXL3" s="152" t="str">
        <f t="shared" si="210"/>
        <v/>
      </c>
      <c r="SXM3" s="152" t="str">
        <f t="shared" si="210"/>
        <v/>
      </c>
      <c r="SXN3" s="152" t="str">
        <f t="shared" si="210"/>
        <v/>
      </c>
      <c r="SXO3" s="152" t="str">
        <f t="shared" si="210"/>
        <v/>
      </c>
      <c r="SXP3" s="152" t="str">
        <f t="shared" si="210"/>
        <v/>
      </c>
      <c r="SXQ3" s="152" t="str">
        <f t="shared" si="210"/>
        <v/>
      </c>
      <c r="SXR3" s="152" t="str">
        <f t="shared" si="210"/>
        <v/>
      </c>
      <c r="SXS3" s="152" t="str">
        <f t="shared" si="210"/>
        <v/>
      </c>
      <c r="SXT3" s="152" t="str">
        <f t="shared" si="210"/>
        <v/>
      </c>
      <c r="SXU3" s="152" t="str">
        <f t="shared" si="210"/>
        <v/>
      </c>
      <c r="SXV3" s="152" t="str">
        <f t="shared" si="210"/>
        <v/>
      </c>
      <c r="SXW3" s="152" t="str">
        <f t="shared" si="210"/>
        <v/>
      </c>
      <c r="SXX3" s="152" t="str">
        <f t="shared" si="210"/>
        <v/>
      </c>
      <c r="SXY3" s="152" t="str">
        <f t="shared" si="210"/>
        <v/>
      </c>
      <c r="SXZ3" s="152" t="str">
        <f t="shared" si="210"/>
        <v/>
      </c>
      <c r="SYA3" s="152" t="str">
        <f t="shared" si="210"/>
        <v/>
      </c>
      <c r="SYB3" s="152" t="str">
        <f t="shared" si="210"/>
        <v/>
      </c>
      <c r="SYC3" s="152" t="str">
        <f t="shared" si="210"/>
        <v/>
      </c>
      <c r="SYD3" s="152" t="str">
        <f t="shared" si="210"/>
        <v/>
      </c>
      <c r="SYE3" s="152" t="str">
        <f t="shared" si="210"/>
        <v/>
      </c>
      <c r="SYF3" s="152" t="str">
        <f t="shared" si="210"/>
        <v/>
      </c>
      <c r="SYG3" s="152" t="str">
        <f t="shared" si="210"/>
        <v/>
      </c>
      <c r="SYH3" s="152" t="str">
        <f t="shared" si="210"/>
        <v/>
      </c>
      <c r="SYI3" s="152" t="str">
        <f t="shared" si="210"/>
        <v/>
      </c>
      <c r="SYJ3" s="152" t="str">
        <f t="shared" si="210"/>
        <v/>
      </c>
      <c r="SYK3" s="152" t="str">
        <f t="shared" si="210"/>
        <v/>
      </c>
      <c r="SYL3" s="152" t="str">
        <f t="shared" si="210"/>
        <v/>
      </c>
      <c r="SYM3" s="152" t="str">
        <f t="shared" si="210"/>
        <v/>
      </c>
      <c r="SYN3" s="152" t="str">
        <f t="shared" si="210"/>
        <v/>
      </c>
      <c r="SYO3" s="152" t="str">
        <f t="shared" si="210"/>
        <v/>
      </c>
      <c r="SYP3" s="152" t="str">
        <f t="shared" si="210"/>
        <v/>
      </c>
      <c r="SYQ3" s="152" t="str">
        <f t="shared" si="210"/>
        <v/>
      </c>
      <c r="SYR3" s="152" t="str">
        <f t="shared" si="210"/>
        <v/>
      </c>
      <c r="SYS3" s="152" t="str">
        <f t="shared" si="210"/>
        <v/>
      </c>
      <c r="SYT3" s="152" t="str">
        <f t="shared" si="210"/>
        <v/>
      </c>
      <c r="SYU3" s="152" t="str">
        <f t="shared" si="210"/>
        <v/>
      </c>
      <c r="SYV3" s="152" t="str">
        <f t="shared" ref="SYV3:TBG3" si="211">SUBSTITUTE(SYV1,"-","")</f>
        <v/>
      </c>
      <c r="SYW3" s="152" t="str">
        <f t="shared" si="211"/>
        <v/>
      </c>
      <c r="SYX3" s="152" t="str">
        <f t="shared" si="211"/>
        <v/>
      </c>
      <c r="SYY3" s="152" t="str">
        <f t="shared" si="211"/>
        <v/>
      </c>
      <c r="SYZ3" s="152" t="str">
        <f t="shared" si="211"/>
        <v/>
      </c>
      <c r="SZA3" s="152" t="str">
        <f t="shared" si="211"/>
        <v/>
      </c>
      <c r="SZB3" s="152" t="str">
        <f t="shared" si="211"/>
        <v/>
      </c>
      <c r="SZC3" s="152" t="str">
        <f t="shared" si="211"/>
        <v/>
      </c>
      <c r="SZD3" s="152" t="str">
        <f t="shared" si="211"/>
        <v/>
      </c>
      <c r="SZE3" s="152" t="str">
        <f t="shared" si="211"/>
        <v/>
      </c>
      <c r="SZF3" s="152" t="str">
        <f t="shared" si="211"/>
        <v/>
      </c>
      <c r="SZG3" s="152" t="str">
        <f t="shared" si="211"/>
        <v/>
      </c>
      <c r="SZH3" s="152" t="str">
        <f t="shared" si="211"/>
        <v/>
      </c>
      <c r="SZI3" s="152" t="str">
        <f t="shared" si="211"/>
        <v/>
      </c>
      <c r="SZJ3" s="152" t="str">
        <f t="shared" si="211"/>
        <v/>
      </c>
      <c r="SZK3" s="152" t="str">
        <f t="shared" si="211"/>
        <v/>
      </c>
      <c r="SZL3" s="152" t="str">
        <f t="shared" si="211"/>
        <v/>
      </c>
      <c r="SZM3" s="152" t="str">
        <f t="shared" si="211"/>
        <v/>
      </c>
      <c r="SZN3" s="152" t="str">
        <f t="shared" si="211"/>
        <v/>
      </c>
      <c r="SZO3" s="152" t="str">
        <f t="shared" si="211"/>
        <v/>
      </c>
      <c r="SZP3" s="152" t="str">
        <f t="shared" si="211"/>
        <v/>
      </c>
      <c r="SZQ3" s="152" t="str">
        <f t="shared" si="211"/>
        <v/>
      </c>
      <c r="SZR3" s="152" t="str">
        <f t="shared" si="211"/>
        <v/>
      </c>
      <c r="SZS3" s="152" t="str">
        <f t="shared" si="211"/>
        <v/>
      </c>
      <c r="SZT3" s="152" t="str">
        <f t="shared" si="211"/>
        <v/>
      </c>
      <c r="SZU3" s="152" t="str">
        <f t="shared" si="211"/>
        <v/>
      </c>
      <c r="SZV3" s="152" t="str">
        <f t="shared" si="211"/>
        <v/>
      </c>
      <c r="SZW3" s="152" t="str">
        <f t="shared" si="211"/>
        <v/>
      </c>
      <c r="SZX3" s="152" t="str">
        <f t="shared" si="211"/>
        <v/>
      </c>
      <c r="SZY3" s="152" t="str">
        <f t="shared" si="211"/>
        <v/>
      </c>
      <c r="SZZ3" s="152" t="str">
        <f t="shared" si="211"/>
        <v/>
      </c>
      <c r="TAA3" s="152" t="str">
        <f t="shared" si="211"/>
        <v/>
      </c>
      <c r="TAB3" s="152" t="str">
        <f t="shared" si="211"/>
        <v/>
      </c>
      <c r="TAC3" s="152" t="str">
        <f t="shared" si="211"/>
        <v/>
      </c>
      <c r="TAD3" s="152" t="str">
        <f t="shared" si="211"/>
        <v/>
      </c>
      <c r="TAE3" s="152" t="str">
        <f t="shared" si="211"/>
        <v/>
      </c>
      <c r="TAF3" s="152" t="str">
        <f t="shared" si="211"/>
        <v/>
      </c>
      <c r="TAG3" s="152" t="str">
        <f t="shared" si="211"/>
        <v/>
      </c>
      <c r="TAH3" s="152" t="str">
        <f t="shared" si="211"/>
        <v/>
      </c>
      <c r="TAI3" s="152" t="str">
        <f t="shared" si="211"/>
        <v/>
      </c>
      <c r="TAJ3" s="152" t="str">
        <f t="shared" si="211"/>
        <v/>
      </c>
      <c r="TAK3" s="152" t="str">
        <f t="shared" si="211"/>
        <v/>
      </c>
      <c r="TAL3" s="152" t="str">
        <f t="shared" si="211"/>
        <v/>
      </c>
      <c r="TAM3" s="152" t="str">
        <f t="shared" si="211"/>
        <v/>
      </c>
      <c r="TAN3" s="152" t="str">
        <f t="shared" si="211"/>
        <v/>
      </c>
      <c r="TAO3" s="152" t="str">
        <f t="shared" si="211"/>
        <v/>
      </c>
      <c r="TAP3" s="152" t="str">
        <f t="shared" si="211"/>
        <v/>
      </c>
      <c r="TAQ3" s="152" t="str">
        <f t="shared" si="211"/>
        <v/>
      </c>
      <c r="TAR3" s="152" t="str">
        <f t="shared" si="211"/>
        <v/>
      </c>
      <c r="TAS3" s="152" t="str">
        <f t="shared" si="211"/>
        <v/>
      </c>
      <c r="TAT3" s="152" t="str">
        <f t="shared" si="211"/>
        <v/>
      </c>
      <c r="TAU3" s="152" t="str">
        <f t="shared" si="211"/>
        <v/>
      </c>
      <c r="TAV3" s="152" t="str">
        <f t="shared" si="211"/>
        <v/>
      </c>
      <c r="TAW3" s="152" t="str">
        <f t="shared" si="211"/>
        <v/>
      </c>
      <c r="TAX3" s="152" t="str">
        <f t="shared" si="211"/>
        <v/>
      </c>
      <c r="TAY3" s="152" t="str">
        <f t="shared" si="211"/>
        <v/>
      </c>
      <c r="TAZ3" s="152" t="str">
        <f t="shared" si="211"/>
        <v/>
      </c>
      <c r="TBA3" s="152" t="str">
        <f t="shared" si="211"/>
        <v/>
      </c>
      <c r="TBB3" s="152" t="str">
        <f t="shared" si="211"/>
        <v/>
      </c>
      <c r="TBC3" s="152" t="str">
        <f t="shared" si="211"/>
        <v/>
      </c>
      <c r="TBD3" s="152" t="str">
        <f t="shared" si="211"/>
        <v/>
      </c>
      <c r="TBE3" s="152" t="str">
        <f t="shared" si="211"/>
        <v/>
      </c>
      <c r="TBF3" s="152" t="str">
        <f t="shared" si="211"/>
        <v/>
      </c>
      <c r="TBG3" s="152" t="str">
        <f t="shared" si="211"/>
        <v/>
      </c>
      <c r="TBH3" s="152" t="str">
        <f t="shared" ref="TBH3:TDS3" si="212">SUBSTITUTE(TBH1,"-","")</f>
        <v/>
      </c>
      <c r="TBI3" s="152" t="str">
        <f t="shared" si="212"/>
        <v/>
      </c>
      <c r="TBJ3" s="152" t="str">
        <f t="shared" si="212"/>
        <v/>
      </c>
      <c r="TBK3" s="152" t="str">
        <f t="shared" si="212"/>
        <v/>
      </c>
      <c r="TBL3" s="152" t="str">
        <f t="shared" si="212"/>
        <v/>
      </c>
      <c r="TBM3" s="152" t="str">
        <f t="shared" si="212"/>
        <v/>
      </c>
      <c r="TBN3" s="152" t="str">
        <f t="shared" si="212"/>
        <v/>
      </c>
      <c r="TBO3" s="152" t="str">
        <f t="shared" si="212"/>
        <v/>
      </c>
      <c r="TBP3" s="152" t="str">
        <f t="shared" si="212"/>
        <v/>
      </c>
      <c r="TBQ3" s="152" t="str">
        <f t="shared" si="212"/>
        <v/>
      </c>
      <c r="TBR3" s="152" t="str">
        <f t="shared" si="212"/>
        <v/>
      </c>
      <c r="TBS3" s="152" t="str">
        <f t="shared" si="212"/>
        <v/>
      </c>
      <c r="TBT3" s="152" t="str">
        <f t="shared" si="212"/>
        <v/>
      </c>
      <c r="TBU3" s="152" t="str">
        <f t="shared" si="212"/>
        <v/>
      </c>
      <c r="TBV3" s="152" t="str">
        <f t="shared" si="212"/>
        <v/>
      </c>
      <c r="TBW3" s="152" t="str">
        <f t="shared" si="212"/>
        <v/>
      </c>
      <c r="TBX3" s="152" t="str">
        <f t="shared" si="212"/>
        <v/>
      </c>
      <c r="TBY3" s="152" t="str">
        <f t="shared" si="212"/>
        <v/>
      </c>
      <c r="TBZ3" s="152" t="str">
        <f t="shared" si="212"/>
        <v/>
      </c>
      <c r="TCA3" s="152" t="str">
        <f t="shared" si="212"/>
        <v/>
      </c>
      <c r="TCB3" s="152" t="str">
        <f t="shared" si="212"/>
        <v/>
      </c>
      <c r="TCC3" s="152" t="str">
        <f t="shared" si="212"/>
        <v/>
      </c>
      <c r="TCD3" s="152" t="str">
        <f t="shared" si="212"/>
        <v/>
      </c>
      <c r="TCE3" s="152" t="str">
        <f t="shared" si="212"/>
        <v/>
      </c>
      <c r="TCF3" s="152" t="str">
        <f t="shared" si="212"/>
        <v/>
      </c>
      <c r="TCG3" s="152" t="str">
        <f t="shared" si="212"/>
        <v/>
      </c>
      <c r="TCH3" s="152" t="str">
        <f t="shared" si="212"/>
        <v/>
      </c>
      <c r="TCI3" s="152" t="str">
        <f t="shared" si="212"/>
        <v/>
      </c>
      <c r="TCJ3" s="152" t="str">
        <f t="shared" si="212"/>
        <v/>
      </c>
      <c r="TCK3" s="152" t="str">
        <f t="shared" si="212"/>
        <v/>
      </c>
      <c r="TCL3" s="152" t="str">
        <f t="shared" si="212"/>
        <v/>
      </c>
      <c r="TCM3" s="152" t="str">
        <f t="shared" si="212"/>
        <v/>
      </c>
      <c r="TCN3" s="152" t="str">
        <f t="shared" si="212"/>
        <v/>
      </c>
      <c r="TCO3" s="152" t="str">
        <f t="shared" si="212"/>
        <v/>
      </c>
      <c r="TCP3" s="152" t="str">
        <f t="shared" si="212"/>
        <v/>
      </c>
      <c r="TCQ3" s="152" t="str">
        <f t="shared" si="212"/>
        <v/>
      </c>
      <c r="TCR3" s="152" t="str">
        <f t="shared" si="212"/>
        <v/>
      </c>
      <c r="TCS3" s="152" t="str">
        <f t="shared" si="212"/>
        <v/>
      </c>
      <c r="TCT3" s="152" t="str">
        <f t="shared" si="212"/>
        <v/>
      </c>
      <c r="TCU3" s="152" t="str">
        <f t="shared" si="212"/>
        <v/>
      </c>
      <c r="TCV3" s="152" t="str">
        <f t="shared" si="212"/>
        <v/>
      </c>
      <c r="TCW3" s="152" t="str">
        <f t="shared" si="212"/>
        <v/>
      </c>
      <c r="TCX3" s="152" t="str">
        <f t="shared" si="212"/>
        <v/>
      </c>
      <c r="TCY3" s="152" t="str">
        <f t="shared" si="212"/>
        <v/>
      </c>
      <c r="TCZ3" s="152" t="str">
        <f t="shared" si="212"/>
        <v/>
      </c>
      <c r="TDA3" s="152" t="str">
        <f t="shared" si="212"/>
        <v/>
      </c>
      <c r="TDB3" s="152" t="str">
        <f t="shared" si="212"/>
        <v/>
      </c>
      <c r="TDC3" s="152" t="str">
        <f t="shared" si="212"/>
        <v/>
      </c>
      <c r="TDD3" s="152" t="str">
        <f t="shared" si="212"/>
        <v/>
      </c>
      <c r="TDE3" s="152" t="str">
        <f t="shared" si="212"/>
        <v/>
      </c>
      <c r="TDF3" s="152" t="str">
        <f t="shared" si="212"/>
        <v/>
      </c>
      <c r="TDG3" s="152" t="str">
        <f t="shared" si="212"/>
        <v/>
      </c>
      <c r="TDH3" s="152" t="str">
        <f t="shared" si="212"/>
        <v/>
      </c>
      <c r="TDI3" s="152" t="str">
        <f t="shared" si="212"/>
        <v/>
      </c>
      <c r="TDJ3" s="152" t="str">
        <f t="shared" si="212"/>
        <v/>
      </c>
      <c r="TDK3" s="152" t="str">
        <f t="shared" si="212"/>
        <v/>
      </c>
      <c r="TDL3" s="152" t="str">
        <f t="shared" si="212"/>
        <v/>
      </c>
      <c r="TDM3" s="152" t="str">
        <f t="shared" si="212"/>
        <v/>
      </c>
      <c r="TDN3" s="152" t="str">
        <f t="shared" si="212"/>
        <v/>
      </c>
      <c r="TDO3" s="152" t="str">
        <f t="shared" si="212"/>
        <v/>
      </c>
      <c r="TDP3" s="152" t="str">
        <f t="shared" si="212"/>
        <v/>
      </c>
      <c r="TDQ3" s="152" t="str">
        <f t="shared" si="212"/>
        <v/>
      </c>
      <c r="TDR3" s="152" t="str">
        <f t="shared" si="212"/>
        <v/>
      </c>
      <c r="TDS3" s="152" t="str">
        <f t="shared" si="212"/>
        <v/>
      </c>
      <c r="TDT3" s="152" t="str">
        <f t="shared" ref="TDT3:TGE3" si="213">SUBSTITUTE(TDT1,"-","")</f>
        <v/>
      </c>
      <c r="TDU3" s="152" t="str">
        <f t="shared" si="213"/>
        <v/>
      </c>
      <c r="TDV3" s="152" t="str">
        <f t="shared" si="213"/>
        <v/>
      </c>
      <c r="TDW3" s="152" t="str">
        <f t="shared" si="213"/>
        <v/>
      </c>
      <c r="TDX3" s="152" t="str">
        <f t="shared" si="213"/>
        <v/>
      </c>
      <c r="TDY3" s="152" t="str">
        <f t="shared" si="213"/>
        <v/>
      </c>
      <c r="TDZ3" s="152" t="str">
        <f t="shared" si="213"/>
        <v/>
      </c>
      <c r="TEA3" s="152" t="str">
        <f t="shared" si="213"/>
        <v/>
      </c>
      <c r="TEB3" s="152" t="str">
        <f t="shared" si="213"/>
        <v/>
      </c>
      <c r="TEC3" s="152" t="str">
        <f t="shared" si="213"/>
        <v/>
      </c>
      <c r="TED3" s="152" t="str">
        <f t="shared" si="213"/>
        <v/>
      </c>
      <c r="TEE3" s="152" t="str">
        <f t="shared" si="213"/>
        <v/>
      </c>
      <c r="TEF3" s="152" t="str">
        <f t="shared" si="213"/>
        <v/>
      </c>
      <c r="TEG3" s="152" t="str">
        <f t="shared" si="213"/>
        <v/>
      </c>
      <c r="TEH3" s="152" t="str">
        <f t="shared" si="213"/>
        <v/>
      </c>
      <c r="TEI3" s="152" t="str">
        <f t="shared" si="213"/>
        <v/>
      </c>
      <c r="TEJ3" s="152" t="str">
        <f t="shared" si="213"/>
        <v/>
      </c>
      <c r="TEK3" s="152" t="str">
        <f t="shared" si="213"/>
        <v/>
      </c>
      <c r="TEL3" s="152" t="str">
        <f t="shared" si="213"/>
        <v/>
      </c>
      <c r="TEM3" s="152" t="str">
        <f t="shared" si="213"/>
        <v/>
      </c>
      <c r="TEN3" s="152" t="str">
        <f t="shared" si="213"/>
        <v/>
      </c>
      <c r="TEO3" s="152" t="str">
        <f t="shared" si="213"/>
        <v/>
      </c>
      <c r="TEP3" s="152" t="str">
        <f t="shared" si="213"/>
        <v/>
      </c>
      <c r="TEQ3" s="152" t="str">
        <f t="shared" si="213"/>
        <v/>
      </c>
      <c r="TER3" s="152" t="str">
        <f t="shared" si="213"/>
        <v/>
      </c>
      <c r="TES3" s="152" t="str">
        <f t="shared" si="213"/>
        <v/>
      </c>
      <c r="TET3" s="152" t="str">
        <f t="shared" si="213"/>
        <v/>
      </c>
      <c r="TEU3" s="152" t="str">
        <f t="shared" si="213"/>
        <v/>
      </c>
      <c r="TEV3" s="152" t="str">
        <f t="shared" si="213"/>
        <v/>
      </c>
      <c r="TEW3" s="152" t="str">
        <f t="shared" si="213"/>
        <v/>
      </c>
      <c r="TEX3" s="152" t="str">
        <f t="shared" si="213"/>
        <v/>
      </c>
      <c r="TEY3" s="152" t="str">
        <f t="shared" si="213"/>
        <v/>
      </c>
      <c r="TEZ3" s="152" t="str">
        <f t="shared" si="213"/>
        <v/>
      </c>
      <c r="TFA3" s="152" t="str">
        <f t="shared" si="213"/>
        <v/>
      </c>
      <c r="TFB3" s="152" t="str">
        <f t="shared" si="213"/>
        <v/>
      </c>
      <c r="TFC3" s="152" t="str">
        <f t="shared" si="213"/>
        <v/>
      </c>
      <c r="TFD3" s="152" t="str">
        <f t="shared" si="213"/>
        <v/>
      </c>
      <c r="TFE3" s="152" t="str">
        <f t="shared" si="213"/>
        <v/>
      </c>
      <c r="TFF3" s="152" t="str">
        <f t="shared" si="213"/>
        <v/>
      </c>
      <c r="TFG3" s="152" t="str">
        <f t="shared" si="213"/>
        <v/>
      </c>
      <c r="TFH3" s="152" t="str">
        <f t="shared" si="213"/>
        <v/>
      </c>
      <c r="TFI3" s="152" t="str">
        <f t="shared" si="213"/>
        <v/>
      </c>
      <c r="TFJ3" s="152" t="str">
        <f t="shared" si="213"/>
        <v/>
      </c>
      <c r="TFK3" s="152" t="str">
        <f t="shared" si="213"/>
        <v/>
      </c>
      <c r="TFL3" s="152" t="str">
        <f t="shared" si="213"/>
        <v/>
      </c>
      <c r="TFM3" s="152" t="str">
        <f t="shared" si="213"/>
        <v/>
      </c>
      <c r="TFN3" s="152" t="str">
        <f t="shared" si="213"/>
        <v/>
      </c>
      <c r="TFO3" s="152" t="str">
        <f t="shared" si="213"/>
        <v/>
      </c>
      <c r="TFP3" s="152" t="str">
        <f t="shared" si="213"/>
        <v/>
      </c>
      <c r="TFQ3" s="152" t="str">
        <f t="shared" si="213"/>
        <v/>
      </c>
      <c r="TFR3" s="152" t="str">
        <f t="shared" si="213"/>
        <v/>
      </c>
      <c r="TFS3" s="152" t="str">
        <f t="shared" si="213"/>
        <v/>
      </c>
      <c r="TFT3" s="152" t="str">
        <f t="shared" si="213"/>
        <v/>
      </c>
      <c r="TFU3" s="152" t="str">
        <f t="shared" si="213"/>
        <v/>
      </c>
      <c r="TFV3" s="152" t="str">
        <f t="shared" si="213"/>
        <v/>
      </c>
      <c r="TFW3" s="152" t="str">
        <f t="shared" si="213"/>
        <v/>
      </c>
      <c r="TFX3" s="152" t="str">
        <f t="shared" si="213"/>
        <v/>
      </c>
      <c r="TFY3" s="152" t="str">
        <f t="shared" si="213"/>
        <v/>
      </c>
      <c r="TFZ3" s="152" t="str">
        <f t="shared" si="213"/>
        <v/>
      </c>
      <c r="TGA3" s="152" t="str">
        <f t="shared" si="213"/>
        <v/>
      </c>
      <c r="TGB3" s="152" t="str">
        <f t="shared" si="213"/>
        <v/>
      </c>
      <c r="TGC3" s="152" t="str">
        <f t="shared" si="213"/>
        <v/>
      </c>
      <c r="TGD3" s="152" t="str">
        <f t="shared" si="213"/>
        <v/>
      </c>
      <c r="TGE3" s="152" t="str">
        <f t="shared" si="213"/>
        <v/>
      </c>
      <c r="TGF3" s="152" t="str">
        <f t="shared" ref="TGF3:TIQ3" si="214">SUBSTITUTE(TGF1,"-","")</f>
        <v/>
      </c>
      <c r="TGG3" s="152" t="str">
        <f t="shared" si="214"/>
        <v/>
      </c>
      <c r="TGH3" s="152" t="str">
        <f t="shared" si="214"/>
        <v/>
      </c>
      <c r="TGI3" s="152" t="str">
        <f t="shared" si="214"/>
        <v/>
      </c>
      <c r="TGJ3" s="152" t="str">
        <f t="shared" si="214"/>
        <v/>
      </c>
      <c r="TGK3" s="152" t="str">
        <f t="shared" si="214"/>
        <v/>
      </c>
      <c r="TGL3" s="152" t="str">
        <f t="shared" si="214"/>
        <v/>
      </c>
      <c r="TGM3" s="152" t="str">
        <f t="shared" si="214"/>
        <v/>
      </c>
      <c r="TGN3" s="152" t="str">
        <f t="shared" si="214"/>
        <v/>
      </c>
      <c r="TGO3" s="152" t="str">
        <f t="shared" si="214"/>
        <v/>
      </c>
      <c r="TGP3" s="152" t="str">
        <f t="shared" si="214"/>
        <v/>
      </c>
      <c r="TGQ3" s="152" t="str">
        <f t="shared" si="214"/>
        <v/>
      </c>
      <c r="TGR3" s="152" t="str">
        <f t="shared" si="214"/>
        <v/>
      </c>
      <c r="TGS3" s="152" t="str">
        <f t="shared" si="214"/>
        <v/>
      </c>
      <c r="TGT3" s="152" t="str">
        <f t="shared" si="214"/>
        <v/>
      </c>
      <c r="TGU3" s="152" t="str">
        <f t="shared" si="214"/>
        <v/>
      </c>
      <c r="TGV3" s="152" t="str">
        <f t="shared" si="214"/>
        <v/>
      </c>
      <c r="TGW3" s="152" t="str">
        <f t="shared" si="214"/>
        <v/>
      </c>
      <c r="TGX3" s="152" t="str">
        <f t="shared" si="214"/>
        <v/>
      </c>
      <c r="TGY3" s="152" t="str">
        <f t="shared" si="214"/>
        <v/>
      </c>
      <c r="TGZ3" s="152" t="str">
        <f t="shared" si="214"/>
        <v/>
      </c>
      <c r="THA3" s="152" t="str">
        <f t="shared" si="214"/>
        <v/>
      </c>
      <c r="THB3" s="152" t="str">
        <f t="shared" si="214"/>
        <v/>
      </c>
      <c r="THC3" s="152" t="str">
        <f t="shared" si="214"/>
        <v/>
      </c>
      <c r="THD3" s="152" t="str">
        <f t="shared" si="214"/>
        <v/>
      </c>
      <c r="THE3" s="152" t="str">
        <f t="shared" si="214"/>
        <v/>
      </c>
      <c r="THF3" s="152" t="str">
        <f t="shared" si="214"/>
        <v/>
      </c>
      <c r="THG3" s="152" t="str">
        <f t="shared" si="214"/>
        <v/>
      </c>
      <c r="THH3" s="152" t="str">
        <f t="shared" si="214"/>
        <v/>
      </c>
      <c r="THI3" s="152" t="str">
        <f t="shared" si="214"/>
        <v/>
      </c>
      <c r="THJ3" s="152" t="str">
        <f t="shared" si="214"/>
        <v/>
      </c>
      <c r="THK3" s="152" t="str">
        <f t="shared" si="214"/>
        <v/>
      </c>
      <c r="THL3" s="152" t="str">
        <f t="shared" si="214"/>
        <v/>
      </c>
      <c r="THM3" s="152" t="str">
        <f t="shared" si="214"/>
        <v/>
      </c>
      <c r="THN3" s="152" t="str">
        <f t="shared" si="214"/>
        <v/>
      </c>
      <c r="THO3" s="152" t="str">
        <f t="shared" si="214"/>
        <v/>
      </c>
      <c r="THP3" s="152" t="str">
        <f t="shared" si="214"/>
        <v/>
      </c>
      <c r="THQ3" s="152" t="str">
        <f t="shared" si="214"/>
        <v/>
      </c>
      <c r="THR3" s="152" t="str">
        <f t="shared" si="214"/>
        <v/>
      </c>
      <c r="THS3" s="152" t="str">
        <f t="shared" si="214"/>
        <v/>
      </c>
      <c r="THT3" s="152" t="str">
        <f t="shared" si="214"/>
        <v/>
      </c>
      <c r="THU3" s="152" t="str">
        <f t="shared" si="214"/>
        <v/>
      </c>
      <c r="THV3" s="152" t="str">
        <f t="shared" si="214"/>
        <v/>
      </c>
      <c r="THW3" s="152" t="str">
        <f t="shared" si="214"/>
        <v/>
      </c>
      <c r="THX3" s="152" t="str">
        <f t="shared" si="214"/>
        <v/>
      </c>
      <c r="THY3" s="152" t="str">
        <f t="shared" si="214"/>
        <v/>
      </c>
      <c r="THZ3" s="152" t="str">
        <f t="shared" si="214"/>
        <v/>
      </c>
      <c r="TIA3" s="152" t="str">
        <f t="shared" si="214"/>
        <v/>
      </c>
      <c r="TIB3" s="152" t="str">
        <f t="shared" si="214"/>
        <v/>
      </c>
      <c r="TIC3" s="152" t="str">
        <f t="shared" si="214"/>
        <v/>
      </c>
      <c r="TID3" s="152" t="str">
        <f t="shared" si="214"/>
        <v/>
      </c>
      <c r="TIE3" s="152" t="str">
        <f t="shared" si="214"/>
        <v/>
      </c>
      <c r="TIF3" s="152" t="str">
        <f t="shared" si="214"/>
        <v/>
      </c>
      <c r="TIG3" s="152" t="str">
        <f t="shared" si="214"/>
        <v/>
      </c>
      <c r="TIH3" s="152" t="str">
        <f t="shared" si="214"/>
        <v/>
      </c>
      <c r="TII3" s="152" t="str">
        <f t="shared" si="214"/>
        <v/>
      </c>
      <c r="TIJ3" s="152" t="str">
        <f t="shared" si="214"/>
        <v/>
      </c>
      <c r="TIK3" s="152" t="str">
        <f t="shared" si="214"/>
        <v/>
      </c>
      <c r="TIL3" s="152" t="str">
        <f t="shared" si="214"/>
        <v/>
      </c>
      <c r="TIM3" s="152" t="str">
        <f t="shared" si="214"/>
        <v/>
      </c>
      <c r="TIN3" s="152" t="str">
        <f t="shared" si="214"/>
        <v/>
      </c>
      <c r="TIO3" s="152" t="str">
        <f t="shared" si="214"/>
        <v/>
      </c>
      <c r="TIP3" s="152" t="str">
        <f t="shared" si="214"/>
        <v/>
      </c>
      <c r="TIQ3" s="152" t="str">
        <f t="shared" si="214"/>
        <v/>
      </c>
      <c r="TIR3" s="152" t="str">
        <f t="shared" ref="TIR3:TLC3" si="215">SUBSTITUTE(TIR1,"-","")</f>
        <v/>
      </c>
      <c r="TIS3" s="152" t="str">
        <f t="shared" si="215"/>
        <v/>
      </c>
      <c r="TIT3" s="152" t="str">
        <f t="shared" si="215"/>
        <v/>
      </c>
      <c r="TIU3" s="152" t="str">
        <f t="shared" si="215"/>
        <v/>
      </c>
      <c r="TIV3" s="152" t="str">
        <f t="shared" si="215"/>
        <v/>
      </c>
      <c r="TIW3" s="152" t="str">
        <f t="shared" si="215"/>
        <v/>
      </c>
      <c r="TIX3" s="152" t="str">
        <f t="shared" si="215"/>
        <v/>
      </c>
      <c r="TIY3" s="152" t="str">
        <f t="shared" si="215"/>
        <v/>
      </c>
      <c r="TIZ3" s="152" t="str">
        <f t="shared" si="215"/>
        <v/>
      </c>
      <c r="TJA3" s="152" t="str">
        <f t="shared" si="215"/>
        <v/>
      </c>
      <c r="TJB3" s="152" t="str">
        <f t="shared" si="215"/>
        <v/>
      </c>
      <c r="TJC3" s="152" t="str">
        <f t="shared" si="215"/>
        <v/>
      </c>
      <c r="TJD3" s="152" t="str">
        <f t="shared" si="215"/>
        <v/>
      </c>
      <c r="TJE3" s="152" t="str">
        <f t="shared" si="215"/>
        <v/>
      </c>
      <c r="TJF3" s="152" t="str">
        <f t="shared" si="215"/>
        <v/>
      </c>
      <c r="TJG3" s="152" t="str">
        <f t="shared" si="215"/>
        <v/>
      </c>
      <c r="TJH3" s="152" t="str">
        <f t="shared" si="215"/>
        <v/>
      </c>
      <c r="TJI3" s="152" t="str">
        <f t="shared" si="215"/>
        <v/>
      </c>
      <c r="TJJ3" s="152" t="str">
        <f t="shared" si="215"/>
        <v/>
      </c>
      <c r="TJK3" s="152" t="str">
        <f t="shared" si="215"/>
        <v/>
      </c>
      <c r="TJL3" s="152" t="str">
        <f t="shared" si="215"/>
        <v/>
      </c>
      <c r="TJM3" s="152" t="str">
        <f t="shared" si="215"/>
        <v/>
      </c>
      <c r="TJN3" s="152" t="str">
        <f t="shared" si="215"/>
        <v/>
      </c>
      <c r="TJO3" s="152" t="str">
        <f t="shared" si="215"/>
        <v/>
      </c>
      <c r="TJP3" s="152" t="str">
        <f t="shared" si="215"/>
        <v/>
      </c>
      <c r="TJQ3" s="152" t="str">
        <f t="shared" si="215"/>
        <v/>
      </c>
      <c r="TJR3" s="152" t="str">
        <f t="shared" si="215"/>
        <v/>
      </c>
      <c r="TJS3" s="152" t="str">
        <f t="shared" si="215"/>
        <v/>
      </c>
      <c r="TJT3" s="152" t="str">
        <f t="shared" si="215"/>
        <v/>
      </c>
      <c r="TJU3" s="152" t="str">
        <f t="shared" si="215"/>
        <v/>
      </c>
      <c r="TJV3" s="152" t="str">
        <f t="shared" si="215"/>
        <v/>
      </c>
      <c r="TJW3" s="152" t="str">
        <f t="shared" si="215"/>
        <v/>
      </c>
      <c r="TJX3" s="152" t="str">
        <f t="shared" si="215"/>
        <v/>
      </c>
      <c r="TJY3" s="152" t="str">
        <f t="shared" si="215"/>
        <v/>
      </c>
      <c r="TJZ3" s="152" t="str">
        <f t="shared" si="215"/>
        <v/>
      </c>
      <c r="TKA3" s="152" t="str">
        <f t="shared" si="215"/>
        <v/>
      </c>
      <c r="TKB3" s="152" t="str">
        <f t="shared" si="215"/>
        <v/>
      </c>
      <c r="TKC3" s="152" t="str">
        <f t="shared" si="215"/>
        <v/>
      </c>
      <c r="TKD3" s="152" t="str">
        <f t="shared" si="215"/>
        <v/>
      </c>
      <c r="TKE3" s="152" t="str">
        <f t="shared" si="215"/>
        <v/>
      </c>
      <c r="TKF3" s="152" t="str">
        <f t="shared" si="215"/>
        <v/>
      </c>
      <c r="TKG3" s="152" t="str">
        <f t="shared" si="215"/>
        <v/>
      </c>
      <c r="TKH3" s="152" t="str">
        <f t="shared" si="215"/>
        <v/>
      </c>
      <c r="TKI3" s="152" t="str">
        <f t="shared" si="215"/>
        <v/>
      </c>
      <c r="TKJ3" s="152" t="str">
        <f t="shared" si="215"/>
        <v/>
      </c>
      <c r="TKK3" s="152" t="str">
        <f t="shared" si="215"/>
        <v/>
      </c>
      <c r="TKL3" s="152" t="str">
        <f t="shared" si="215"/>
        <v/>
      </c>
      <c r="TKM3" s="152" t="str">
        <f t="shared" si="215"/>
        <v/>
      </c>
      <c r="TKN3" s="152" t="str">
        <f t="shared" si="215"/>
        <v/>
      </c>
      <c r="TKO3" s="152" t="str">
        <f t="shared" si="215"/>
        <v/>
      </c>
      <c r="TKP3" s="152" t="str">
        <f t="shared" si="215"/>
        <v/>
      </c>
      <c r="TKQ3" s="152" t="str">
        <f t="shared" si="215"/>
        <v/>
      </c>
      <c r="TKR3" s="152" t="str">
        <f t="shared" si="215"/>
        <v/>
      </c>
      <c r="TKS3" s="152" t="str">
        <f t="shared" si="215"/>
        <v/>
      </c>
      <c r="TKT3" s="152" t="str">
        <f t="shared" si="215"/>
        <v/>
      </c>
      <c r="TKU3" s="152" t="str">
        <f t="shared" si="215"/>
        <v/>
      </c>
      <c r="TKV3" s="152" t="str">
        <f t="shared" si="215"/>
        <v/>
      </c>
      <c r="TKW3" s="152" t="str">
        <f t="shared" si="215"/>
        <v/>
      </c>
      <c r="TKX3" s="152" t="str">
        <f t="shared" si="215"/>
        <v/>
      </c>
      <c r="TKY3" s="152" t="str">
        <f t="shared" si="215"/>
        <v/>
      </c>
      <c r="TKZ3" s="152" t="str">
        <f t="shared" si="215"/>
        <v/>
      </c>
      <c r="TLA3" s="152" t="str">
        <f t="shared" si="215"/>
        <v/>
      </c>
      <c r="TLB3" s="152" t="str">
        <f t="shared" si="215"/>
        <v/>
      </c>
      <c r="TLC3" s="152" t="str">
        <f t="shared" si="215"/>
        <v/>
      </c>
      <c r="TLD3" s="152" t="str">
        <f t="shared" ref="TLD3:TNO3" si="216">SUBSTITUTE(TLD1,"-","")</f>
        <v/>
      </c>
      <c r="TLE3" s="152" t="str">
        <f t="shared" si="216"/>
        <v/>
      </c>
      <c r="TLF3" s="152" t="str">
        <f t="shared" si="216"/>
        <v/>
      </c>
      <c r="TLG3" s="152" t="str">
        <f t="shared" si="216"/>
        <v/>
      </c>
      <c r="TLH3" s="152" t="str">
        <f t="shared" si="216"/>
        <v/>
      </c>
      <c r="TLI3" s="152" t="str">
        <f t="shared" si="216"/>
        <v/>
      </c>
      <c r="TLJ3" s="152" t="str">
        <f t="shared" si="216"/>
        <v/>
      </c>
      <c r="TLK3" s="152" t="str">
        <f t="shared" si="216"/>
        <v/>
      </c>
      <c r="TLL3" s="152" t="str">
        <f t="shared" si="216"/>
        <v/>
      </c>
      <c r="TLM3" s="152" t="str">
        <f t="shared" si="216"/>
        <v/>
      </c>
      <c r="TLN3" s="152" t="str">
        <f t="shared" si="216"/>
        <v/>
      </c>
      <c r="TLO3" s="152" t="str">
        <f t="shared" si="216"/>
        <v/>
      </c>
      <c r="TLP3" s="152" t="str">
        <f t="shared" si="216"/>
        <v/>
      </c>
      <c r="TLQ3" s="152" t="str">
        <f t="shared" si="216"/>
        <v/>
      </c>
      <c r="TLR3" s="152" t="str">
        <f t="shared" si="216"/>
        <v/>
      </c>
      <c r="TLS3" s="152" t="str">
        <f t="shared" si="216"/>
        <v/>
      </c>
      <c r="TLT3" s="152" t="str">
        <f t="shared" si="216"/>
        <v/>
      </c>
      <c r="TLU3" s="152" t="str">
        <f t="shared" si="216"/>
        <v/>
      </c>
      <c r="TLV3" s="152" t="str">
        <f t="shared" si="216"/>
        <v/>
      </c>
      <c r="TLW3" s="152" t="str">
        <f t="shared" si="216"/>
        <v/>
      </c>
      <c r="TLX3" s="152" t="str">
        <f t="shared" si="216"/>
        <v/>
      </c>
      <c r="TLY3" s="152" t="str">
        <f t="shared" si="216"/>
        <v/>
      </c>
      <c r="TLZ3" s="152" t="str">
        <f t="shared" si="216"/>
        <v/>
      </c>
      <c r="TMA3" s="152" t="str">
        <f t="shared" si="216"/>
        <v/>
      </c>
      <c r="TMB3" s="152" t="str">
        <f t="shared" si="216"/>
        <v/>
      </c>
      <c r="TMC3" s="152" t="str">
        <f t="shared" si="216"/>
        <v/>
      </c>
      <c r="TMD3" s="152" t="str">
        <f t="shared" si="216"/>
        <v/>
      </c>
      <c r="TME3" s="152" t="str">
        <f t="shared" si="216"/>
        <v/>
      </c>
      <c r="TMF3" s="152" t="str">
        <f t="shared" si="216"/>
        <v/>
      </c>
      <c r="TMG3" s="152" t="str">
        <f t="shared" si="216"/>
        <v/>
      </c>
      <c r="TMH3" s="152" t="str">
        <f t="shared" si="216"/>
        <v/>
      </c>
      <c r="TMI3" s="152" t="str">
        <f t="shared" si="216"/>
        <v/>
      </c>
      <c r="TMJ3" s="152" t="str">
        <f t="shared" si="216"/>
        <v/>
      </c>
      <c r="TMK3" s="152" t="str">
        <f t="shared" si="216"/>
        <v/>
      </c>
      <c r="TML3" s="152" t="str">
        <f t="shared" si="216"/>
        <v/>
      </c>
      <c r="TMM3" s="152" t="str">
        <f t="shared" si="216"/>
        <v/>
      </c>
      <c r="TMN3" s="152" t="str">
        <f t="shared" si="216"/>
        <v/>
      </c>
      <c r="TMO3" s="152" t="str">
        <f t="shared" si="216"/>
        <v/>
      </c>
      <c r="TMP3" s="152" t="str">
        <f t="shared" si="216"/>
        <v/>
      </c>
      <c r="TMQ3" s="152" t="str">
        <f t="shared" si="216"/>
        <v/>
      </c>
      <c r="TMR3" s="152" t="str">
        <f t="shared" si="216"/>
        <v/>
      </c>
      <c r="TMS3" s="152" t="str">
        <f t="shared" si="216"/>
        <v/>
      </c>
      <c r="TMT3" s="152" t="str">
        <f t="shared" si="216"/>
        <v/>
      </c>
      <c r="TMU3" s="152" t="str">
        <f t="shared" si="216"/>
        <v/>
      </c>
      <c r="TMV3" s="152" t="str">
        <f t="shared" si="216"/>
        <v/>
      </c>
      <c r="TMW3" s="152" t="str">
        <f t="shared" si="216"/>
        <v/>
      </c>
      <c r="TMX3" s="152" t="str">
        <f t="shared" si="216"/>
        <v/>
      </c>
      <c r="TMY3" s="152" t="str">
        <f t="shared" si="216"/>
        <v/>
      </c>
      <c r="TMZ3" s="152" t="str">
        <f t="shared" si="216"/>
        <v/>
      </c>
      <c r="TNA3" s="152" t="str">
        <f t="shared" si="216"/>
        <v/>
      </c>
      <c r="TNB3" s="152" t="str">
        <f t="shared" si="216"/>
        <v/>
      </c>
      <c r="TNC3" s="152" t="str">
        <f t="shared" si="216"/>
        <v/>
      </c>
      <c r="TND3" s="152" t="str">
        <f t="shared" si="216"/>
        <v/>
      </c>
      <c r="TNE3" s="152" t="str">
        <f t="shared" si="216"/>
        <v/>
      </c>
      <c r="TNF3" s="152" t="str">
        <f t="shared" si="216"/>
        <v/>
      </c>
      <c r="TNG3" s="152" t="str">
        <f t="shared" si="216"/>
        <v/>
      </c>
      <c r="TNH3" s="152" t="str">
        <f t="shared" si="216"/>
        <v/>
      </c>
      <c r="TNI3" s="152" t="str">
        <f t="shared" si="216"/>
        <v/>
      </c>
      <c r="TNJ3" s="152" t="str">
        <f t="shared" si="216"/>
        <v/>
      </c>
      <c r="TNK3" s="152" t="str">
        <f t="shared" si="216"/>
        <v/>
      </c>
      <c r="TNL3" s="152" t="str">
        <f t="shared" si="216"/>
        <v/>
      </c>
      <c r="TNM3" s="152" t="str">
        <f t="shared" si="216"/>
        <v/>
      </c>
      <c r="TNN3" s="152" t="str">
        <f t="shared" si="216"/>
        <v/>
      </c>
      <c r="TNO3" s="152" t="str">
        <f t="shared" si="216"/>
        <v/>
      </c>
      <c r="TNP3" s="152" t="str">
        <f t="shared" ref="TNP3:TQA3" si="217">SUBSTITUTE(TNP1,"-","")</f>
        <v/>
      </c>
      <c r="TNQ3" s="152" t="str">
        <f t="shared" si="217"/>
        <v/>
      </c>
      <c r="TNR3" s="152" t="str">
        <f t="shared" si="217"/>
        <v/>
      </c>
      <c r="TNS3" s="152" t="str">
        <f t="shared" si="217"/>
        <v/>
      </c>
      <c r="TNT3" s="152" t="str">
        <f t="shared" si="217"/>
        <v/>
      </c>
      <c r="TNU3" s="152" t="str">
        <f t="shared" si="217"/>
        <v/>
      </c>
      <c r="TNV3" s="152" t="str">
        <f t="shared" si="217"/>
        <v/>
      </c>
      <c r="TNW3" s="152" t="str">
        <f t="shared" si="217"/>
        <v/>
      </c>
      <c r="TNX3" s="152" t="str">
        <f t="shared" si="217"/>
        <v/>
      </c>
      <c r="TNY3" s="152" t="str">
        <f t="shared" si="217"/>
        <v/>
      </c>
      <c r="TNZ3" s="152" t="str">
        <f t="shared" si="217"/>
        <v/>
      </c>
      <c r="TOA3" s="152" t="str">
        <f t="shared" si="217"/>
        <v/>
      </c>
      <c r="TOB3" s="152" t="str">
        <f t="shared" si="217"/>
        <v/>
      </c>
      <c r="TOC3" s="152" t="str">
        <f t="shared" si="217"/>
        <v/>
      </c>
      <c r="TOD3" s="152" t="str">
        <f t="shared" si="217"/>
        <v/>
      </c>
      <c r="TOE3" s="152" t="str">
        <f t="shared" si="217"/>
        <v/>
      </c>
      <c r="TOF3" s="152" t="str">
        <f t="shared" si="217"/>
        <v/>
      </c>
      <c r="TOG3" s="152" t="str">
        <f t="shared" si="217"/>
        <v/>
      </c>
      <c r="TOH3" s="152" t="str">
        <f t="shared" si="217"/>
        <v/>
      </c>
      <c r="TOI3" s="152" t="str">
        <f t="shared" si="217"/>
        <v/>
      </c>
      <c r="TOJ3" s="152" t="str">
        <f t="shared" si="217"/>
        <v/>
      </c>
      <c r="TOK3" s="152" t="str">
        <f t="shared" si="217"/>
        <v/>
      </c>
      <c r="TOL3" s="152" t="str">
        <f t="shared" si="217"/>
        <v/>
      </c>
      <c r="TOM3" s="152" t="str">
        <f t="shared" si="217"/>
        <v/>
      </c>
      <c r="TON3" s="152" t="str">
        <f t="shared" si="217"/>
        <v/>
      </c>
      <c r="TOO3" s="152" t="str">
        <f t="shared" si="217"/>
        <v/>
      </c>
      <c r="TOP3" s="152" t="str">
        <f t="shared" si="217"/>
        <v/>
      </c>
      <c r="TOQ3" s="152" t="str">
        <f t="shared" si="217"/>
        <v/>
      </c>
      <c r="TOR3" s="152" t="str">
        <f t="shared" si="217"/>
        <v/>
      </c>
      <c r="TOS3" s="152" t="str">
        <f t="shared" si="217"/>
        <v/>
      </c>
      <c r="TOT3" s="152" t="str">
        <f t="shared" si="217"/>
        <v/>
      </c>
      <c r="TOU3" s="152" t="str">
        <f t="shared" si="217"/>
        <v/>
      </c>
      <c r="TOV3" s="152" t="str">
        <f t="shared" si="217"/>
        <v/>
      </c>
      <c r="TOW3" s="152" t="str">
        <f t="shared" si="217"/>
        <v/>
      </c>
      <c r="TOX3" s="152" t="str">
        <f t="shared" si="217"/>
        <v/>
      </c>
      <c r="TOY3" s="152" t="str">
        <f t="shared" si="217"/>
        <v/>
      </c>
      <c r="TOZ3" s="152" t="str">
        <f t="shared" si="217"/>
        <v/>
      </c>
      <c r="TPA3" s="152" t="str">
        <f t="shared" si="217"/>
        <v/>
      </c>
      <c r="TPB3" s="152" t="str">
        <f t="shared" si="217"/>
        <v/>
      </c>
      <c r="TPC3" s="152" t="str">
        <f t="shared" si="217"/>
        <v/>
      </c>
      <c r="TPD3" s="152" t="str">
        <f t="shared" si="217"/>
        <v/>
      </c>
      <c r="TPE3" s="152" t="str">
        <f t="shared" si="217"/>
        <v/>
      </c>
      <c r="TPF3" s="152" t="str">
        <f t="shared" si="217"/>
        <v/>
      </c>
      <c r="TPG3" s="152" t="str">
        <f t="shared" si="217"/>
        <v/>
      </c>
      <c r="TPH3" s="152" t="str">
        <f t="shared" si="217"/>
        <v/>
      </c>
      <c r="TPI3" s="152" t="str">
        <f t="shared" si="217"/>
        <v/>
      </c>
      <c r="TPJ3" s="152" t="str">
        <f t="shared" si="217"/>
        <v/>
      </c>
      <c r="TPK3" s="152" t="str">
        <f t="shared" si="217"/>
        <v/>
      </c>
      <c r="TPL3" s="152" t="str">
        <f t="shared" si="217"/>
        <v/>
      </c>
      <c r="TPM3" s="152" t="str">
        <f t="shared" si="217"/>
        <v/>
      </c>
      <c r="TPN3" s="152" t="str">
        <f t="shared" si="217"/>
        <v/>
      </c>
      <c r="TPO3" s="152" t="str">
        <f t="shared" si="217"/>
        <v/>
      </c>
      <c r="TPP3" s="152" t="str">
        <f t="shared" si="217"/>
        <v/>
      </c>
      <c r="TPQ3" s="152" t="str">
        <f t="shared" si="217"/>
        <v/>
      </c>
      <c r="TPR3" s="152" t="str">
        <f t="shared" si="217"/>
        <v/>
      </c>
      <c r="TPS3" s="152" t="str">
        <f t="shared" si="217"/>
        <v/>
      </c>
      <c r="TPT3" s="152" t="str">
        <f t="shared" si="217"/>
        <v/>
      </c>
      <c r="TPU3" s="152" t="str">
        <f t="shared" si="217"/>
        <v/>
      </c>
      <c r="TPV3" s="152" t="str">
        <f t="shared" si="217"/>
        <v/>
      </c>
      <c r="TPW3" s="152" t="str">
        <f t="shared" si="217"/>
        <v/>
      </c>
      <c r="TPX3" s="152" t="str">
        <f t="shared" si="217"/>
        <v/>
      </c>
      <c r="TPY3" s="152" t="str">
        <f t="shared" si="217"/>
        <v/>
      </c>
      <c r="TPZ3" s="152" t="str">
        <f t="shared" si="217"/>
        <v/>
      </c>
      <c r="TQA3" s="152" t="str">
        <f t="shared" si="217"/>
        <v/>
      </c>
      <c r="TQB3" s="152" t="str">
        <f t="shared" ref="TQB3:TSM3" si="218">SUBSTITUTE(TQB1,"-","")</f>
        <v/>
      </c>
      <c r="TQC3" s="152" t="str">
        <f t="shared" si="218"/>
        <v/>
      </c>
      <c r="TQD3" s="152" t="str">
        <f t="shared" si="218"/>
        <v/>
      </c>
      <c r="TQE3" s="152" t="str">
        <f t="shared" si="218"/>
        <v/>
      </c>
      <c r="TQF3" s="152" t="str">
        <f t="shared" si="218"/>
        <v/>
      </c>
      <c r="TQG3" s="152" t="str">
        <f t="shared" si="218"/>
        <v/>
      </c>
      <c r="TQH3" s="152" t="str">
        <f t="shared" si="218"/>
        <v/>
      </c>
      <c r="TQI3" s="152" t="str">
        <f t="shared" si="218"/>
        <v/>
      </c>
      <c r="TQJ3" s="152" t="str">
        <f t="shared" si="218"/>
        <v/>
      </c>
      <c r="TQK3" s="152" t="str">
        <f t="shared" si="218"/>
        <v/>
      </c>
      <c r="TQL3" s="152" t="str">
        <f t="shared" si="218"/>
        <v/>
      </c>
      <c r="TQM3" s="152" t="str">
        <f t="shared" si="218"/>
        <v/>
      </c>
      <c r="TQN3" s="152" t="str">
        <f t="shared" si="218"/>
        <v/>
      </c>
      <c r="TQO3" s="152" t="str">
        <f t="shared" si="218"/>
        <v/>
      </c>
      <c r="TQP3" s="152" t="str">
        <f t="shared" si="218"/>
        <v/>
      </c>
      <c r="TQQ3" s="152" t="str">
        <f t="shared" si="218"/>
        <v/>
      </c>
      <c r="TQR3" s="152" t="str">
        <f t="shared" si="218"/>
        <v/>
      </c>
      <c r="TQS3" s="152" t="str">
        <f t="shared" si="218"/>
        <v/>
      </c>
      <c r="TQT3" s="152" t="str">
        <f t="shared" si="218"/>
        <v/>
      </c>
      <c r="TQU3" s="152" t="str">
        <f t="shared" si="218"/>
        <v/>
      </c>
      <c r="TQV3" s="152" t="str">
        <f t="shared" si="218"/>
        <v/>
      </c>
      <c r="TQW3" s="152" t="str">
        <f t="shared" si="218"/>
        <v/>
      </c>
      <c r="TQX3" s="152" t="str">
        <f t="shared" si="218"/>
        <v/>
      </c>
      <c r="TQY3" s="152" t="str">
        <f t="shared" si="218"/>
        <v/>
      </c>
      <c r="TQZ3" s="152" t="str">
        <f t="shared" si="218"/>
        <v/>
      </c>
      <c r="TRA3" s="152" t="str">
        <f t="shared" si="218"/>
        <v/>
      </c>
      <c r="TRB3" s="152" t="str">
        <f t="shared" si="218"/>
        <v/>
      </c>
      <c r="TRC3" s="152" t="str">
        <f t="shared" si="218"/>
        <v/>
      </c>
      <c r="TRD3" s="152" t="str">
        <f t="shared" si="218"/>
        <v/>
      </c>
      <c r="TRE3" s="152" t="str">
        <f t="shared" si="218"/>
        <v/>
      </c>
      <c r="TRF3" s="152" t="str">
        <f t="shared" si="218"/>
        <v/>
      </c>
      <c r="TRG3" s="152" t="str">
        <f t="shared" si="218"/>
        <v/>
      </c>
      <c r="TRH3" s="152" t="str">
        <f t="shared" si="218"/>
        <v/>
      </c>
      <c r="TRI3" s="152" t="str">
        <f t="shared" si="218"/>
        <v/>
      </c>
      <c r="TRJ3" s="152" t="str">
        <f t="shared" si="218"/>
        <v/>
      </c>
      <c r="TRK3" s="152" t="str">
        <f t="shared" si="218"/>
        <v/>
      </c>
      <c r="TRL3" s="152" t="str">
        <f t="shared" si="218"/>
        <v/>
      </c>
      <c r="TRM3" s="152" t="str">
        <f t="shared" si="218"/>
        <v/>
      </c>
      <c r="TRN3" s="152" t="str">
        <f t="shared" si="218"/>
        <v/>
      </c>
      <c r="TRO3" s="152" t="str">
        <f t="shared" si="218"/>
        <v/>
      </c>
      <c r="TRP3" s="152" t="str">
        <f t="shared" si="218"/>
        <v/>
      </c>
      <c r="TRQ3" s="152" t="str">
        <f t="shared" si="218"/>
        <v/>
      </c>
      <c r="TRR3" s="152" t="str">
        <f t="shared" si="218"/>
        <v/>
      </c>
      <c r="TRS3" s="152" t="str">
        <f t="shared" si="218"/>
        <v/>
      </c>
      <c r="TRT3" s="152" t="str">
        <f t="shared" si="218"/>
        <v/>
      </c>
      <c r="TRU3" s="152" t="str">
        <f t="shared" si="218"/>
        <v/>
      </c>
      <c r="TRV3" s="152" t="str">
        <f t="shared" si="218"/>
        <v/>
      </c>
      <c r="TRW3" s="152" t="str">
        <f t="shared" si="218"/>
        <v/>
      </c>
      <c r="TRX3" s="152" t="str">
        <f t="shared" si="218"/>
        <v/>
      </c>
      <c r="TRY3" s="152" t="str">
        <f t="shared" si="218"/>
        <v/>
      </c>
      <c r="TRZ3" s="152" t="str">
        <f t="shared" si="218"/>
        <v/>
      </c>
      <c r="TSA3" s="152" t="str">
        <f t="shared" si="218"/>
        <v/>
      </c>
      <c r="TSB3" s="152" t="str">
        <f t="shared" si="218"/>
        <v/>
      </c>
      <c r="TSC3" s="152" t="str">
        <f t="shared" si="218"/>
        <v/>
      </c>
      <c r="TSD3" s="152" t="str">
        <f t="shared" si="218"/>
        <v/>
      </c>
      <c r="TSE3" s="152" t="str">
        <f t="shared" si="218"/>
        <v/>
      </c>
      <c r="TSF3" s="152" t="str">
        <f t="shared" si="218"/>
        <v/>
      </c>
      <c r="TSG3" s="152" t="str">
        <f t="shared" si="218"/>
        <v/>
      </c>
      <c r="TSH3" s="152" t="str">
        <f t="shared" si="218"/>
        <v/>
      </c>
      <c r="TSI3" s="152" t="str">
        <f t="shared" si="218"/>
        <v/>
      </c>
      <c r="TSJ3" s="152" t="str">
        <f t="shared" si="218"/>
        <v/>
      </c>
      <c r="TSK3" s="152" t="str">
        <f t="shared" si="218"/>
        <v/>
      </c>
      <c r="TSL3" s="152" t="str">
        <f t="shared" si="218"/>
        <v/>
      </c>
      <c r="TSM3" s="152" t="str">
        <f t="shared" si="218"/>
        <v/>
      </c>
      <c r="TSN3" s="152" t="str">
        <f t="shared" ref="TSN3:TUY3" si="219">SUBSTITUTE(TSN1,"-","")</f>
        <v/>
      </c>
      <c r="TSO3" s="152" t="str">
        <f t="shared" si="219"/>
        <v/>
      </c>
      <c r="TSP3" s="152" t="str">
        <f t="shared" si="219"/>
        <v/>
      </c>
      <c r="TSQ3" s="152" t="str">
        <f t="shared" si="219"/>
        <v/>
      </c>
      <c r="TSR3" s="152" t="str">
        <f t="shared" si="219"/>
        <v/>
      </c>
      <c r="TSS3" s="152" t="str">
        <f t="shared" si="219"/>
        <v/>
      </c>
      <c r="TST3" s="152" t="str">
        <f t="shared" si="219"/>
        <v/>
      </c>
      <c r="TSU3" s="152" t="str">
        <f t="shared" si="219"/>
        <v/>
      </c>
      <c r="TSV3" s="152" t="str">
        <f t="shared" si="219"/>
        <v/>
      </c>
      <c r="TSW3" s="152" t="str">
        <f t="shared" si="219"/>
        <v/>
      </c>
      <c r="TSX3" s="152" t="str">
        <f t="shared" si="219"/>
        <v/>
      </c>
      <c r="TSY3" s="152" t="str">
        <f t="shared" si="219"/>
        <v/>
      </c>
      <c r="TSZ3" s="152" t="str">
        <f t="shared" si="219"/>
        <v/>
      </c>
      <c r="TTA3" s="152" t="str">
        <f t="shared" si="219"/>
        <v/>
      </c>
      <c r="TTB3" s="152" t="str">
        <f t="shared" si="219"/>
        <v/>
      </c>
      <c r="TTC3" s="152" t="str">
        <f t="shared" si="219"/>
        <v/>
      </c>
      <c r="TTD3" s="152" t="str">
        <f t="shared" si="219"/>
        <v/>
      </c>
      <c r="TTE3" s="152" t="str">
        <f t="shared" si="219"/>
        <v/>
      </c>
      <c r="TTF3" s="152" t="str">
        <f t="shared" si="219"/>
        <v/>
      </c>
      <c r="TTG3" s="152" t="str">
        <f t="shared" si="219"/>
        <v/>
      </c>
      <c r="TTH3" s="152" t="str">
        <f t="shared" si="219"/>
        <v/>
      </c>
      <c r="TTI3" s="152" t="str">
        <f t="shared" si="219"/>
        <v/>
      </c>
      <c r="TTJ3" s="152" t="str">
        <f t="shared" si="219"/>
        <v/>
      </c>
      <c r="TTK3" s="152" t="str">
        <f t="shared" si="219"/>
        <v/>
      </c>
      <c r="TTL3" s="152" t="str">
        <f t="shared" si="219"/>
        <v/>
      </c>
      <c r="TTM3" s="152" t="str">
        <f t="shared" si="219"/>
        <v/>
      </c>
      <c r="TTN3" s="152" t="str">
        <f t="shared" si="219"/>
        <v/>
      </c>
      <c r="TTO3" s="152" t="str">
        <f t="shared" si="219"/>
        <v/>
      </c>
      <c r="TTP3" s="152" t="str">
        <f t="shared" si="219"/>
        <v/>
      </c>
      <c r="TTQ3" s="152" t="str">
        <f t="shared" si="219"/>
        <v/>
      </c>
      <c r="TTR3" s="152" t="str">
        <f t="shared" si="219"/>
        <v/>
      </c>
      <c r="TTS3" s="152" t="str">
        <f t="shared" si="219"/>
        <v/>
      </c>
      <c r="TTT3" s="152" t="str">
        <f t="shared" si="219"/>
        <v/>
      </c>
      <c r="TTU3" s="152" t="str">
        <f t="shared" si="219"/>
        <v/>
      </c>
      <c r="TTV3" s="152" t="str">
        <f t="shared" si="219"/>
        <v/>
      </c>
      <c r="TTW3" s="152" t="str">
        <f t="shared" si="219"/>
        <v/>
      </c>
      <c r="TTX3" s="152" t="str">
        <f t="shared" si="219"/>
        <v/>
      </c>
      <c r="TTY3" s="152" t="str">
        <f t="shared" si="219"/>
        <v/>
      </c>
      <c r="TTZ3" s="152" t="str">
        <f t="shared" si="219"/>
        <v/>
      </c>
      <c r="TUA3" s="152" t="str">
        <f t="shared" si="219"/>
        <v/>
      </c>
      <c r="TUB3" s="152" t="str">
        <f t="shared" si="219"/>
        <v/>
      </c>
      <c r="TUC3" s="152" t="str">
        <f t="shared" si="219"/>
        <v/>
      </c>
      <c r="TUD3" s="152" t="str">
        <f t="shared" si="219"/>
        <v/>
      </c>
      <c r="TUE3" s="152" t="str">
        <f t="shared" si="219"/>
        <v/>
      </c>
      <c r="TUF3" s="152" t="str">
        <f t="shared" si="219"/>
        <v/>
      </c>
      <c r="TUG3" s="152" t="str">
        <f t="shared" si="219"/>
        <v/>
      </c>
      <c r="TUH3" s="152" t="str">
        <f t="shared" si="219"/>
        <v/>
      </c>
      <c r="TUI3" s="152" t="str">
        <f t="shared" si="219"/>
        <v/>
      </c>
      <c r="TUJ3" s="152" t="str">
        <f t="shared" si="219"/>
        <v/>
      </c>
      <c r="TUK3" s="152" t="str">
        <f t="shared" si="219"/>
        <v/>
      </c>
      <c r="TUL3" s="152" t="str">
        <f t="shared" si="219"/>
        <v/>
      </c>
      <c r="TUM3" s="152" t="str">
        <f t="shared" si="219"/>
        <v/>
      </c>
      <c r="TUN3" s="152" t="str">
        <f t="shared" si="219"/>
        <v/>
      </c>
      <c r="TUO3" s="152" t="str">
        <f t="shared" si="219"/>
        <v/>
      </c>
      <c r="TUP3" s="152" t="str">
        <f t="shared" si="219"/>
        <v/>
      </c>
      <c r="TUQ3" s="152" t="str">
        <f t="shared" si="219"/>
        <v/>
      </c>
      <c r="TUR3" s="152" t="str">
        <f t="shared" si="219"/>
        <v/>
      </c>
      <c r="TUS3" s="152" t="str">
        <f t="shared" si="219"/>
        <v/>
      </c>
      <c r="TUT3" s="152" t="str">
        <f t="shared" si="219"/>
        <v/>
      </c>
      <c r="TUU3" s="152" t="str">
        <f t="shared" si="219"/>
        <v/>
      </c>
      <c r="TUV3" s="152" t="str">
        <f t="shared" si="219"/>
        <v/>
      </c>
      <c r="TUW3" s="152" t="str">
        <f t="shared" si="219"/>
        <v/>
      </c>
      <c r="TUX3" s="152" t="str">
        <f t="shared" si="219"/>
        <v/>
      </c>
      <c r="TUY3" s="152" t="str">
        <f t="shared" si="219"/>
        <v/>
      </c>
      <c r="TUZ3" s="152" t="str">
        <f t="shared" ref="TUZ3:TXK3" si="220">SUBSTITUTE(TUZ1,"-","")</f>
        <v/>
      </c>
      <c r="TVA3" s="152" t="str">
        <f t="shared" si="220"/>
        <v/>
      </c>
      <c r="TVB3" s="152" t="str">
        <f t="shared" si="220"/>
        <v/>
      </c>
      <c r="TVC3" s="152" t="str">
        <f t="shared" si="220"/>
        <v/>
      </c>
      <c r="TVD3" s="152" t="str">
        <f t="shared" si="220"/>
        <v/>
      </c>
      <c r="TVE3" s="152" t="str">
        <f t="shared" si="220"/>
        <v/>
      </c>
      <c r="TVF3" s="152" t="str">
        <f t="shared" si="220"/>
        <v/>
      </c>
      <c r="TVG3" s="152" t="str">
        <f t="shared" si="220"/>
        <v/>
      </c>
      <c r="TVH3" s="152" t="str">
        <f t="shared" si="220"/>
        <v/>
      </c>
      <c r="TVI3" s="152" t="str">
        <f t="shared" si="220"/>
        <v/>
      </c>
      <c r="TVJ3" s="152" t="str">
        <f t="shared" si="220"/>
        <v/>
      </c>
      <c r="TVK3" s="152" t="str">
        <f t="shared" si="220"/>
        <v/>
      </c>
      <c r="TVL3" s="152" t="str">
        <f t="shared" si="220"/>
        <v/>
      </c>
      <c r="TVM3" s="152" t="str">
        <f t="shared" si="220"/>
        <v/>
      </c>
      <c r="TVN3" s="152" t="str">
        <f t="shared" si="220"/>
        <v/>
      </c>
      <c r="TVO3" s="152" t="str">
        <f t="shared" si="220"/>
        <v/>
      </c>
      <c r="TVP3" s="152" t="str">
        <f t="shared" si="220"/>
        <v/>
      </c>
      <c r="TVQ3" s="152" t="str">
        <f t="shared" si="220"/>
        <v/>
      </c>
      <c r="TVR3" s="152" t="str">
        <f t="shared" si="220"/>
        <v/>
      </c>
      <c r="TVS3" s="152" t="str">
        <f t="shared" si="220"/>
        <v/>
      </c>
      <c r="TVT3" s="152" t="str">
        <f t="shared" si="220"/>
        <v/>
      </c>
      <c r="TVU3" s="152" t="str">
        <f t="shared" si="220"/>
        <v/>
      </c>
      <c r="TVV3" s="152" t="str">
        <f t="shared" si="220"/>
        <v/>
      </c>
      <c r="TVW3" s="152" t="str">
        <f t="shared" si="220"/>
        <v/>
      </c>
      <c r="TVX3" s="152" t="str">
        <f t="shared" si="220"/>
        <v/>
      </c>
      <c r="TVY3" s="152" t="str">
        <f t="shared" si="220"/>
        <v/>
      </c>
      <c r="TVZ3" s="152" t="str">
        <f t="shared" si="220"/>
        <v/>
      </c>
      <c r="TWA3" s="152" t="str">
        <f t="shared" si="220"/>
        <v/>
      </c>
      <c r="TWB3" s="152" t="str">
        <f t="shared" si="220"/>
        <v/>
      </c>
      <c r="TWC3" s="152" t="str">
        <f t="shared" si="220"/>
        <v/>
      </c>
      <c r="TWD3" s="152" t="str">
        <f t="shared" si="220"/>
        <v/>
      </c>
      <c r="TWE3" s="152" t="str">
        <f t="shared" si="220"/>
        <v/>
      </c>
      <c r="TWF3" s="152" t="str">
        <f t="shared" si="220"/>
        <v/>
      </c>
      <c r="TWG3" s="152" t="str">
        <f t="shared" si="220"/>
        <v/>
      </c>
      <c r="TWH3" s="152" t="str">
        <f t="shared" si="220"/>
        <v/>
      </c>
      <c r="TWI3" s="152" t="str">
        <f t="shared" si="220"/>
        <v/>
      </c>
      <c r="TWJ3" s="152" t="str">
        <f t="shared" si="220"/>
        <v/>
      </c>
      <c r="TWK3" s="152" t="str">
        <f t="shared" si="220"/>
        <v/>
      </c>
      <c r="TWL3" s="152" t="str">
        <f t="shared" si="220"/>
        <v/>
      </c>
      <c r="TWM3" s="152" t="str">
        <f t="shared" si="220"/>
        <v/>
      </c>
      <c r="TWN3" s="152" t="str">
        <f t="shared" si="220"/>
        <v/>
      </c>
      <c r="TWO3" s="152" t="str">
        <f t="shared" si="220"/>
        <v/>
      </c>
      <c r="TWP3" s="152" t="str">
        <f t="shared" si="220"/>
        <v/>
      </c>
      <c r="TWQ3" s="152" t="str">
        <f t="shared" si="220"/>
        <v/>
      </c>
      <c r="TWR3" s="152" t="str">
        <f t="shared" si="220"/>
        <v/>
      </c>
      <c r="TWS3" s="152" t="str">
        <f t="shared" si="220"/>
        <v/>
      </c>
      <c r="TWT3" s="152" t="str">
        <f t="shared" si="220"/>
        <v/>
      </c>
      <c r="TWU3" s="152" t="str">
        <f t="shared" si="220"/>
        <v/>
      </c>
      <c r="TWV3" s="152" t="str">
        <f t="shared" si="220"/>
        <v/>
      </c>
      <c r="TWW3" s="152" t="str">
        <f t="shared" si="220"/>
        <v/>
      </c>
      <c r="TWX3" s="152" t="str">
        <f t="shared" si="220"/>
        <v/>
      </c>
      <c r="TWY3" s="152" t="str">
        <f t="shared" si="220"/>
        <v/>
      </c>
      <c r="TWZ3" s="152" t="str">
        <f t="shared" si="220"/>
        <v/>
      </c>
      <c r="TXA3" s="152" t="str">
        <f t="shared" si="220"/>
        <v/>
      </c>
      <c r="TXB3" s="152" t="str">
        <f t="shared" si="220"/>
        <v/>
      </c>
      <c r="TXC3" s="152" t="str">
        <f t="shared" si="220"/>
        <v/>
      </c>
      <c r="TXD3" s="152" t="str">
        <f t="shared" si="220"/>
        <v/>
      </c>
      <c r="TXE3" s="152" t="str">
        <f t="shared" si="220"/>
        <v/>
      </c>
      <c r="TXF3" s="152" t="str">
        <f t="shared" si="220"/>
        <v/>
      </c>
      <c r="TXG3" s="152" t="str">
        <f t="shared" si="220"/>
        <v/>
      </c>
      <c r="TXH3" s="152" t="str">
        <f t="shared" si="220"/>
        <v/>
      </c>
      <c r="TXI3" s="152" t="str">
        <f t="shared" si="220"/>
        <v/>
      </c>
      <c r="TXJ3" s="152" t="str">
        <f t="shared" si="220"/>
        <v/>
      </c>
      <c r="TXK3" s="152" t="str">
        <f t="shared" si="220"/>
        <v/>
      </c>
      <c r="TXL3" s="152" t="str">
        <f t="shared" ref="TXL3:TZW3" si="221">SUBSTITUTE(TXL1,"-","")</f>
        <v/>
      </c>
      <c r="TXM3" s="152" t="str">
        <f t="shared" si="221"/>
        <v/>
      </c>
      <c r="TXN3" s="152" t="str">
        <f t="shared" si="221"/>
        <v/>
      </c>
      <c r="TXO3" s="152" t="str">
        <f t="shared" si="221"/>
        <v/>
      </c>
      <c r="TXP3" s="152" t="str">
        <f t="shared" si="221"/>
        <v/>
      </c>
      <c r="TXQ3" s="152" t="str">
        <f t="shared" si="221"/>
        <v/>
      </c>
      <c r="TXR3" s="152" t="str">
        <f t="shared" si="221"/>
        <v/>
      </c>
      <c r="TXS3" s="152" t="str">
        <f t="shared" si="221"/>
        <v/>
      </c>
      <c r="TXT3" s="152" t="str">
        <f t="shared" si="221"/>
        <v/>
      </c>
      <c r="TXU3" s="152" t="str">
        <f t="shared" si="221"/>
        <v/>
      </c>
      <c r="TXV3" s="152" t="str">
        <f t="shared" si="221"/>
        <v/>
      </c>
      <c r="TXW3" s="152" t="str">
        <f t="shared" si="221"/>
        <v/>
      </c>
      <c r="TXX3" s="152" t="str">
        <f t="shared" si="221"/>
        <v/>
      </c>
      <c r="TXY3" s="152" t="str">
        <f t="shared" si="221"/>
        <v/>
      </c>
      <c r="TXZ3" s="152" t="str">
        <f t="shared" si="221"/>
        <v/>
      </c>
      <c r="TYA3" s="152" t="str">
        <f t="shared" si="221"/>
        <v/>
      </c>
      <c r="TYB3" s="152" t="str">
        <f t="shared" si="221"/>
        <v/>
      </c>
      <c r="TYC3" s="152" t="str">
        <f t="shared" si="221"/>
        <v/>
      </c>
      <c r="TYD3" s="152" t="str">
        <f t="shared" si="221"/>
        <v/>
      </c>
      <c r="TYE3" s="152" t="str">
        <f t="shared" si="221"/>
        <v/>
      </c>
      <c r="TYF3" s="152" t="str">
        <f t="shared" si="221"/>
        <v/>
      </c>
      <c r="TYG3" s="152" t="str">
        <f t="shared" si="221"/>
        <v/>
      </c>
      <c r="TYH3" s="152" t="str">
        <f t="shared" si="221"/>
        <v/>
      </c>
      <c r="TYI3" s="152" t="str">
        <f t="shared" si="221"/>
        <v/>
      </c>
      <c r="TYJ3" s="152" t="str">
        <f t="shared" si="221"/>
        <v/>
      </c>
      <c r="TYK3" s="152" t="str">
        <f t="shared" si="221"/>
        <v/>
      </c>
      <c r="TYL3" s="152" t="str">
        <f t="shared" si="221"/>
        <v/>
      </c>
      <c r="TYM3" s="152" t="str">
        <f t="shared" si="221"/>
        <v/>
      </c>
      <c r="TYN3" s="152" t="str">
        <f t="shared" si="221"/>
        <v/>
      </c>
      <c r="TYO3" s="152" t="str">
        <f t="shared" si="221"/>
        <v/>
      </c>
      <c r="TYP3" s="152" t="str">
        <f t="shared" si="221"/>
        <v/>
      </c>
      <c r="TYQ3" s="152" t="str">
        <f t="shared" si="221"/>
        <v/>
      </c>
      <c r="TYR3" s="152" t="str">
        <f t="shared" si="221"/>
        <v/>
      </c>
      <c r="TYS3" s="152" t="str">
        <f t="shared" si="221"/>
        <v/>
      </c>
      <c r="TYT3" s="152" t="str">
        <f t="shared" si="221"/>
        <v/>
      </c>
      <c r="TYU3" s="152" t="str">
        <f t="shared" si="221"/>
        <v/>
      </c>
      <c r="TYV3" s="152" t="str">
        <f t="shared" si="221"/>
        <v/>
      </c>
      <c r="TYW3" s="152" t="str">
        <f t="shared" si="221"/>
        <v/>
      </c>
      <c r="TYX3" s="152" t="str">
        <f t="shared" si="221"/>
        <v/>
      </c>
      <c r="TYY3" s="152" t="str">
        <f t="shared" si="221"/>
        <v/>
      </c>
      <c r="TYZ3" s="152" t="str">
        <f t="shared" si="221"/>
        <v/>
      </c>
      <c r="TZA3" s="152" t="str">
        <f t="shared" si="221"/>
        <v/>
      </c>
      <c r="TZB3" s="152" t="str">
        <f t="shared" si="221"/>
        <v/>
      </c>
      <c r="TZC3" s="152" t="str">
        <f t="shared" si="221"/>
        <v/>
      </c>
      <c r="TZD3" s="152" t="str">
        <f t="shared" si="221"/>
        <v/>
      </c>
      <c r="TZE3" s="152" t="str">
        <f t="shared" si="221"/>
        <v/>
      </c>
      <c r="TZF3" s="152" t="str">
        <f t="shared" si="221"/>
        <v/>
      </c>
      <c r="TZG3" s="152" t="str">
        <f t="shared" si="221"/>
        <v/>
      </c>
      <c r="TZH3" s="152" t="str">
        <f t="shared" si="221"/>
        <v/>
      </c>
      <c r="TZI3" s="152" t="str">
        <f t="shared" si="221"/>
        <v/>
      </c>
      <c r="TZJ3" s="152" t="str">
        <f t="shared" si="221"/>
        <v/>
      </c>
      <c r="TZK3" s="152" t="str">
        <f t="shared" si="221"/>
        <v/>
      </c>
      <c r="TZL3" s="152" t="str">
        <f t="shared" si="221"/>
        <v/>
      </c>
      <c r="TZM3" s="152" t="str">
        <f t="shared" si="221"/>
        <v/>
      </c>
      <c r="TZN3" s="152" t="str">
        <f t="shared" si="221"/>
        <v/>
      </c>
      <c r="TZO3" s="152" t="str">
        <f t="shared" si="221"/>
        <v/>
      </c>
      <c r="TZP3" s="152" t="str">
        <f t="shared" si="221"/>
        <v/>
      </c>
      <c r="TZQ3" s="152" t="str">
        <f t="shared" si="221"/>
        <v/>
      </c>
      <c r="TZR3" s="152" t="str">
        <f t="shared" si="221"/>
        <v/>
      </c>
      <c r="TZS3" s="152" t="str">
        <f t="shared" si="221"/>
        <v/>
      </c>
      <c r="TZT3" s="152" t="str">
        <f t="shared" si="221"/>
        <v/>
      </c>
      <c r="TZU3" s="152" t="str">
        <f t="shared" si="221"/>
        <v/>
      </c>
      <c r="TZV3" s="152" t="str">
        <f t="shared" si="221"/>
        <v/>
      </c>
      <c r="TZW3" s="152" t="str">
        <f t="shared" si="221"/>
        <v/>
      </c>
      <c r="TZX3" s="152" t="str">
        <f t="shared" ref="TZX3:UCI3" si="222">SUBSTITUTE(TZX1,"-","")</f>
        <v/>
      </c>
      <c r="TZY3" s="152" t="str">
        <f t="shared" si="222"/>
        <v/>
      </c>
      <c r="TZZ3" s="152" t="str">
        <f t="shared" si="222"/>
        <v/>
      </c>
      <c r="UAA3" s="152" t="str">
        <f t="shared" si="222"/>
        <v/>
      </c>
      <c r="UAB3" s="152" t="str">
        <f t="shared" si="222"/>
        <v/>
      </c>
      <c r="UAC3" s="152" t="str">
        <f t="shared" si="222"/>
        <v/>
      </c>
      <c r="UAD3" s="152" t="str">
        <f t="shared" si="222"/>
        <v/>
      </c>
      <c r="UAE3" s="152" t="str">
        <f t="shared" si="222"/>
        <v/>
      </c>
      <c r="UAF3" s="152" t="str">
        <f t="shared" si="222"/>
        <v/>
      </c>
      <c r="UAG3" s="152" t="str">
        <f t="shared" si="222"/>
        <v/>
      </c>
      <c r="UAH3" s="152" t="str">
        <f t="shared" si="222"/>
        <v/>
      </c>
      <c r="UAI3" s="152" t="str">
        <f t="shared" si="222"/>
        <v/>
      </c>
      <c r="UAJ3" s="152" t="str">
        <f t="shared" si="222"/>
        <v/>
      </c>
      <c r="UAK3" s="152" t="str">
        <f t="shared" si="222"/>
        <v/>
      </c>
      <c r="UAL3" s="152" t="str">
        <f t="shared" si="222"/>
        <v/>
      </c>
      <c r="UAM3" s="152" t="str">
        <f t="shared" si="222"/>
        <v/>
      </c>
      <c r="UAN3" s="152" t="str">
        <f t="shared" si="222"/>
        <v/>
      </c>
      <c r="UAO3" s="152" t="str">
        <f t="shared" si="222"/>
        <v/>
      </c>
      <c r="UAP3" s="152" t="str">
        <f t="shared" si="222"/>
        <v/>
      </c>
      <c r="UAQ3" s="152" t="str">
        <f t="shared" si="222"/>
        <v/>
      </c>
      <c r="UAR3" s="152" t="str">
        <f t="shared" si="222"/>
        <v/>
      </c>
      <c r="UAS3" s="152" t="str">
        <f t="shared" si="222"/>
        <v/>
      </c>
      <c r="UAT3" s="152" t="str">
        <f t="shared" si="222"/>
        <v/>
      </c>
      <c r="UAU3" s="152" t="str">
        <f t="shared" si="222"/>
        <v/>
      </c>
      <c r="UAV3" s="152" t="str">
        <f t="shared" si="222"/>
        <v/>
      </c>
      <c r="UAW3" s="152" t="str">
        <f t="shared" si="222"/>
        <v/>
      </c>
      <c r="UAX3" s="152" t="str">
        <f t="shared" si="222"/>
        <v/>
      </c>
      <c r="UAY3" s="152" t="str">
        <f t="shared" si="222"/>
        <v/>
      </c>
      <c r="UAZ3" s="152" t="str">
        <f t="shared" si="222"/>
        <v/>
      </c>
      <c r="UBA3" s="152" t="str">
        <f t="shared" si="222"/>
        <v/>
      </c>
      <c r="UBB3" s="152" t="str">
        <f t="shared" si="222"/>
        <v/>
      </c>
      <c r="UBC3" s="152" t="str">
        <f t="shared" si="222"/>
        <v/>
      </c>
      <c r="UBD3" s="152" t="str">
        <f t="shared" si="222"/>
        <v/>
      </c>
      <c r="UBE3" s="152" t="str">
        <f t="shared" si="222"/>
        <v/>
      </c>
      <c r="UBF3" s="152" t="str">
        <f t="shared" si="222"/>
        <v/>
      </c>
      <c r="UBG3" s="152" t="str">
        <f t="shared" si="222"/>
        <v/>
      </c>
      <c r="UBH3" s="152" t="str">
        <f t="shared" si="222"/>
        <v/>
      </c>
      <c r="UBI3" s="152" t="str">
        <f t="shared" si="222"/>
        <v/>
      </c>
      <c r="UBJ3" s="152" t="str">
        <f t="shared" si="222"/>
        <v/>
      </c>
      <c r="UBK3" s="152" t="str">
        <f t="shared" si="222"/>
        <v/>
      </c>
      <c r="UBL3" s="152" t="str">
        <f t="shared" si="222"/>
        <v/>
      </c>
      <c r="UBM3" s="152" t="str">
        <f t="shared" si="222"/>
        <v/>
      </c>
      <c r="UBN3" s="152" t="str">
        <f t="shared" si="222"/>
        <v/>
      </c>
      <c r="UBO3" s="152" t="str">
        <f t="shared" si="222"/>
        <v/>
      </c>
      <c r="UBP3" s="152" t="str">
        <f t="shared" si="222"/>
        <v/>
      </c>
      <c r="UBQ3" s="152" t="str">
        <f t="shared" si="222"/>
        <v/>
      </c>
      <c r="UBR3" s="152" t="str">
        <f t="shared" si="222"/>
        <v/>
      </c>
      <c r="UBS3" s="152" t="str">
        <f t="shared" si="222"/>
        <v/>
      </c>
      <c r="UBT3" s="152" t="str">
        <f t="shared" si="222"/>
        <v/>
      </c>
      <c r="UBU3" s="152" t="str">
        <f t="shared" si="222"/>
        <v/>
      </c>
      <c r="UBV3" s="152" t="str">
        <f t="shared" si="222"/>
        <v/>
      </c>
      <c r="UBW3" s="152" t="str">
        <f t="shared" si="222"/>
        <v/>
      </c>
      <c r="UBX3" s="152" t="str">
        <f t="shared" si="222"/>
        <v/>
      </c>
      <c r="UBY3" s="152" t="str">
        <f t="shared" si="222"/>
        <v/>
      </c>
      <c r="UBZ3" s="152" t="str">
        <f t="shared" si="222"/>
        <v/>
      </c>
      <c r="UCA3" s="152" t="str">
        <f t="shared" si="222"/>
        <v/>
      </c>
      <c r="UCB3" s="152" t="str">
        <f t="shared" si="222"/>
        <v/>
      </c>
      <c r="UCC3" s="152" t="str">
        <f t="shared" si="222"/>
        <v/>
      </c>
      <c r="UCD3" s="152" t="str">
        <f t="shared" si="222"/>
        <v/>
      </c>
      <c r="UCE3" s="152" t="str">
        <f t="shared" si="222"/>
        <v/>
      </c>
      <c r="UCF3" s="152" t="str">
        <f t="shared" si="222"/>
        <v/>
      </c>
      <c r="UCG3" s="152" t="str">
        <f t="shared" si="222"/>
        <v/>
      </c>
      <c r="UCH3" s="152" t="str">
        <f t="shared" si="222"/>
        <v/>
      </c>
      <c r="UCI3" s="152" t="str">
        <f t="shared" si="222"/>
        <v/>
      </c>
      <c r="UCJ3" s="152" t="str">
        <f t="shared" ref="UCJ3:UEU3" si="223">SUBSTITUTE(UCJ1,"-","")</f>
        <v/>
      </c>
      <c r="UCK3" s="152" t="str">
        <f t="shared" si="223"/>
        <v/>
      </c>
      <c r="UCL3" s="152" t="str">
        <f t="shared" si="223"/>
        <v/>
      </c>
      <c r="UCM3" s="152" t="str">
        <f t="shared" si="223"/>
        <v/>
      </c>
      <c r="UCN3" s="152" t="str">
        <f t="shared" si="223"/>
        <v/>
      </c>
      <c r="UCO3" s="152" t="str">
        <f t="shared" si="223"/>
        <v/>
      </c>
      <c r="UCP3" s="152" t="str">
        <f t="shared" si="223"/>
        <v/>
      </c>
      <c r="UCQ3" s="152" t="str">
        <f t="shared" si="223"/>
        <v/>
      </c>
      <c r="UCR3" s="152" t="str">
        <f t="shared" si="223"/>
        <v/>
      </c>
      <c r="UCS3" s="152" t="str">
        <f t="shared" si="223"/>
        <v/>
      </c>
      <c r="UCT3" s="152" t="str">
        <f t="shared" si="223"/>
        <v/>
      </c>
      <c r="UCU3" s="152" t="str">
        <f t="shared" si="223"/>
        <v/>
      </c>
      <c r="UCV3" s="152" t="str">
        <f t="shared" si="223"/>
        <v/>
      </c>
      <c r="UCW3" s="152" t="str">
        <f t="shared" si="223"/>
        <v/>
      </c>
      <c r="UCX3" s="152" t="str">
        <f t="shared" si="223"/>
        <v/>
      </c>
      <c r="UCY3" s="152" t="str">
        <f t="shared" si="223"/>
        <v/>
      </c>
      <c r="UCZ3" s="152" t="str">
        <f t="shared" si="223"/>
        <v/>
      </c>
      <c r="UDA3" s="152" t="str">
        <f t="shared" si="223"/>
        <v/>
      </c>
      <c r="UDB3" s="152" t="str">
        <f t="shared" si="223"/>
        <v/>
      </c>
      <c r="UDC3" s="152" t="str">
        <f t="shared" si="223"/>
        <v/>
      </c>
      <c r="UDD3" s="152" t="str">
        <f t="shared" si="223"/>
        <v/>
      </c>
      <c r="UDE3" s="152" t="str">
        <f t="shared" si="223"/>
        <v/>
      </c>
      <c r="UDF3" s="152" t="str">
        <f t="shared" si="223"/>
        <v/>
      </c>
      <c r="UDG3" s="152" t="str">
        <f t="shared" si="223"/>
        <v/>
      </c>
      <c r="UDH3" s="152" t="str">
        <f t="shared" si="223"/>
        <v/>
      </c>
      <c r="UDI3" s="152" t="str">
        <f t="shared" si="223"/>
        <v/>
      </c>
      <c r="UDJ3" s="152" t="str">
        <f t="shared" si="223"/>
        <v/>
      </c>
      <c r="UDK3" s="152" t="str">
        <f t="shared" si="223"/>
        <v/>
      </c>
      <c r="UDL3" s="152" t="str">
        <f t="shared" si="223"/>
        <v/>
      </c>
      <c r="UDM3" s="152" t="str">
        <f t="shared" si="223"/>
        <v/>
      </c>
      <c r="UDN3" s="152" t="str">
        <f t="shared" si="223"/>
        <v/>
      </c>
      <c r="UDO3" s="152" t="str">
        <f t="shared" si="223"/>
        <v/>
      </c>
      <c r="UDP3" s="152" t="str">
        <f t="shared" si="223"/>
        <v/>
      </c>
      <c r="UDQ3" s="152" t="str">
        <f t="shared" si="223"/>
        <v/>
      </c>
      <c r="UDR3" s="152" t="str">
        <f t="shared" si="223"/>
        <v/>
      </c>
      <c r="UDS3" s="152" t="str">
        <f t="shared" si="223"/>
        <v/>
      </c>
      <c r="UDT3" s="152" t="str">
        <f t="shared" si="223"/>
        <v/>
      </c>
      <c r="UDU3" s="152" t="str">
        <f t="shared" si="223"/>
        <v/>
      </c>
      <c r="UDV3" s="152" t="str">
        <f t="shared" si="223"/>
        <v/>
      </c>
      <c r="UDW3" s="152" t="str">
        <f t="shared" si="223"/>
        <v/>
      </c>
      <c r="UDX3" s="152" t="str">
        <f t="shared" si="223"/>
        <v/>
      </c>
      <c r="UDY3" s="152" t="str">
        <f t="shared" si="223"/>
        <v/>
      </c>
      <c r="UDZ3" s="152" t="str">
        <f t="shared" si="223"/>
        <v/>
      </c>
      <c r="UEA3" s="152" t="str">
        <f t="shared" si="223"/>
        <v/>
      </c>
      <c r="UEB3" s="152" t="str">
        <f t="shared" si="223"/>
        <v/>
      </c>
      <c r="UEC3" s="152" t="str">
        <f t="shared" si="223"/>
        <v/>
      </c>
      <c r="UED3" s="152" t="str">
        <f t="shared" si="223"/>
        <v/>
      </c>
      <c r="UEE3" s="152" t="str">
        <f t="shared" si="223"/>
        <v/>
      </c>
      <c r="UEF3" s="152" t="str">
        <f t="shared" si="223"/>
        <v/>
      </c>
      <c r="UEG3" s="152" t="str">
        <f t="shared" si="223"/>
        <v/>
      </c>
      <c r="UEH3" s="152" t="str">
        <f t="shared" si="223"/>
        <v/>
      </c>
      <c r="UEI3" s="152" t="str">
        <f t="shared" si="223"/>
        <v/>
      </c>
      <c r="UEJ3" s="152" t="str">
        <f t="shared" si="223"/>
        <v/>
      </c>
      <c r="UEK3" s="152" t="str">
        <f t="shared" si="223"/>
        <v/>
      </c>
      <c r="UEL3" s="152" t="str">
        <f t="shared" si="223"/>
        <v/>
      </c>
      <c r="UEM3" s="152" t="str">
        <f t="shared" si="223"/>
        <v/>
      </c>
      <c r="UEN3" s="152" t="str">
        <f t="shared" si="223"/>
        <v/>
      </c>
      <c r="UEO3" s="152" t="str">
        <f t="shared" si="223"/>
        <v/>
      </c>
      <c r="UEP3" s="152" t="str">
        <f t="shared" si="223"/>
        <v/>
      </c>
      <c r="UEQ3" s="152" t="str">
        <f t="shared" si="223"/>
        <v/>
      </c>
      <c r="UER3" s="152" t="str">
        <f t="shared" si="223"/>
        <v/>
      </c>
      <c r="UES3" s="152" t="str">
        <f t="shared" si="223"/>
        <v/>
      </c>
      <c r="UET3" s="152" t="str">
        <f t="shared" si="223"/>
        <v/>
      </c>
      <c r="UEU3" s="152" t="str">
        <f t="shared" si="223"/>
        <v/>
      </c>
      <c r="UEV3" s="152" t="str">
        <f t="shared" ref="UEV3:UHG3" si="224">SUBSTITUTE(UEV1,"-","")</f>
        <v/>
      </c>
      <c r="UEW3" s="152" t="str">
        <f t="shared" si="224"/>
        <v/>
      </c>
      <c r="UEX3" s="152" t="str">
        <f t="shared" si="224"/>
        <v/>
      </c>
      <c r="UEY3" s="152" t="str">
        <f t="shared" si="224"/>
        <v/>
      </c>
      <c r="UEZ3" s="152" t="str">
        <f t="shared" si="224"/>
        <v/>
      </c>
      <c r="UFA3" s="152" t="str">
        <f t="shared" si="224"/>
        <v/>
      </c>
      <c r="UFB3" s="152" t="str">
        <f t="shared" si="224"/>
        <v/>
      </c>
      <c r="UFC3" s="152" t="str">
        <f t="shared" si="224"/>
        <v/>
      </c>
      <c r="UFD3" s="152" t="str">
        <f t="shared" si="224"/>
        <v/>
      </c>
      <c r="UFE3" s="152" t="str">
        <f t="shared" si="224"/>
        <v/>
      </c>
      <c r="UFF3" s="152" t="str">
        <f t="shared" si="224"/>
        <v/>
      </c>
      <c r="UFG3" s="152" t="str">
        <f t="shared" si="224"/>
        <v/>
      </c>
      <c r="UFH3" s="152" t="str">
        <f t="shared" si="224"/>
        <v/>
      </c>
      <c r="UFI3" s="152" t="str">
        <f t="shared" si="224"/>
        <v/>
      </c>
      <c r="UFJ3" s="152" t="str">
        <f t="shared" si="224"/>
        <v/>
      </c>
      <c r="UFK3" s="152" t="str">
        <f t="shared" si="224"/>
        <v/>
      </c>
      <c r="UFL3" s="152" t="str">
        <f t="shared" si="224"/>
        <v/>
      </c>
      <c r="UFM3" s="152" t="str">
        <f t="shared" si="224"/>
        <v/>
      </c>
      <c r="UFN3" s="152" t="str">
        <f t="shared" si="224"/>
        <v/>
      </c>
      <c r="UFO3" s="152" t="str">
        <f t="shared" si="224"/>
        <v/>
      </c>
      <c r="UFP3" s="152" t="str">
        <f t="shared" si="224"/>
        <v/>
      </c>
      <c r="UFQ3" s="152" t="str">
        <f t="shared" si="224"/>
        <v/>
      </c>
      <c r="UFR3" s="152" t="str">
        <f t="shared" si="224"/>
        <v/>
      </c>
      <c r="UFS3" s="152" t="str">
        <f t="shared" si="224"/>
        <v/>
      </c>
      <c r="UFT3" s="152" t="str">
        <f t="shared" si="224"/>
        <v/>
      </c>
      <c r="UFU3" s="152" t="str">
        <f t="shared" si="224"/>
        <v/>
      </c>
      <c r="UFV3" s="152" t="str">
        <f t="shared" si="224"/>
        <v/>
      </c>
      <c r="UFW3" s="152" t="str">
        <f t="shared" si="224"/>
        <v/>
      </c>
      <c r="UFX3" s="152" t="str">
        <f t="shared" si="224"/>
        <v/>
      </c>
      <c r="UFY3" s="152" t="str">
        <f t="shared" si="224"/>
        <v/>
      </c>
      <c r="UFZ3" s="152" t="str">
        <f t="shared" si="224"/>
        <v/>
      </c>
      <c r="UGA3" s="152" t="str">
        <f t="shared" si="224"/>
        <v/>
      </c>
      <c r="UGB3" s="152" t="str">
        <f t="shared" si="224"/>
        <v/>
      </c>
      <c r="UGC3" s="152" t="str">
        <f t="shared" si="224"/>
        <v/>
      </c>
      <c r="UGD3" s="152" t="str">
        <f t="shared" si="224"/>
        <v/>
      </c>
      <c r="UGE3" s="152" t="str">
        <f t="shared" si="224"/>
        <v/>
      </c>
      <c r="UGF3" s="152" t="str">
        <f t="shared" si="224"/>
        <v/>
      </c>
      <c r="UGG3" s="152" t="str">
        <f t="shared" si="224"/>
        <v/>
      </c>
      <c r="UGH3" s="152" t="str">
        <f t="shared" si="224"/>
        <v/>
      </c>
      <c r="UGI3" s="152" t="str">
        <f t="shared" si="224"/>
        <v/>
      </c>
      <c r="UGJ3" s="152" t="str">
        <f t="shared" si="224"/>
        <v/>
      </c>
      <c r="UGK3" s="152" t="str">
        <f t="shared" si="224"/>
        <v/>
      </c>
      <c r="UGL3" s="152" t="str">
        <f t="shared" si="224"/>
        <v/>
      </c>
      <c r="UGM3" s="152" t="str">
        <f t="shared" si="224"/>
        <v/>
      </c>
      <c r="UGN3" s="152" t="str">
        <f t="shared" si="224"/>
        <v/>
      </c>
      <c r="UGO3" s="152" t="str">
        <f t="shared" si="224"/>
        <v/>
      </c>
      <c r="UGP3" s="152" t="str">
        <f t="shared" si="224"/>
        <v/>
      </c>
      <c r="UGQ3" s="152" t="str">
        <f t="shared" si="224"/>
        <v/>
      </c>
      <c r="UGR3" s="152" t="str">
        <f t="shared" si="224"/>
        <v/>
      </c>
      <c r="UGS3" s="152" t="str">
        <f t="shared" si="224"/>
        <v/>
      </c>
      <c r="UGT3" s="152" t="str">
        <f t="shared" si="224"/>
        <v/>
      </c>
      <c r="UGU3" s="152" t="str">
        <f t="shared" si="224"/>
        <v/>
      </c>
      <c r="UGV3" s="152" t="str">
        <f t="shared" si="224"/>
        <v/>
      </c>
      <c r="UGW3" s="152" t="str">
        <f t="shared" si="224"/>
        <v/>
      </c>
      <c r="UGX3" s="152" t="str">
        <f t="shared" si="224"/>
        <v/>
      </c>
      <c r="UGY3" s="152" t="str">
        <f t="shared" si="224"/>
        <v/>
      </c>
      <c r="UGZ3" s="152" t="str">
        <f t="shared" si="224"/>
        <v/>
      </c>
      <c r="UHA3" s="152" t="str">
        <f t="shared" si="224"/>
        <v/>
      </c>
      <c r="UHB3" s="152" t="str">
        <f t="shared" si="224"/>
        <v/>
      </c>
      <c r="UHC3" s="152" t="str">
        <f t="shared" si="224"/>
        <v/>
      </c>
      <c r="UHD3" s="152" t="str">
        <f t="shared" si="224"/>
        <v/>
      </c>
      <c r="UHE3" s="152" t="str">
        <f t="shared" si="224"/>
        <v/>
      </c>
      <c r="UHF3" s="152" t="str">
        <f t="shared" si="224"/>
        <v/>
      </c>
      <c r="UHG3" s="152" t="str">
        <f t="shared" si="224"/>
        <v/>
      </c>
      <c r="UHH3" s="152" t="str">
        <f t="shared" ref="UHH3:UJS3" si="225">SUBSTITUTE(UHH1,"-","")</f>
        <v/>
      </c>
      <c r="UHI3" s="152" t="str">
        <f t="shared" si="225"/>
        <v/>
      </c>
      <c r="UHJ3" s="152" t="str">
        <f t="shared" si="225"/>
        <v/>
      </c>
      <c r="UHK3" s="152" t="str">
        <f t="shared" si="225"/>
        <v/>
      </c>
      <c r="UHL3" s="152" t="str">
        <f t="shared" si="225"/>
        <v/>
      </c>
      <c r="UHM3" s="152" t="str">
        <f t="shared" si="225"/>
        <v/>
      </c>
      <c r="UHN3" s="152" t="str">
        <f t="shared" si="225"/>
        <v/>
      </c>
      <c r="UHO3" s="152" t="str">
        <f t="shared" si="225"/>
        <v/>
      </c>
      <c r="UHP3" s="152" t="str">
        <f t="shared" si="225"/>
        <v/>
      </c>
      <c r="UHQ3" s="152" t="str">
        <f t="shared" si="225"/>
        <v/>
      </c>
      <c r="UHR3" s="152" t="str">
        <f t="shared" si="225"/>
        <v/>
      </c>
      <c r="UHS3" s="152" t="str">
        <f t="shared" si="225"/>
        <v/>
      </c>
      <c r="UHT3" s="152" t="str">
        <f t="shared" si="225"/>
        <v/>
      </c>
      <c r="UHU3" s="152" t="str">
        <f t="shared" si="225"/>
        <v/>
      </c>
      <c r="UHV3" s="152" t="str">
        <f t="shared" si="225"/>
        <v/>
      </c>
      <c r="UHW3" s="152" t="str">
        <f t="shared" si="225"/>
        <v/>
      </c>
      <c r="UHX3" s="152" t="str">
        <f t="shared" si="225"/>
        <v/>
      </c>
      <c r="UHY3" s="152" t="str">
        <f t="shared" si="225"/>
        <v/>
      </c>
      <c r="UHZ3" s="152" t="str">
        <f t="shared" si="225"/>
        <v/>
      </c>
      <c r="UIA3" s="152" t="str">
        <f t="shared" si="225"/>
        <v/>
      </c>
      <c r="UIB3" s="152" t="str">
        <f t="shared" si="225"/>
        <v/>
      </c>
      <c r="UIC3" s="152" t="str">
        <f t="shared" si="225"/>
        <v/>
      </c>
      <c r="UID3" s="152" t="str">
        <f t="shared" si="225"/>
        <v/>
      </c>
      <c r="UIE3" s="152" t="str">
        <f t="shared" si="225"/>
        <v/>
      </c>
      <c r="UIF3" s="152" t="str">
        <f t="shared" si="225"/>
        <v/>
      </c>
      <c r="UIG3" s="152" t="str">
        <f t="shared" si="225"/>
        <v/>
      </c>
      <c r="UIH3" s="152" t="str">
        <f t="shared" si="225"/>
        <v/>
      </c>
      <c r="UII3" s="152" t="str">
        <f t="shared" si="225"/>
        <v/>
      </c>
      <c r="UIJ3" s="152" t="str">
        <f t="shared" si="225"/>
        <v/>
      </c>
      <c r="UIK3" s="152" t="str">
        <f t="shared" si="225"/>
        <v/>
      </c>
      <c r="UIL3" s="152" t="str">
        <f t="shared" si="225"/>
        <v/>
      </c>
      <c r="UIM3" s="152" t="str">
        <f t="shared" si="225"/>
        <v/>
      </c>
      <c r="UIN3" s="152" t="str">
        <f t="shared" si="225"/>
        <v/>
      </c>
      <c r="UIO3" s="152" t="str">
        <f t="shared" si="225"/>
        <v/>
      </c>
      <c r="UIP3" s="152" t="str">
        <f t="shared" si="225"/>
        <v/>
      </c>
      <c r="UIQ3" s="152" t="str">
        <f t="shared" si="225"/>
        <v/>
      </c>
      <c r="UIR3" s="152" t="str">
        <f t="shared" si="225"/>
        <v/>
      </c>
      <c r="UIS3" s="152" t="str">
        <f t="shared" si="225"/>
        <v/>
      </c>
      <c r="UIT3" s="152" t="str">
        <f t="shared" si="225"/>
        <v/>
      </c>
      <c r="UIU3" s="152" t="str">
        <f t="shared" si="225"/>
        <v/>
      </c>
      <c r="UIV3" s="152" t="str">
        <f t="shared" si="225"/>
        <v/>
      </c>
      <c r="UIW3" s="152" t="str">
        <f t="shared" si="225"/>
        <v/>
      </c>
      <c r="UIX3" s="152" t="str">
        <f t="shared" si="225"/>
        <v/>
      </c>
      <c r="UIY3" s="152" t="str">
        <f t="shared" si="225"/>
        <v/>
      </c>
      <c r="UIZ3" s="152" t="str">
        <f t="shared" si="225"/>
        <v/>
      </c>
      <c r="UJA3" s="152" t="str">
        <f t="shared" si="225"/>
        <v/>
      </c>
      <c r="UJB3" s="152" t="str">
        <f t="shared" si="225"/>
        <v/>
      </c>
      <c r="UJC3" s="152" t="str">
        <f t="shared" si="225"/>
        <v/>
      </c>
      <c r="UJD3" s="152" t="str">
        <f t="shared" si="225"/>
        <v/>
      </c>
      <c r="UJE3" s="152" t="str">
        <f t="shared" si="225"/>
        <v/>
      </c>
      <c r="UJF3" s="152" t="str">
        <f t="shared" si="225"/>
        <v/>
      </c>
      <c r="UJG3" s="152" t="str">
        <f t="shared" si="225"/>
        <v/>
      </c>
      <c r="UJH3" s="152" t="str">
        <f t="shared" si="225"/>
        <v/>
      </c>
      <c r="UJI3" s="152" t="str">
        <f t="shared" si="225"/>
        <v/>
      </c>
      <c r="UJJ3" s="152" t="str">
        <f t="shared" si="225"/>
        <v/>
      </c>
      <c r="UJK3" s="152" t="str">
        <f t="shared" si="225"/>
        <v/>
      </c>
      <c r="UJL3" s="152" t="str">
        <f t="shared" si="225"/>
        <v/>
      </c>
      <c r="UJM3" s="152" t="str">
        <f t="shared" si="225"/>
        <v/>
      </c>
      <c r="UJN3" s="152" t="str">
        <f t="shared" si="225"/>
        <v/>
      </c>
      <c r="UJO3" s="152" t="str">
        <f t="shared" si="225"/>
        <v/>
      </c>
      <c r="UJP3" s="152" t="str">
        <f t="shared" si="225"/>
        <v/>
      </c>
      <c r="UJQ3" s="152" t="str">
        <f t="shared" si="225"/>
        <v/>
      </c>
      <c r="UJR3" s="152" t="str">
        <f t="shared" si="225"/>
        <v/>
      </c>
      <c r="UJS3" s="152" t="str">
        <f t="shared" si="225"/>
        <v/>
      </c>
      <c r="UJT3" s="152" t="str">
        <f t="shared" ref="UJT3:UME3" si="226">SUBSTITUTE(UJT1,"-","")</f>
        <v/>
      </c>
      <c r="UJU3" s="152" t="str">
        <f t="shared" si="226"/>
        <v/>
      </c>
      <c r="UJV3" s="152" t="str">
        <f t="shared" si="226"/>
        <v/>
      </c>
      <c r="UJW3" s="152" t="str">
        <f t="shared" si="226"/>
        <v/>
      </c>
      <c r="UJX3" s="152" t="str">
        <f t="shared" si="226"/>
        <v/>
      </c>
      <c r="UJY3" s="152" t="str">
        <f t="shared" si="226"/>
        <v/>
      </c>
      <c r="UJZ3" s="152" t="str">
        <f t="shared" si="226"/>
        <v/>
      </c>
      <c r="UKA3" s="152" t="str">
        <f t="shared" si="226"/>
        <v/>
      </c>
      <c r="UKB3" s="152" t="str">
        <f t="shared" si="226"/>
        <v/>
      </c>
      <c r="UKC3" s="152" t="str">
        <f t="shared" si="226"/>
        <v/>
      </c>
      <c r="UKD3" s="152" t="str">
        <f t="shared" si="226"/>
        <v/>
      </c>
      <c r="UKE3" s="152" t="str">
        <f t="shared" si="226"/>
        <v/>
      </c>
      <c r="UKF3" s="152" t="str">
        <f t="shared" si="226"/>
        <v/>
      </c>
      <c r="UKG3" s="152" t="str">
        <f t="shared" si="226"/>
        <v/>
      </c>
      <c r="UKH3" s="152" t="str">
        <f t="shared" si="226"/>
        <v/>
      </c>
      <c r="UKI3" s="152" t="str">
        <f t="shared" si="226"/>
        <v/>
      </c>
      <c r="UKJ3" s="152" t="str">
        <f t="shared" si="226"/>
        <v/>
      </c>
      <c r="UKK3" s="152" t="str">
        <f t="shared" si="226"/>
        <v/>
      </c>
      <c r="UKL3" s="152" t="str">
        <f t="shared" si="226"/>
        <v/>
      </c>
      <c r="UKM3" s="152" t="str">
        <f t="shared" si="226"/>
        <v/>
      </c>
      <c r="UKN3" s="152" t="str">
        <f t="shared" si="226"/>
        <v/>
      </c>
      <c r="UKO3" s="152" t="str">
        <f t="shared" si="226"/>
        <v/>
      </c>
      <c r="UKP3" s="152" t="str">
        <f t="shared" si="226"/>
        <v/>
      </c>
      <c r="UKQ3" s="152" t="str">
        <f t="shared" si="226"/>
        <v/>
      </c>
      <c r="UKR3" s="152" t="str">
        <f t="shared" si="226"/>
        <v/>
      </c>
      <c r="UKS3" s="152" t="str">
        <f t="shared" si="226"/>
        <v/>
      </c>
      <c r="UKT3" s="152" t="str">
        <f t="shared" si="226"/>
        <v/>
      </c>
      <c r="UKU3" s="152" t="str">
        <f t="shared" si="226"/>
        <v/>
      </c>
      <c r="UKV3" s="152" t="str">
        <f t="shared" si="226"/>
        <v/>
      </c>
      <c r="UKW3" s="152" t="str">
        <f t="shared" si="226"/>
        <v/>
      </c>
      <c r="UKX3" s="152" t="str">
        <f t="shared" si="226"/>
        <v/>
      </c>
      <c r="UKY3" s="152" t="str">
        <f t="shared" si="226"/>
        <v/>
      </c>
      <c r="UKZ3" s="152" t="str">
        <f t="shared" si="226"/>
        <v/>
      </c>
      <c r="ULA3" s="152" t="str">
        <f t="shared" si="226"/>
        <v/>
      </c>
      <c r="ULB3" s="152" t="str">
        <f t="shared" si="226"/>
        <v/>
      </c>
      <c r="ULC3" s="152" t="str">
        <f t="shared" si="226"/>
        <v/>
      </c>
      <c r="ULD3" s="152" t="str">
        <f t="shared" si="226"/>
        <v/>
      </c>
      <c r="ULE3" s="152" t="str">
        <f t="shared" si="226"/>
        <v/>
      </c>
      <c r="ULF3" s="152" t="str">
        <f t="shared" si="226"/>
        <v/>
      </c>
      <c r="ULG3" s="152" t="str">
        <f t="shared" si="226"/>
        <v/>
      </c>
      <c r="ULH3" s="152" t="str">
        <f t="shared" si="226"/>
        <v/>
      </c>
      <c r="ULI3" s="152" t="str">
        <f t="shared" si="226"/>
        <v/>
      </c>
      <c r="ULJ3" s="152" t="str">
        <f t="shared" si="226"/>
        <v/>
      </c>
      <c r="ULK3" s="152" t="str">
        <f t="shared" si="226"/>
        <v/>
      </c>
      <c r="ULL3" s="152" t="str">
        <f t="shared" si="226"/>
        <v/>
      </c>
      <c r="ULM3" s="152" t="str">
        <f t="shared" si="226"/>
        <v/>
      </c>
      <c r="ULN3" s="152" t="str">
        <f t="shared" si="226"/>
        <v/>
      </c>
      <c r="ULO3" s="152" t="str">
        <f t="shared" si="226"/>
        <v/>
      </c>
      <c r="ULP3" s="152" t="str">
        <f t="shared" si="226"/>
        <v/>
      </c>
      <c r="ULQ3" s="152" t="str">
        <f t="shared" si="226"/>
        <v/>
      </c>
      <c r="ULR3" s="152" t="str">
        <f t="shared" si="226"/>
        <v/>
      </c>
      <c r="ULS3" s="152" t="str">
        <f t="shared" si="226"/>
        <v/>
      </c>
      <c r="ULT3" s="152" t="str">
        <f t="shared" si="226"/>
        <v/>
      </c>
      <c r="ULU3" s="152" t="str">
        <f t="shared" si="226"/>
        <v/>
      </c>
      <c r="ULV3" s="152" t="str">
        <f t="shared" si="226"/>
        <v/>
      </c>
      <c r="ULW3" s="152" t="str">
        <f t="shared" si="226"/>
        <v/>
      </c>
      <c r="ULX3" s="152" t="str">
        <f t="shared" si="226"/>
        <v/>
      </c>
      <c r="ULY3" s="152" t="str">
        <f t="shared" si="226"/>
        <v/>
      </c>
      <c r="ULZ3" s="152" t="str">
        <f t="shared" si="226"/>
        <v/>
      </c>
      <c r="UMA3" s="152" t="str">
        <f t="shared" si="226"/>
        <v/>
      </c>
      <c r="UMB3" s="152" t="str">
        <f t="shared" si="226"/>
        <v/>
      </c>
      <c r="UMC3" s="152" t="str">
        <f t="shared" si="226"/>
        <v/>
      </c>
      <c r="UMD3" s="152" t="str">
        <f t="shared" si="226"/>
        <v/>
      </c>
      <c r="UME3" s="152" t="str">
        <f t="shared" si="226"/>
        <v/>
      </c>
      <c r="UMF3" s="152" t="str">
        <f t="shared" ref="UMF3:UOQ3" si="227">SUBSTITUTE(UMF1,"-","")</f>
        <v/>
      </c>
      <c r="UMG3" s="152" t="str">
        <f t="shared" si="227"/>
        <v/>
      </c>
      <c r="UMH3" s="152" t="str">
        <f t="shared" si="227"/>
        <v/>
      </c>
      <c r="UMI3" s="152" t="str">
        <f t="shared" si="227"/>
        <v/>
      </c>
      <c r="UMJ3" s="152" t="str">
        <f t="shared" si="227"/>
        <v/>
      </c>
      <c r="UMK3" s="152" t="str">
        <f t="shared" si="227"/>
        <v/>
      </c>
      <c r="UML3" s="152" t="str">
        <f t="shared" si="227"/>
        <v/>
      </c>
      <c r="UMM3" s="152" t="str">
        <f t="shared" si="227"/>
        <v/>
      </c>
      <c r="UMN3" s="152" t="str">
        <f t="shared" si="227"/>
        <v/>
      </c>
      <c r="UMO3" s="152" t="str">
        <f t="shared" si="227"/>
        <v/>
      </c>
      <c r="UMP3" s="152" t="str">
        <f t="shared" si="227"/>
        <v/>
      </c>
      <c r="UMQ3" s="152" t="str">
        <f t="shared" si="227"/>
        <v/>
      </c>
      <c r="UMR3" s="152" t="str">
        <f t="shared" si="227"/>
        <v/>
      </c>
      <c r="UMS3" s="152" t="str">
        <f t="shared" si="227"/>
        <v/>
      </c>
      <c r="UMT3" s="152" t="str">
        <f t="shared" si="227"/>
        <v/>
      </c>
      <c r="UMU3" s="152" t="str">
        <f t="shared" si="227"/>
        <v/>
      </c>
      <c r="UMV3" s="152" t="str">
        <f t="shared" si="227"/>
        <v/>
      </c>
      <c r="UMW3" s="152" t="str">
        <f t="shared" si="227"/>
        <v/>
      </c>
      <c r="UMX3" s="152" t="str">
        <f t="shared" si="227"/>
        <v/>
      </c>
      <c r="UMY3" s="152" t="str">
        <f t="shared" si="227"/>
        <v/>
      </c>
      <c r="UMZ3" s="152" t="str">
        <f t="shared" si="227"/>
        <v/>
      </c>
      <c r="UNA3" s="152" t="str">
        <f t="shared" si="227"/>
        <v/>
      </c>
      <c r="UNB3" s="152" t="str">
        <f t="shared" si="227"/>
        <v/>
      </c>
      <c r="UNC3" s="152" t="str">
        <f t="shared" si="227"/>
        <v/>
      </c>
      <c r="UND3" s="152" t="str">
        <f t="shared" si="227"/>
        <v/>
      </c>
      <c r="UNE3" s="152" t="str">
        <f t="shared" si="227"/>
        <v/>
      </c>
      <c r="UNF3" s="152" t="str">
        <f t="shared" si="227"/>
        <v/>
      </c>
      <c r="UNG3" s="152" t="str">
        <f t="shared" si="227"/>
        <v/>
      </c>
      <c r="UNH3" s="152" t="str">
        <f t="shared" si="227"/>
        <v/>
      </c>
      <c r="UNI3" s="152" t="str">
        <f t="shared" si="227"/>
        <v/>
      </c>
      <c r="UNJ3" s="152" t="str">
        <f t="shared" si="227"/>
        <v/>
      </c>
      <c r="UNK3" s="152" t="str">
        <f t="shared" si="227"/>
        <v/>
      </c>
      <c r="UNL3" s="152" t="str">
        <f t="shared" si="227"/>
        <v/>
      </c>
      <c r="UNM3" s="152" t="str">
        <f t="shared" si="227"/>
        <v/>
      </c>
      <c r="UNN3" s="152" t="str">
        <f t="shared" si="227"/>
        <v/>
      </c>
      <c r="UNO3" s="152" t="str">
        <f t="shared" si="227"/>
        <v/>
      </c>
      <c r="UNP3" s="152" t="str">
        <f t="shared" si="227"/>
        <v/>
      </c>
      <c r="UNQ3" s="152" t="str">
        <f t="shared" si="227"/>
        <v/>
      </c>
      <c r="UNR3" s="152" t="str">
        <f t="shared" si="227"/>
        <v/>
      </c>
      <c r="UNS3" s="152" t="str">
        <f t="shared" si="227"/>
        <v/>
      </c>
      <c r="UNT3" s="152" t="str">
        <f t="shared" si="227"/>
        <v/>
      </c>
      <c r="UNU3" s="152" t="str">
        <f t="shared" si="227"/>
        <v/>
      </c>
      <c r="UNV3" s="152" t="str">
        <f t="shared" si="227"/>
        <v/>
      </c>
      <c r="UNW3" s="152" t="str">
        <f t="shared" si="227"/>
        <v/>
      </c>
      <c r="UNX3" s="152" t="str">
        <f t="shared" si="227"/>
        <v/>
      </c>
      <c r="UNY3" s="152" t="str">
        <f t="shared" si="227"/>
        <v/>
      </c>
      <c r="UNZ3" s="152" t="str">
        <f t="shared" si="227"/>
        <v/>
      </c>
      <c r="UOA3" s="152" t="str">
        <f t="shared" si="227"/>
        <v/>
      </c>
      <c r="UOB3" s="152" t="str">
        <f t="shared" si="227"/>
        <v/>
      </c>
      <c r="UOC3" s="152" t="str">
        <f t="shared" si="227"/>
        <v/>
      </c>
      <c r="UOD3" s="152" t="str">
        <f t="shared" si="227"/>
        <v/>
      </c>
      <c r="UOE3" s="152" t="str">
        <f t="shared" si="227"/>
        <v/>
      </c>
      <c r="UOF3" s="152" t="str">
        <f t="shared" si="227"/>
        <v/>
      </c>
      <c r="UOG3" s="152" t="str">
        <f t="shared" si="227"/>
        <v/>
      </c>
      <c r="UOH3" s="152" t="str">
        <f t="shared" si="227"/>
        <v/>
      </c>
      <c r="UOI3" s="152" t="str">
        <f t="shared" si="227"/>
        <v/>
      </c>
      <c r="UOJ3" s="152" t="str">
        <f t="shared" si="227"/>
        <v/>
      </c>
      <c r="UOK3" s="152" t="str">
        <f t="shared" si="227"/>
        <v/>
      </c>
      <c r="UOL3" s="152" t="str">
        <f t="shared" si="227"/>
        <v/>
      </c>
      <c r="UOM3" s="152" t="str">
        <f t="shared" si="227"/>
        <v/>
      </c>
      <c r="UON3" s="152" t="str">
        <f t="shared" si="227"/>
        <v/>
      </c>
      <c r="UOO3" s="152" t="str">
        <f t="shared" si="227"/>
        <v/>
      </c>
      <c r="UOP3" s="152" t="str">
        <f t="shared" si="227"/>
        <v/>
      </c>
      <c r="UOQ3" s="152" t="str">
        <f t="shared" si="227"/>
        <v/>
      </c>
      <c r="UOR3" s="152" t="str">
        <f t="shared" ref="UOR3:URC3" si="228">SUBSTITUTE(UOR1,"-","")</f>
        <v/>
      </c>
      <c r="UOS3" s="152" t="str">
        <f t="shared" si="228"/>
        <v/>
      </c>
      <c r="UOT3" s="152" t="str">
        <f t="shared" si="228"/>
        <v/>
      </c>
      <c r="UOU3" s="152" t="str">
        <f t="shared" si="228"/>
        <v/>
      </c>
      <c r="UOV3" s="152" t="str">
        <f t="shared" si="228"/>
        <v/>
      </c>
      <c r="UOW3" s="152" t="str">
        <f t="shared" si="228"/>
        <v/>
      </c>
      <c r="UOX3" s="152" t="str">
        <f t="shared" si="228"/>
        <v/>
      </c>
      <c r="UOY3" s="152" t="str">
        <f t="shared" si="228"/>
        <v/>
      </c>
      <c r="UOZ3" s="152" t="str">
        <f t="shared" si="228"/>
        <v/>
      </c>
      <c r="UPA3" s="152" t="str">
        <f t="shared" si="228"/>
        <v/>
      </c>
      <c r="UPB3" s="152" t="str">
        <f t="shared" si="228"/>
        <v/>
      </c>
      <c r="UPC3" s="152" t="str">
        <f t="shared" si="228"/>
        <v/>
      </c>
      <c r="UPD3" s="152" t="str">
        <f t="shared" si="228"/>
        <v/>
      </c>
      <c r="UPE3" s="152" t="str">
        <f t="shared" si="228"/>
        <v/>
      </c>
      <c r="UPF3" s="152" t="str">
        <f t="shared" si="228"/>
        <v/>
      </c>
      <c r="UPG3" s="152" t="str">
        <f t="shared" si="228"/>
        <v/>
      </c>
      <c r="UPH3" s="152" t="str">
        <f t="shared" si="228"/>
        <v/>
      </c>
      <c r="UPI3" s="152" t="str">
        <f t="shared" si="228"/>
        <v/>
      </c>
      <c r="UPJ3" s="152" t="str">
        <f t="shared" si="228"/>
        <v/>
      </c>
      <c r="UPK3" s="152" t="str">
        <f t="shared" si="228"/>
        <v/>
      </c>
      <c r="UPL3" s="152" t="str">
        <f t="shared" si="228"/>
        <v/>
      </c>
      <c r="UPM3" s="152" t="str">
        <f t="shared" si="228"/>
        <v/>
      </c>
      <c r="UPN3" s="152" t="str">
        <f t="shared" si="228"/>
        <v/>
      </c>
      <c r="UPO3" s="152" t="str">
        <f t="shared" si="228"/>
        <v/>
      </c>
      <c r="UPP3" s="152" t="str">
        <f t="shared" si="228"/>
        <v/>
      </c>
      <c r="UPQ3" s="152" t="str">
        <f t="shared" si="228"/>
        <v/>
      </c>
      <c r="UPR3" s="152" t="str">
        <f t="shared" si="228"/>
        <v/>
      </c>
      <c r="UPS3" s="152" t="str">
        <f t="shared" si="228"/>
        <v/>
      </c>
      <c r="UPT3" s="152" t="str">
        <f t="shared" si="228"/>
        <v/>
      </c>
      <c r="UPU3" s="152" t="str">
        <f t="shared" si="228"/>
        <v/>
      </c>
      <c r="UPV3" s="152" t="str">
        <f t="shared" si="228"/>
        <v/>
      </c>
      <c r="UPW3" s="152" t="str">
        <f t="shared" si="228"/>
        <v/>
      </c>
      <c r="UPX3" s="152" t="str">
        <f t="shared" si="228"/>
        <v/>
      </c>
      <c r="UPY3" s="152" t="str">
        <f t="shared" si="228"/>
        <v/>
      </c>
      <c r="UPZ3" s="152" t="str">
        <f t="shared" si="228"/>
        <v/>
      </c>
      <c r="UQA3" s="152" t="str">
        <f t="shared" si="228"/>
        <v/>
      </c>
      <c r="UQB3" s="152" t="str">
        <f t="shared" si="228"/>
        <v/>
      </c>
      <c r="UQC3" s="152" t="str">
        <f t="shared" si="228"/>
        <v/>
      </c>
      <c r="UQD3" s="152" t="str">
        <f t="shared" si="228"/>
        <v/>
      </c>
      <c r="UQE3" s="152" t="str">
        <f t="shared" si="228"/>
        <v/>
      </c>
      <c r="UQF3" s="152" t="str">
        <f t="shared" si="228"/>
        <v/>
      </c>
      <c r="UQG3" s="152" t="str">
        <f t="shared" si="228"/>
        <v/>
      </c>
      <c r="UQH3" s="152" t="str">
        <f t="shared" si="228"/>
        <v/>
      </c>
      <c r="UQI3" s="152" t="str">
        <f t="shared" si="228"/>
        <v/>
      </c>
      <c r="UQJ3" s="152" t="str">
        <f t="shared" si="228"/>
        <v/>
      </c>
      <c r="UQK3" s="152" t="str">
        <f t="shared" si="228"/>
        <v/>
      </c>
      <c r="UQL3" s="152" t="str">
        <f t="shared" si="228"/>
        <v/>
      </c>
      <c r="UQM3" s="152" t="str">
        <f t="shared" si="228"/>
        <v/>
      </c>
      <c r="UQN3" s="152" t="str">
        <f t="shared" si="228"/>
        <v/>
      </c>
      <c r="UQO3" s="152" t="str">
        <f t="shared" si="228"/>
        <v/>
      </c>
      <c r="UQP3" s="152" t="str">
        <f t="shared" si="228"/>
        <v/>
      </c>
      <c r="UQQ3" s="152" t="str">
        <f t="shared" si="228"/>
        <v/>
      </c>
      <c r="UQR3" s="152" t="str">
        <f t="shared" si="228"/>
        <v/>
      </c>
      <c r="UQS3" s="152" t="str">
        <f t="shared" si="228"/>
        <v/>
      </c>
      <c r="UQT3" s="152" t="str">
        <f t="shared" si="228"/>
        <v/>
      </c>
      <c r="UQU3" s="152" t="str">
        <f t="shared" si="228"/>
        <v/>
      </c>
      <c r="UQV3" s="152" t="str">
        <f t="shared" si="228"/>
        <v/>
      </c>
      <c r="UQW3" s="152" t="str">
        <f t="shared" si="228"/>
        <v/>
      </c>
      <c r="UQX3" s="152" t="str">
        <f t="shared" si="228"/>
        <v/>
      </c>
      <c r="UQY3" s="152" t="str">
        <f t="shared" si="228"/>
        <v/>
      </c>
      <c r="UQZ3" s="152" t="str">
        <f t="shared" si="228"/>
        <v/>
      </c>
      <c r="URA3" s="152" t="str">
        <f t="shared" si="228"/>
        <v/>
      </c>
      <c r="URB3" s="152" t="str">
        <f t="shared" si="228"/>
        <v/>
      </c>
      <c r="URC3" s="152" t="str">
        <f t="shared" si="228"/>
        <v/>
      </c>
      <c r="URD3" s="152" t="str">
        <f t="shared" ref="URD3:UTO3" si="229">SUBSTITUTE(URD1,"-","")</f>
        <v/>
      </c>
      <c r="URE3" s="152" t="str">
        <f t="shared" si="229"/>
        <v/>
      </c>
      <c r="URF3" s="152" t="str">
        <f t="shared" si="229"/>
        <v/>
      </c>
      <c r="URG3" s="152" t="str">
        <f t="shared" si="229"/>
        <v/>
      </c>
      <c r="URH3" s="152" t="str">
        <f t="shared" si="229"/>
        <v/>
      </c>
      <c r="URI3" s="152" t="str">
        <f t="shared" si="229"/>
        <v/>
      </c>
      <c r="URJ3" s="152" t="str">
        <f t="shared" si="229"/>
        <v/>
      </c>
      <c r="URK3" s="152" t="str">
        <f t="shared" si="229"/>
        <v/>
      </c>
      <c r="URL3" s="152" t="str">
        <f t="shared" si="229"/>
        <v/>
      </c>
      <c r="URM3" s="152" t="str">
        <f t="shared" si="229"/>
        <v/>
      </c>
      <c r="URN3" s="152" t="str">
        <f t="shared" si="229"/>
        <v/>
      </c>
      <c r="URO3" s="152" t="str">
        <f t="shared" si="229"/>
        <v/>
      </c>
      <c r="URP3" s="152" t="str">
        <f t="shared" si="229"/>
        <v/>
      </c>
      <c r="URQ3" s="152" t="str">
        <f t="shared" si="229"/>
        <v/>
      </c>
      <c r="URR3" s="152" t="str">
        <f t="shared" si="229"/>
        <v/>
      </c>
      <c r="URS3" s="152" t="str">
        <f t="shared" si="229"/>
        <v/>
      </c>
      <c r="URT3" s="152" t="str">
        <f t="shared" si="229"/>
        <v/>
      </c>
      <c r="URU3" s="152" t="str">
        <f t="shared" si="229"/>
        <v/>
      </c>
      <c r="URV3" s="152" t="str">
        <f t="shared" si="229"/>
        <v/>
      </c>
      <c r="URW3" s="152" t="str">
        <f t="shared" si="229"/>
        <v/>
      </c>
      <c r="URX3" s="152" t="str">
        <f t="shared" si="229"/>
        <v/>
      </c>
      <c r="URY3" s="152" t="str">
        <f t="shared" si="229"/>
        <v/>
      </c>
      <c r="URZ3" s="152" t="str">
        <f t="shared" si="229"/>
        <v/>
      </c>
      <c r="USA3" s="152" t="str">
        <f t="shared" si="229"/>
        <v/>
      </c>
      <c r="USB3" s="152" t="str">
        <f t="shared" si="229"/>
        <v/>
      </c>
      <c r="USC3" s="152" t="str">
        <f t="shared" si="229"/>
        <v/>
      </c>
      <c r="USD3" s="152" t="str">
        <f t="shared" si="229"/>
        <v/>
      </c>
      <c r="USE3" s="152" t="str">
        <f t="shared" si="229"/>
        <v/>
      </c>
      <c r="USF3" s="152" t="str">
        <f t="shared" si="229"/>
        <v/>
      </c>
      <c r="USG3" s="152" t="str">
        <f t="shared" si="229"/>
        <v/>
      </c>
      <c r="USH3" s="152" t="str">
        <f t="shared" si="229"/>
        <v/>
      </c>
      <c r="USI3" s="152" t="str">
        <f t="shared" si="229"/>
        <v/>
      </c>
      <c r="USJ3" s="152" t="str">
        <f t="shared" si="229"/>
        <v/>
      </c>
      <c r="USK3" s="152" t="str">
        <f t="shared" si="229"/>
        <v/>
      </c>
      <c r="USL3" s="152" t="str">
        <f t="shared" si="229"/>
        <v/>
      </c>
      <c r="USM3" s="152" t="str">
        <f t="shared" si="229"/>
        <v/>
      </c>
      <c r="USN3" s="152" t="str">
        <f t="shared" si="229"/>
        <v/>
      </c>
      <c r="USO3" s="152" t="str">
        <f t="shared" si="229"/>
        <v/>
      </c>
      <c r="USP3" s="152" t="str">
        <f t="shared" si="229"/>
        <v/>
      </c>
      <c r="USQ3" s="152" t="str">
        <f t="shared" si="229"/>
        <v/>
      </c>
      <c r="USR3" s="152" t="str">
        <f t="shared" si="229"/>
        <v/>
      </c>
      <c r="USS3" s="152" t="str">
        <f t="shared" si="229"/>
        <v/>
      </c>
      <c r="UST3" s="152" t="str">
        <f t="shared" si="229"/>
        <v/>
      </c>
      <c r="USU3" s="152" t="str">
        <f t="shared" si="229"/>
        <v/>
      </c>
      <c r="USV3" s="152" t="str">
        <f t="shared" si="229"/>
        <v/>
      </c>
      <c r="USW3" s="152" t="str">
        <f t="shared" si="229"/>
        <v/>
      </c>
      <c r="USX3" s="152" t="str">
        <f t="shared" si="229"/>
        <v/>
      </c>
      <c r="USY3" s="152" t="str">
        <f t="shared" si="229"/>
        <v/>
      </c>
      <c r="USZ3" s="152" t="str">
        <f t="shared" si="229"/>
        <v/>
      </c>
      <c r="UTA3" s="152" t="str">
        <f t="shared" si="229"/>
        <v/>
      </c>
      <c r="UTB3" s="152" t="str">
        <f t="shared" si="229"/>
        <v/>
      </c>
      <c r="UTC3" s="152" t="str">
        <f t="shared" si="229"/>
        <v/>
      </c>
      <c r="UTD3" s="152" t="str">
        <f t="shared" si="229"/>
        <v/>
      </c>
      <c r="UTE3" s="152" t="str">
        <f t="shared" si="229"/>
        <v/>
      </c>
      <c r="UTF3" s="152" t="str">
        <f t="shared" si="229"/>
        <v/>
      </c>
      <c r="UTG3" s="152" t="str">
        <f t="shared" si="229"/>
        <v/>
      </c>
      <c r="UTH3" s="152" t="str">
        <f t="shared" si="229"/>
        <v/>
      </c>
      <c r="UTI3" s="152" t="str">
        <f t="shared" si="229"/>
        <v/>
      </c>
      <c r="UTJ3" s="152" t="str">
        <f t="shared" si="229"/>
        <v/>
      </c>
      <c r="UTK3" s="152" t="str">
        <f t="shared" si="229"/>
        <v/>
      </c>
      <c r="UTL3" s="152" t="str">
        <f t="shared" si="229"/>
        <v/>
      </c>
      <c r="UTM3" s="152" t="str">
        <f t="shared" si="229"/>
        <v/>
      </c>
      <c r="UTN3" s="152" t="str">
        <f t="shared" si="229"/>
        <v/>
      </c>
      <c r="UTO3" s="152" t="str">
        <f t="shared" si="229"/>
        <v/>
      </c>
      <c r="UTP3" s="152" t="str">
        <f t="shared" ref="UTP3:UWA3" si="230">SUBSTITUTE(UTP1,"-","")</f>
        <v/>
      </c>
      <c r="UTQ3" s="152" t="str">
        <f t="shared" si="230"/>
        <v/>
      </c>
      <c r="UTR3" s="152" t="str">
        <f t="shared" si="230"/>
        <v/>
      </c>
      <c r="UTS3" s="152" t="str">
        <f t="shared" si="230"/>
        <v/>
      </c>
      <c r="UTT3" s="152" t="str">
        <f t="shared" si="230"/>
        <v/>
      </c>
      <c r="UTU3" s="152" t="str">
        <f t="shared" si="230"/>
        <v/>
      </c>
      <c r="UTV3" s="152" t="str">
        <f t="shared" si="230"/>
        <v/>
      </c>
      <c r="UTW3" s="152" t="str">
        <f t="shared" si="230"/>
        <v/>
      </c>
      <c r="UTX3" s="152" t="str">
        <f t="shared" si="230"/>
        <v/>
      </c>
      <c r="UTY3" s="152" t="str">
        <f t="shared" si="230"/>
        <v/>
      </c>
      <c r="UTZ3" s="152" t="str">
        <f t="shared" si="230"/>
        <v/>
      </c>
      <c r="UUA3" s="152" t="str">
        <f t="shared" si="230"/>
        <v/>
      </c>
      <c r="UUB3" s="152" t="str">
        <f t="shared" si="230"/>
        <v/>
      </c>
      <c r="UUC3" s="152" t="str">
        <f t="shared" si="230"/>
        <v/>
      </c>
      <c r="UUD3" s="152" t="str">
        <f t="shared" si="230"/>
        <v/>
      </c>
      <c r="UUE3" s="152" t="str">
        <f t="shared" si="230"/>
        <v/>
      </c>
      <c r="UUF3" s="152" t="str">
        <f t="shared" si="230"/>
        <v/>
      </c>
      <c r="UUG3" s="152" t="str">
        <f t="shared" si="230"/>
        <v/>
      </c>
      <c r="UUH3" s="152" t="str">
        <f t="shared" si="230"/>
        <v/>
      </c>
      <c r="UUI3" s="152" t="str">
        <f t="shared" si="230"/>
        <v/>
      </c>
      <c r="UUJ3" s="152" t="str">
        <f t="shared" si="230"/>
        <v/>
      </c>
      <c r="UUK3" s="152" t="str">
        <f t="shared" si="230"/>
        <v/>
      </c>
      <c r="UUL3" s="152" t="str">
        <f t="shared" si="230"/>
        <v/>
      </c>
      <c r="UUM3" s="152" t="str">
        <f t="shared" si="230"/>
        <v/>
      </c>
      <c r="UUN3" s="152" t="str">
        <f t="shared" si="230"/>
        <v/>
      </c>
      <c r="UUO3" s="152" t="str">
        <f t="shared" si="230"/>
        <v/>
      </c>
      <c r="UUP3" s="152" t="str">
        <f t="shared" si="230"/>
        <v/>
      </c>
      <c r="UUQ3" s="152" t="str">
        <f t="shared" si="230"/>
        <v/>
      </c>
      <c r="UUR3" s="152" t="str">
        <f t="shared" si="230"/>
        <v/>
      </c>
      <c r="UUS3" s="152" t="str">
        <f t="shared" si="230"/>
        <v/>
      </c>
      <c r="UUT3" s="152" t="str">
        <f t="shared" si="230"/>
        <v/>
      </c>
      <c r="UUU3" s="152" t="str">
        <f t="shared" si="230"/>
        <v/>
      </c>
      <c r="UUV3" s="152" t="str">
        <f t="shared" si="230"/>
        <v/>
      </c>
      <c r="UUW3" s="152" t="str">
        <f t="shared" si="230"/>
        <v/>
      </c>
      <c r="UUX3" s="152" t="str">
        <f t="shared" si="230"/>
        <v/>
      </c>
      <c r="UUY3" s="152" t="str">
        <f t="shared" si="230"/>
        <v/>
      </c>
      <c r="UUZ3" s="152" t="str">
        <f t="shared" si="230"/>
        <v/>
      </c>
      <c r="UVA3" s="152" t="str">
        <f t="shared" si="230"/>
        <v/>
      </c>
      <c r="UVB3" s="152" t="str">
        <f t="shared" si="230"/>
        <v/>
      </c>
      <c r="UVC3" s="152" t="str">
        <f t="shared" si="230"/>
        <v/>
      </c>
      <c r="UVD3" s="152" t="str">
        <f t="shared" si="230"/>
        <v/>
      </c>
      <c r="UVE3" s="152" t="str">
        <f t="shared" si="230"/>
        <v/>
      </c>
      <c r="UVF3" s="152" t="str">
        <f t="shared" si="230"/>
        <v/>
      </c>
      <c r="UVG3" s="152" t="str">
        <f t="shared" si="230"/>
        <v/>
      </c>
      <c r="UVH3" s="152" t="str">
        <f t="shared" si="230"/>
        <v/>
      </c>
      <c r="UVI3" s="152" t="str">
        <f t="shared" si="230"/>
        <v/>
      </c>
      <c r="UVJ3" s="152" t="str">
        <f t="shared" si="230"/>
        <v/>
      </c>
      <c r="UVK3" s="152" t="str">
        <f t="shared" si="230"/>
        <v/>
      </c>
      <c r="UVL3" s="152" t="str">
        <f t="shared" si="230"/>
        <v/>
      </c>
      <c r="UVM3" s="152" t="str">
        <f t="shared" si="230"/>
        <v/>
      </c>
      <c r="UVN3" s="152" t="str">
        <f t="shared" si="230"/>
        <v/>
      </c>
      <c r="UVO3" s="152" t="str">
        <f t="shared" si="230"/>
        <v/>
      </c>
      <c r="UVP3" s="152" t="str">
        <f t="shared" si="230"/>
        <v/>
      </c>
      <c r="UVQ3" s="152" t="str">
        <f t="shared" si="230"/>
        <v/>
      </c>
      <c r="UVR3" s="152" t="str">
        <f t="shared" si="230"/>
        <v/>
      </c>
      <c r="UVS3" s="152" t="str">
        <f t="shared" si="230"/>
        <v/>
      </c>
      <c r="UVT3" s="152" t="str">
        <f t="shared" si="230"/>
        <v/>
      </c>
      <c r="UVU3" s="152" t="str">
        <f t="shared" si="230"/>
        <v/>
      </c>
      <c r="UVV3" s="152" t="str">
        <f t="shared" si="230"/>
        <v/>
      </c>
      <c r="UVW3" s="152" t="str">
        <f t="shared" si="230"/>
        <v/>
      </c>
      <c r="UVX3" s="152" t="str">
        <f t="shared" si="230"/>
        <v/>
      </c>
      <c r="UVY3" s="152" t="str">
        <f t="shared" si="230"/>
        <v/>
      </c>
      <c r="UVZ3" s="152" t="str">
        <f t="shared" si="230"/>
        <v/>
      </c>
      <c r="UWA3" s="152" t="str">
        <f t="shared" si="230"/>
        <v/>
      </c>
      <c r="UWB3" s="152" t="str">
        <f t="shared" ref="UWB3:UYM3" si="231">SUBSTITUTE(UWB1,"-","")</f>
        <v/>
      </c>
      <c r="UWC3" s="152" t="str">
        <f t="shared" si="231"/>
        <v/>
      </c>
      <c r="UWD3" s="152" t="str">
        <f t="shared" si="231"/>
        <v/>
      </c>
      <c r="UWE3" s="152" t="str">
        <f t="shared" si="231"/>
        <v/>
      </c>
      <c r="UWF3" s="152" t="str">
        <f t="shared" si="231"/>
        <v/>
      </c>
      <c r="UWG3" s="152" t="str">
        <f t="shared" si="231"/>
        <v/>
      </c>
      <c r="UWH3" s="152" t="str">
        <f t="shared" si="231"/>
        <v/>
      </c>
      <c r="UWI3" s="152" t="str">
        <f t="shared" si="231"/>
        <v/>
      </c>
      <c r="UWJ3" s="152" t="str">
        <f t="shared" si="231"/>
        <v/>
      </c>
      <c r="UWK3" s="152" t="str">
        <f t="shared" si="231"/>
        <v/>
      </c>
      <c r="UWL3" s="152" t="str">
        <f t="shared" si="231"/>
        <v/>
      </c>
      <c r="UWM3" s="152" t="str">
        <f t="shared" si="231"/>
        <v/>
      </c>
      <c r="UWN3" s="152" t="str">
        <f t="shared" si="231"/>
        <v/>
      </c>
      <c r="UWO3" s="152" t="str">
        <f t="shared" si="231"/>
        <v/>
      </c>
      <c r="UWP3" s="152" t="str">
        <f t="shared" si="231"/>
        <v/>
      </c>
      <c r="UWQ3" s="152" t="str">
        <f t="shared" si="231"/>
        <v/>
      </c>
      <c r="UWR3" s="152" t="str">
        <f t="shared" si="231"/>
        <v/>
      </c>
      <c r="UWS3" s="152" t="str">
        <f t="shared" si="231"/>
        <v/>
      </c>
      <c r="UWT3" s="152" t="str">
        <f t="shared" si="231"/>
        <v/>
      </c>
      <c r="UWU3" s="152" t="str">
        <f t="shared" si="231"/>
        <v/>
      </c>
      <c r="UWV3" s="152" t="str">
        <f t="shared" si="231"/>
        <v/>
      </c>
      <c r="UWW3" s="152" t="str">
        <f t="shared" si="231"/>
        <v/>
      </c>
      <c r="UWX3" s="152" t="str">
        <f t="shared" si="231"/>
        <v/>
      </c>
      <c r="UWY3" s="152" t="str">
        <f t="shared" si="231"/>
        <v/>
      </c>
      <c r="UWZ3" s="152" t="str">
        <f t="shared" si="231"/>
        <v/>
      </c>
      <c r="UXA3" s="152" t="str">
        <f t="shared" si="231"/>
        <v/>
      </c>
      <c r="UXB3" s="152" t="str">
        <f t="shared" si="231"/>
        <v/>
      </c>
      <c r="UXC3" s="152" t="str">
        <f t="shared" si="231"/>
        <v/>
      </c>
      <c r="UXD3" s="152" t="str">
        <f t="shared" si="231"/>
        <v/>
      </c>
      <c r="UXE3" s="152" t="str">
        <f t="shared" si="231"/>
        <v/>
      </c>
      <c r="UXF3" s="152" t="str">
        <f t="shared" si="231"/>
        <v/>
      </c>
      <c r="UXG3" s="152" t="str">
        <f t="shared" si="231"/>
        <v/>
      </c>
      <c r="UXH3" s="152" t="str">
        <f t="shared" si="231"/>
        <v/>
      </c>
      <c r="UXI3" s="152" t="str">
        <f t="shared" si="231"/>
        <v/>
      </c>
      <c r="UXJ3" s="152" t="str">
        <f t="shared" si="231"/>
        <v/>
      </c>
      <c r="UXK3" s="152" t="str">
        <f t="shared" si="231"/>
        <v/>
      </c>
      <c r="UXL3" s="152" t="str">
        <f t="shared" si="231"/>
        <v/>
      </c>
      <c r="UXM3" s="152" t="str">
        <f t="shared" si="231"/>
        <v/>
      </c>
      <c r="UXN3" s="152" t="str">
        <f t="shared" si="231"/>
        <v/>
      </c>
      <c r="UXO3" s="152" t="str">
        <f t="shared" si="231"/>
        <v/>
      </c>
      <c r="UXP3" s="152" t="str">
        <f t="shared" si="231"/>
        <v/>
      </c>
      <c r="UXQ3" s="152" t="str">
        <f t="shared" si="231"/>
        <v/>
      </c>
      <c r="UXR3" s="152" t="str">
        <f t="shared" si="231"/>
        <v/>
      </c>
      <c r="UXS3" s="152" t="str">
        <f t="shared" si="231"/>
        <v/>
      </c>
      <c r="UXT3" s="152" t="str">
        <f t="shared" si="231"/>
        <v/>
      </c>
      <c r="UXU3" s="152" t="str">
        <f t="shared" si="231"/>
        <v/>
      </c>
      <c r="UXV3" s="152" t="str">
        <f t="shared" si="231"/>
        <v/>
      </c>
      <c r="UXW3" s="152" t="str">
        <f t="shared" si="231"/>
        <v/>
      </c>
      <c r="UXX3" s="152" t="str">
        <f t="shared" si="231"/>
        <v/>
      </c>
      <c r="UXY3" s="152" t="str">
        <f t="shared" si="231"/>
        <v/>
      </c>
      <c r="UXZ3" s="152" t="str">
        <f t="shared" si="231"/>
        <v/>
      </c>
      <c r="UYA3" s="152" t="str">
        <f t="shared" si="231"/>
        <v/>
      </c>
      <c r="UYB3" s="152" t="str">
        <f t="shared" si="231"/>
        <v/>
      </c>
      <c r="UYC3" s="152" t="str">
        <f t="shared" si="231"/>
        <v/>
      </c>
      <c r="UYD3" s="152" t="str">
        <f t="shared" si="231"/>
        <v/>
      </c>
      <c r="UYE3" s="152" t="str">
        <f t="shared" si="231"/>
        <v/>
      </c>
      <c r="UYF3" s="152" t="str">
        <f t="shared" si="231"/>
        <v/>
      </c>
      <c r="UYG3" s="152" t="str">
        <f t="shared" si="231"/>
        <v/>
      </c>
      <c r="UYH3" s="152" t="str">
        <f t="shared" si="231"/>
        <v/>
      </c>
      <c r="UYI3" s="152" t="str">
        <f t="shared" si="231"/>
        <v/>
      </c>
      <c r="UYJ3" s="152" t="str">
        <f t="shared" si="231"/>
        <v/>
      </c>
      <c r="UYK3" s="152" t="str">
        <f t="shared" si="231"/>
        <v/>
      </c>
      <c r="UYL3" s="152" t="str">
        <f t="shared" si="231"/>
        <v/>
      </c>
      <c r="UYM3" s="152" t="str">
        <f t="shared" si="231"/>
        <v/>
      </c>
      <c r="UYN3" s="152" t="str">
        <f t="shared" ref="UYN3:VAY3" si="232">SUBSTITUTE(UYN1,"-","")</f>
        <v/>
      </c>
      <c r="UYO3" s="152" t="str">
        <f t="shared" si="232"/>
        <v/>
      </c>
      <c r="UYP3" s="152" t="str">
        <f t="shared" si="232"/>
        <v/>
      </c>
      <c r="UYQ3" s="152" t="str">
        <f t="shared" si="232"/>
        <v/>
      </c>
      <c r="UYR3" s="152" t="str">
        <f t="shared" si="232"/>
        <v/>
      </c>
      <c r="UYS3" s="152" t="str">
        <f t="shared" si="232"/>
        <v/>
      </c>
      <c r="UYT3" s="152" t="str">
        <f t="shared" si="232"/>
        <v/>
      </c>
      <c r="UYU3" s="152" t="str">
        <f t="shared" si="232"/>
        <v/>
      </c>
      <c r="UYV3" s="152" t="str">
        <f t="shared" si="232"/>
        <v/>
      </c>
      <c r="UYW3" s="152" t="str">
        <f t="shared" si="232"/>
        <v/>
      </c>
      <c r="UYX3" s="152" t="str">
        <f t="shared" si="232"/>
        <v/>
      </c>
      <c r="UYY3" s="152" t="str">
        <f t="shared" si="232"/>
        <v/>
      </c>
      <c r="UYZ3" s="152" t="str">
        <f t="shared" si="232"/>
        <v/>
      </c>
      <c r="UZA3" s="152" t="str">
        <f t="shared" si="232"/>
        <v/>
      </c>
      <c r="UZB3" s="152" t="str">
        <f t="shared" si="232"/>
        <v/>
      </c>
      <c r="UZC3" s="152" t="str">
        <f t="shared" si="232"/>
        <v/>
      </c>
      <c r="UZD3" s="152" t="str">
        <f t="shared" si="232"/>
        <v/>
      </c>
      <c r="UZE3" s="152" t="str">
        <f t="shared" si="232"/>
        <v/>
      </c>
      <c r="UZF3" s="152" t="str">
        <f t="shared" si="232"/>
        <v/>
      </c>
      <c r="UZG3" s="152" t="str">
        <f t="shared" si="232"/>
        <v/>
      </c>
      <c r="UZH3" s="152" t="str">
        <f t="shared" si="232"/>
        <v/>
      </c>
      <c r="UZI3" s="152" t="str">
        <f t="shared" si="232"/>
        <v/>
      </c>
      <c r="UZJ3" s="152" t="str">
        <f t="shared" si="232"/>
        <v/>
      </c>
      <c r="UZK3" s="152" t="str">
        <f t="shared" si="232"/>
        <v/>
      </c>
      <c r="UZL3" s="152" t="str">
        <f t="shared" si="232"/>
        <v/>
      </c>
      <c r="UZM3" s="152" t="str">
        <f t="shared" si="232"/>
        <v/>
      </c>
      <c r="UZN3" s="152" t="str">
        <f t="shared" si="232"/>
        <v/>
      </c>
      <c r="UZO3" s="152" t="str">
        <f t="shared" si="232"/>
        <v/>
      </c>
      <c r="UZP3" s="152" t="str">
        <f t="shared" si="232"/>
        <v/>
      </c>
      <c r="UZQ3" s="152" t="str">
        <f t="shared" si="232"/>
        <v/>
      </c>
      <c r="UZR3" s="152" t="str">
        <f t="shared" si="232"/>
        <v/>
      </c>
      <c r="UZS3" s="152" t="str">
        <f t="shared" si="232"/>
        <v/>
      </c>
      <c r="UZT3" s="152" t="str">
        <f t="shared" si="232"/>
        <v/>
      </c>
      <c r="UZU3" s="152" t="str">
        <f t="shared" si="232"/>
        <v/>
      </c>
      <c r="UZV3" s="152" t="str">
        <f t="shared" si="232"/>
        <v/>
      </c>
      <c r="UZW3" s="152" t="str">
        <f t="shared" si="232"/>
        <v/>
      </c>
      <c r="UZX3" s="152" t="str">
        <f t="shared" si="232"/>
        <v/>
      </c>
      <c r="UZY3" s="152" t="str">
        <f t="shared" si="232"/>
        <v/>
      </c>
      <c r="UZZ3" s="152" t="str">
        <f t="shared" si="232"/>
        <v/>
      </c>
      <c r="VAA3" s="152" t="str">
        <f t="shared" si="232"/>
        <v/>
      </c>
      <c r="VAB3" s="152" t="str">
        <f t="shared" si="232"/>
        <v/>
      </c>
      <c r="VAC3" s="152" t="str">
        <f t="shared" si="232"/>
        <v/>
      </c>
      <c r="VAD3" s="152" t="str">
        <f t="shared" si="232"/>
        <v/>
      </c>
      <c r="VAE3" s="152" t="str">
        <f t="shared" si="232"/>
        <v/>
      </c>
      <c r="VAF3" s="152" t="str">
        <f t="shared" si="232"/>
        <v/>
      </c>
      <c r="VAG3" s="152" t="str">
        <f t="shared" si="232"/>
        <v/>
      </c>
      <c r="VAH3" s="152" t="str">
        <f t="shared" si="232"/>
        <v/>
      </c>
      <c r="VAI3" s="152" t="str">
        <f t="shared" si="232"/>
        <v/>
      </c>
      <c r="VAJ3" s="152" t="str">
        <f t="shared" si="232"/>
        <v/>
      </c>
      <c r="VAK3" s="152" t="str">
        <f t="shared" si="232"/>
        <v/>
      </c>
      <c r="VAL3" s="152" t="str">
        <f t="shared" si="232"/>
        <v/>
      </c>
      <c r="VAM3" s="152" t="str">
        <f t="shared" si="232"/>
        <v/>
      </c>
      <c r="VAN3" s="152" t="str">
        <f t="shared" si="232"/>
        <v/>
      </c>
      <c r="VAO3" s="152" t="str">
        <f t="shared" si="232"/>
        <v/>
      </c>
      <c r="VAP3" s="152" t="str">
        <f t="shared" si="232"/>
        <v/>
      </c>
      <c r="VAQ3" s="152" t="str">
        <f t="shared" si="232"/>
        <v/>
      </c>
      <c r="VAR3" s="152" t="str">
        <f t="shared" si="232"/>
        <v/>
      </c>
      <c r="VAS3" s="152" t="str">
        <f t="shared" si="232"/>
        <v/>
      </c>
      <c r="VAT3" s="152" t="str">
        <f t="shared" si="232"/>
        <v/>
      </c>
      <c r="VAU3" s="152" t="str">
        <f t="shared" si="232"/>
        <v/>
      </c>
      <c r="VAV3" s="152" t="str">
        <f t="shared" si="232"/>
        <v/>
      </c>
      <c r="VAW3" s="152" t="str">
        <f t="shared" si="232"/>
        <v/>
      </c>
      <c r="VAX3" s="152" t="str">
        <f t="shared" si="232"/>
        <v/>
      </c>
      <c r="VAY3" s="152" t="str">
        <f t="shared" si="232"/>
        <v/>
      </c>
      <c r="VAZ3" s="152" t="str">
        <f t="shared" ref="VAZ3:VDK3" si="233">SUBSTITUTE(VAZ1,"-","")</f>
        <v/>
      </c>
      <c r="VBA3" s="152" t="str">
        <f t="shared" si="233"/>
        <v/>
      </c>
      <c r="VBB3" s="152" t="str">
        <f t="shared" si="233"/>
        <v/>
      </c>
      <c r="VBC3" s="152" t="str">
        <f t="shared" si="233"/>
        <v/>
      </c>
      <c r="VBD3" s="152" t="str">
        <f t="shared" si="233"/>
        <v/>
      </c>
      <c r="VBE3" s="152" t="str">
        <f t="shared" si="233"/>
        <v/>
      </c>
      <c r="VBF3" s="152" t="str">
        <f t="shared" si="233"/>
        <v/>
      </c>
      <c r="VBG3" s="152" t="str">
        <f t="shared" si="233"/>
        <v/>
      </c>
      <c r="VBH3" s="152" t="str">
        <f t="shared" si="233"/>
        <v/>
      </c>
      <c r="VBI3" s="152" t="str">
        <f t="shared" si="233"/>
        <v/>
      </c>
      <c r="VBJ3" s="152" t="str">
        <f t="shared" si="233"/>
        <v/>
      </c>
      <c r="VBK3" s="152" t="str">
        <f t="shared" si="233"/>
        <v/>
      </c>
      <c r="VBL3" s="152" t="str">
        <f t="shared" si="233"/>
        <v/>
      </c>
      <c r="VBM3" s="152" t="str">
        <f t="shared" si="233"/>
        <v/>
      </c>
      <c r="VBN3" s="152" t="str">
        <f t="shared" si="233"/>
        <v/>
      </c>
      <c r="VBO3" s="152" t="str">
        <f t="shared" si="233"/>
        <v/>
      </c>
      <c r="VBP3" s="152" t="str">
        <f t="shared" si="233"/>
        <v/>
      </c>
      <c r="VBQ3" s="152" t="str">
        <f t="shared" si="233"/>
        <v/>
      </c>
      <c r="VBR3" s="152" t="str">
        <f t="shared" si="233"/>
        <v/>
      </c>
      <c r="VBS3" s="152" t="str">
        <f t="shared" si="233"/>
        <v/>
      </c>
      <c r="VBT3" s="152" t="str">
        <f t="shared" si="233"/>
        <v/>
      </c>
      <c r="VBU3" s="152" t="str">
        <f t="shared" si="233"/>
        <v/>
      </c>
      <c r="VBV3" s="152" t="str">
        <f t="shared" si="233"/>
        <v/>
      </c>
      <c r="VBW3" s="152" t="str">
        <f t="shared" si="233"/>
        <v/>
      </c>
      <c r="VBX3" s="152" t="str">
        <f t="shared" si="233"/>
        <v/>
      </c>
      <c r="VBY3" s="152" t="str">
        <f t="shared" si="233"/>
        <v/>
      </c>
      <c r="VBZ3" s="152" t="str">
        <f t="shared" si="233"/>
        <v/>
      </c>
      <c r="VCA3" s="152" t="str">
        <f t="shared" si="233"/>
        <v/>
      </c>
      <c r="VCB3" s="152" t="str">
        <f t="shared" si="233"/>
        <v/>
      </c>
      <c r="VCC3" s="152" t="str">
        <f t="shared" si="233"/>
        <v/>
      </c>
      <c r="VCD3" s="152" t="str">
        <f t="shared" si="233"/>
        <v/>
      </c>
      <c r="VCE3" s="152" t="str">
        <f t="shared" si="233"/>
        <v/>
      </c>
      <c r="VCF3" s="152" t="str">
        <f t="shared" si="233"/>
        <v/>
      </c>
      <c r="VCG3" s="152" t="str">
        <f t="shared" si="233"/>
        <v/>
      </c>
      <c r="VCH3" s="152" t="str">
        <f t="shared" si="233"/>
        <v/>
      </c>
      <c r="VCI3" s="152" t="str">
        <f t="shared" si="233"/>
        <v/>
      </c>
      <c r="VCJ3" s="152" t="str">
        <f t="shared" si="233"/>
        <v/>
      </c>
      <c r="VCK3" s="152" t="str">
        <f t="shared" si="233"/>
        <v/>
      </c>
      <c r="VCL3" s="152" t="str">
        <f t="shared" si="233"/>
        <v/>
      </c>
      <c r="VCM3" s="152" t="str">
        <f t="shared" si="233"/>
        <v/>
      </c>
      <c r="VCN3" s="152" t="str">
        <f t="shared" si="233"/>
        <v/>
      </c>
      <c r="VCO3" s="152" t="str">
        <f t="shared" si="233"/>
        <v/>
      </c>
      <c r="VCP3" s="152" t="str">
        <f t="shared" si="233"/>
        <v/>
      </c>
      <c r="VCQ3" s="152" t="str">
        <f t="shared" si="233"/>
        <v/>
      </c>
      <c r="VCR3" s="152" t="str">
        <f t="shared" si="233"/>
        <v/>
      </c>
      <c r="VCS3" s="152" t="str">
        <f t="shared" si="233"/>
        <v/>
      </c>
      <c r="VCT3" s="152" t="str">
        <f t="shared" si="233"/>
        <v/>
      </c>
      <c r="VCU3" s="152" t="str">
        <f t="shared" si="233"/>
        <v/>
      </c>
      <c r="VCV3" s="152" t="str">
        <f t="shared" si="233"/>
        <v/>
      </c>
      <c r="VCW3" s="152" t="str">
        <f t="shared" si="233"/>
        <v/>
      </c>
      <c r="VCX3" s="152" t="str">
        <f t="shared" si="233"/>
        <v/>
      </c>
      <c r="VCY3" s="152" t="str">
        <f t="shared" si="233"/>
        <v/>
      </c>
      <c r="VCZ3" s="152" t="str">
        <f t="shared" si="233"/>
        <v/>
      </c>
      <c r="VDA3" s="152" t="str">
        <f t="shared" si="233"/>
        <v/>
      </c>
      <c r="VDB3" s="152" t="str">
        <f t="shared" si="233"/>
        <v/>
      </c>
      <c r="VDC3" s="152" t="str">
        <f t="shared" si="233"/>
        <v/>
      </c>
      <c r="VDD3" s="152" t="str">
        <f t="shared" si="233"/>
        <v/>
      </c>
      <c r="VDE3" s="152" t="str">
        <f t="shared" si="233"/>
        <v/>
      </c>
      <c r="VDF3" s="152" t="str">
        <f t="shared" si="233"/>
        <v/>
      </c>
      <c r="VDG3" s="152" t="str">
        <f t="shared" si="233"/>
        <v/>
      </c>
      <c r="VDH3" s="152" t="str">
        <f t="shared" si="233"/>
        <v/>
      </c>
      <c r="VDI3" s="152" t="str">
        <f t="shared" si="233"/>
        <v/>
      </c>
      <c r="VDJ3" s="152" t="str">
        <f t="shared" si="233"/>
        <v/>
      </c>
      <c r="VDK3" s="152" t="str">
        <f t="shared" si="233"/>
        <v/>
      </c>
      <c r="VDL3" s="152" t="str">
        <f t="shared" ref="VDL3:VFW3" si="234">SUBSTITUTE(VDL1,"-","")</f>
        <v/>
      </c>
      <c r="VDM3" s="152" t="str">
        <f t="shared" si="234"/>
        <v/>
      </c>
      <c r="VDN3" s="152" t="str">
        <f t="shared" si="234"/>
        <v/>
      </c>
      <c r="VDO3" s="152" t="str">
        <f t="shared" si="234"/>
        <v/>
      </c>
      <c r="VDP3" s="152" t="str">
        <f t="shared" si="234"/>
        <v/>
      </c>
      <c r="VDQ3" s="152" t="str">
        <f t="shared" si="234"/>
        <v/>
      </c>
      <c r="VDR3" s="152" t="str">
        <f t="shared" si="234"/>
        <v/>
      </c>
      <c r="VDS3" s="152" t="str">
        <f t="shared" si="234"/>
        <v/>
      </c>
      <c r="VDT3" s="152" t="str">
        <f t="shared" si="234"/>
        <v/>
      </c>
      <c r="VDU3" s="152" t="str">
        <f t="shared" si="234"/>
        <v/>
      </c>
      <c r="VDV3" s="152" t="str">
        <f t="shared" si="234"/>
        <v/>
      </c>
      <c r="VDW3" s="152" t="str">
        <f t="shared" si="234"/>
        <v/>
      </c>
      <c r="VDX3" s="152" t="str">
        <f t="shared" si="234"/>
        <v/>
      </c>
      <c r="VDY3" s="152" t="str">
        <f t="shared" si="234"/>
        <v/>
      </c>
      <c r="VDZ3" s="152" t="str">
        <f t="shared" si="234"/>
        <v/>
      </c>
      <c r="VEA3" s="152" t="str">
        <f t="shared" si="234"/>
        <v/>
      </c>
      <c r="VEB3" s="152" t="str">
        <f t="shared" si="234"/>
        <v/>
      </c>
      <c r="VEC3" s="152" t="str">
        <f t="shared" si="234"/>
        <v/>
      </c>
      <c r="VED3" s="152" t="str">
        <f t="shared" si="234"/>
        <v/>
      </c>
      <c r="VEE3" s="152" t="str">
        <f t="shared" si="234"/>
        <v/>
      </c>
      <c r="VEF3" s="152" t="str">
        <f t="shared" si="234"/>
        <v/>
      </c>
      <c r="VEG3" s="152" t="str">
        <f t="shared" si="234"/>
        <v/>
      </c>
      <c r="VEH3" s="152" t="str">
        <f t="shared" si="234"/>
        <v/>
      </c>
      <c r="VEI3" s="152" t="str">
        <f t="shared" si="234"/>
        <v/>
      </c>
      <c r="VEJ3" s="152" t="str">
        <f t="shared" si="234"/>
        <v/>
      </c>
      <c r="VEK3" s="152" t="str">
        <f t="shared" si="234"/>
        <v/>
      </c>
      <c r="VEL3" s="152" t="str">
        <f t="shared" si="234"/>
        <v/>
      </c>
      <c r="VEM3" s="152" t="str">
        <f t="shared" si="234"/>
        <v/>
      </c>
      <c r="VEN3" s="152" t="str">
        <f t="shared" si="234"/>
        <v/>
      </c>
      <c r="VEO3" s="152" t="str">
        <f t="shared" si="234"/>
        <v/>
      </c>
      <c r="VEP3" s="152" t="str">
        <f t="shared" si="234"/>
        <v/>
      </c>
      <c r="VEQ3" s="152" t="str">
        <f t="shared" si="234"/>
        <v/>
      </c>
      <c r="VER3" s="152" t="str">
        <f t="shared" si="234"/>
        <v/>
      </c>
      <c r="VES3" s="152" t="str">
        <f t="shared" si="234"/>
        <v/>
      </c>
      <c r="VET3" s="152" t="str">
        <f t="shared" si="234"/>
        <v/>
      </c>
      <c r="VEU3" s="152" t="str">
        <f t="shared" si="234"/>
        <v/>
      </c>
      <c r="VEV3" s="152" t="str">
        <f t="shared" si="234"/>
        <v/>
      </c>
      <c r="VEW3" s="152" t="str">
        <f t="shared" si="234"/>
        <v/>
      </c>
      <c r="VEX3" s="152" t="str">
        <f t="shared" si="234"/>
        <v/>
      </c>
      <c r="VEY3" s="152" t="str">
        <f t="shared" si="234"/>
        <v/>
      </c>
      <c r="VEZ3" s="152" t="str">
        <f t="shared" si="234"/>
        <v/>
      </c>
      <c r="VFA3" s="152" t="str">
        <f t="shared" si="234"/>
        <v/>
      </c>
      <c r="VFB3" s="152" t="str">
        <f t="shared" si="234"/>
        <v/>
      </c>
      <c r="VFC3" s="152" t="str">
        <f t="shared" si="234"/>
        <v/>
      </c>
      <c r="VFD3" s="152" t="str">
        <f t="shared" si="234"/>
        <v/>
      </c>
      <c r="VFE3" s="152" t="str">
        <f t="shared" si="234"/>
        <v/>
      </c>
      <c r="VFF3" s="152" t="str">
        <f t="shared" si="234"/>
        <v/>
      </c>
      <c r="VFG3" s="152" t="str">
        <f t="shared" si="234"/>
        <v/>
      </c>
      <c r="VFH3" s="152" t="str">
        <f t="shared" si="234"/>
        <v/>
      </c>
      <c r="VFI3" s="152" t="str">
        <f t="shared" si="234"/>
        <v/>
      </c>
      <c r="VFJ3" s="152" t="str">
        <f t="shared" si="234"/>
        <v/>
      </c>
      <c r="VFK3" s="152" t="str">
        <f t="shared" si="234"/>
        <v/>
      </c>
      <c r="VFL3" s="152" t="str">
        <f t="shared" si="234"/>
        <v/>
      </c>
      <c r="VFM3" s="152" t="str">
        <f t="shared" si="234"/>
        <v/>
      </c>
      <c r="VFN3" s="152" t="str">
        <f t="shared" si="234"/>
        <v/>
      </c>
      <c r="VFO3" s="152" t="str">
        <f t="shared" si="234"/>
        <v/>
      </c>
      <c r="VFP3" s="152" t="str">
        <f t="shared" si="234"/>
        <v/>
      </c>
      <c r="VFQ3" s="152" t="str">
        <f t="shared" si="234"/>
        <v/>
      </c>
      <c r="VFR3" s="152" t="str">
        <f t="shared" si="234"/>
        <v/>
      </c>
      <c r="VFS3" s="152" t="str">
        <f t="shared" si="234"/>
        <v/>
      </c>
      <c r="VFT3" s="152" t="str">
        <f t="shared" si="234"/>
        <v/>
      </c>
      <c r="VFU3" s="152" t="str">
        <f t="shared" si="234"/>
        <v/>
      </c>
      <c r="VFV3" s="152" t="str">
        <f t="shared" si="234"/>
        <v/>
      </c>
      <c r="VFW3" s="152" t="str">
        <f t="shared" si="234"/>
        <v/>
      </c>
      <c r="VFX3" s="152" t="str">
        <f t="shared" ref="VFX3:VII3" si="235">SUBSTITUTE(VFX1,"-","")</f>
        <v/>
      </c>
      <c r="VFY3" s="152" t="str">
        <f t="shared" si="235"/>
        <v/>
      </c>
      <c r="VFZ3" s="152" t="str">
        <f t="shared" si="235"/>
        <v/>
      </c>
      <c r="VGA3" s="152" t="str">
        <f t="shared" si="235"/>
        <v/>
      </c>
      <c r="VGB3" s="152" t="str">
        <f t="shared" si="235"/>
        <v/>
      </c>
      <c r="VGC3" s="152" t="str">
        <f t="shared" si="235"/>
        <v/>
      </c>
      <c r="VGD3" s="152" t="str">
        <f t="shared" si="235"/>
        <v/>
      </c>
      <c r="VGE3" s="152" t="str">
        <f t="shared" si="235"/>
        <v/>
      </c>
      <c r="VGF3" s="152" t="str">
        <f t="shared" si="235"/>
        <v/>
      </c>
      <c r="VGG3" s="152" t="str">
        <f t="shared" si="235"/>
        <v/>
      </c>
      <c r="VGH3" s="152" t="str">
        <f t="shared" si="235"/>
        <v/>
      </c>
      <c r="VGI3" s="152" t="str">
        <f t="shared" si="235"/>
        <v/>
      </c>
      <c r="VGJ3" s="152" t="str">
        <f t="shared" si="235"/>
        <v/>
      </c>
      <c r="VGK3" s="152" t="str">
        <f t="shared" si="235"/>
        <v/>
      </c>
      <c r="VGL3" s="152" t="str">
        <f t="shared" si="235"/>
        <v/>
      </c>
      <c r="VGM3" s="152" t="str">
        <f t="shared" si="235"/>
        <v/>
      </c>
      <c r="VGN3" s="152" t="str">
        <f t="shared" si="235"/>
        <v/>
      </c>
      <c r="VGO3" s="152" t="str">
        <f t="shared" si="235"/>
        <v/>
      </c>
      <c r="VGP3" s="152" t="str">
        <f t="shared" si="235"/>
        <v/>
      </c>
      <c r="VGQ3" s="152" t="str">
        <f t="shared" si="235"/>
        <v/>
      </c>
      <c r="VGR3" s="152" t="str">
        <f t="shared" si="235"/>
        <v/>
      </c>
      <c r="VGS3" s="152" t="str">
        <f t="shared" si="235"/>
        <v/>
      </c>
      <c r="VGT3" s="152" t="str">
        <f t="shared" si="235"/>
        <v/>
      </c>
      <c r="VGU3" s="152" t="str">
        <f t="shared" si="235"/>
        <v/>
      </c>
      <c r="VGV3" s="152" t="str">
        <f t="shared" si="235"/>
        <v/>
      </c>
      <c r="VGW3" s="152" t="str">
        <f t="shared" si="235"/>
        <v/>
      </c>
      <c r="VGX3" s="152" t="str">
        <f t="shared" si="235"/>
        <v/>
      </c>
      <c r="VGY3" s="152" t="str">
        <f t="shared" si="235"/>
        <v/>
      </c>
      <c r="VGZ3" s="152" t="str">
        <f t="shared" si="235"/>
        <v/>
      </c>
      <c r="VHA3" s="152" t="str">
        <f t="shared" si="235"/>
        <v/>
      </c>
      <c r="VHB3" s="152" t="str">
        <f t="shared" si="235"/>
        <v/>
      </c>
      <c r="VHC3" s="152" t="str">
        <f t="shared" si="235"/>
        <v/>
      </c>
      <c r="VHD3" s="152" t="str">
        <f t="shared" si="235"/>
        <v/>
      </c>
      <c r="VHE3" s="152" t="str">
        <f t="shared" si="235"/>
        <v/>
      </c>
      <c r="VHF3" s="152" t="str">
        <f t="shared" si="235"/>
        <v/>
      </c>
      <c r="VHG3" s="152" t="str">
        <f t="shared" si="235"/>
        <v/>
      </c>
      <c r="VHH3" s="152" t="str">
        <f t="shared" si="235"/>
        <v/>
      </c>
      <c r="VHI3" s="152" t="str">
        <f t="shared" si="235"/>
        <v/>
      </c>
      <c r="VHJ3" s="152" t="str">
        <f t="shared" si="235"/>
        <v/>
      </c>
      <c r="VHK3" s="152" t="str">
        <f t="shared" si="235"/>
        <v/>
      </c>
      <c r="VHL3" s="152" t="str">
        <f t="shared" si="235"/>
        <v/>
      </c>
      <c r="VHM3" s="152" t="str">
        <f t="shared" si="235"/>
        <v/>
      </c>
      <c r="VHN3" s="152" t="str">
        <f t="shared" si="235"/>
        <v/>
      </c>
      <c r="VHO3" s="152" t="str">
        <f t="shared" si="235"/>
        <v/>
      </c>
      <c r="VHP3" s="152" t="str">
        <f t="shared" si="235"/>
        <v/>
      </c>
      <c r="VHQ3" s="152" t="str">
        <f t="shared" si="235"/>
        <v/>
      </c>
      <c r="VHR3" s="152" t="str">
        <f t="shared" si="235"/>
        <v/>
      </c>
      <c r="VHS3" s="152" t="str">
        <f t="shared" si="235"/>
        <v/>
      </c>
      <c r="VHT3" s="152" t="str">
        <f t="shared" si="235"/>
        <v/>
      </c>
      <c r="VHU3" s="152" t="str">
        <f t="shared" si="235"/>
        <v/>
      </c>
      <c r="VHV3" s="152" t="str">
        <f t="shared" si="235"/>
        <v/>
      </c>
      <c r="VHW3" s="152" t="str">
        <f t="shared" si="235"/>
        <v/>
      </c>
      <c r="VHX3" s="152" t="str">
        <f t="shared" si="235"/>
        <v/>
      </c>
      <c r="VHY3" s="152" t="str">
        <f t="shared" si="235"/>
        <v/>
      </c>
      <c r="VHZ3" s="152" t="str">
        <f t="shared" si="235"/>
        <v/>
      </c>
      <c r="VIA3" s="152" t="str">
        <f t="shared" si="235"/>
        <v/>
      </c>
      <c r="VIB3" s="152" t="str">
        <f t="shared" si="235"/>
        <v/>
      </c>
      <c r="VIC3" s="152" t="str">
        <f t="shared" si="235"/>
        <v/>
      </c>
      <c r="VID3" s="152" t="str">
        <f t="shared" si="235"/>
        <v/>
      </c>
      <c r="VIE3" s="152" t="str">
        <f t="shared" si="235"/>
        <v/>
      </c>
      <c r="VIF3" s="152" t="str">
        <f t="shared" si="235"/>
        <v/>
      </c>
      <c r="VIG3" s="152" t="str">
        <f t="shared" si="235"/>
        <v/>
      </c>
      <c r="VIH3" s="152" t="str">
        <f t="shared" si="235"/>
        <v/>
      </c>
      <c r="VII3" s="152" t="str">
        <f t="shared" si="235"/>
        <v/>
      </c>
      <c r="VIJ3" s="152" t="str">
        <f t="shared" ref="VIJ3:VKU3" si="236">SUBSTITUTE(VIJ1,"-","")</f>
        <v/>
      </c>
      <c r="VIK3" s="152" t="str">
        <f t="shared" si="236"/>
        <v/>
      </c>
      <c r="VIL3" s="152" t="str">
        <f t="shared" si="236"/>
        <v/>
      </c>
      <c r="VIM3" s="152" t="str">
        <f t="shared" si="236"/>
        <v/>
      </c>
      <c r="VIN3" s="152" t="str">
        <f t="shared" si="236"/>
        <v/>
      </c>
      <c r="VIO3" s="152" t="str">
        <f t="shared" si="236"/>
        <v/>
      </c>
      <c r="VIP3" s="152" t="str">
        <f t="shared" si="236"/>
        <v/>
      </c>
      <c r="VIQ3" s="152" t="str">
        <f t="shared" si="236"/>
        <v/>
      </c>
      <c r="VIR3" s="152" t="str">
        <f t="shared" si="236"/>
        <v/>
      </c>
      <c r="VIS3" s="152" t="str">
        <f t="shared" si="236"/>
        <v/>
      </c>
      <c r="VIT3" s="152" t="str">
        <f t="shared" si="236"/>
        <v/>
      </c>
      <c r="VIU3" s="152" t="str">
        <f t="shared" si="236"/>
        <v/>
      </c>
      <c r="VIV3" s="152" t="str">
        <f t="shared" si="236"/>
        <v/>
      </c>
      <c r="VIW3" s="152" t="str">
        <f t="shared" si="236"/>
        <v/>
      </c>
      <c r="VIX3" s="152" t="str">
        <f t="shared" si="236"/>
        <v/>
      </c>
      <c r="VIY3" s="152" t="str">
        <f t="shared" si="236"/>
        <v/>
      </c>
      <c r="VIZ3" s="152" t="str">
        <f t="shared" si="236"/>
        <v/>
      </c>
      <c r="VJA3" s="152" t="str">
        <f t="shared" si="236"/>
        <v/>
      </c>
      <c r="VJB3" s="152" t="str">
        <f t="shared" si="236"/>
        <v/>
      </c>
      <c r="VJC3" s="152" t="str">
        <f t="shared" si="236"/>
        <v/>
      </c>
      <c r="VJD3" s="152" t="str">
        <f t="shared" si="236"/>
        <v/>
      </c>
      <c r="VJE3" s="152" t="str">
        <f t="shared" si="236"/>
        <v/>
      </c>
      <c r="VJF3" s="152" t="str">
        <f t="shared" si="236"/>
        <v/>
      </c>
      <c r="VJG3" s="152" t="str">
        <f t="shared" si="236"/>
        <v/>
      </c>
      <c r="VJH3" s="152" t="str">
        <f t="shared" si="236"/>
        <v/>
      </c>
      <c r="VJI3" s="152" t="str">
        <f t="shared" si="236"/>
        <v/>
      </c>
      <c r="VJJ3" s="152" t="str">
        <f t="shared" si="236"/>
        <v/>
      </c>
      <c r="VJK3" s="152" t="str">
        <f t="shared" si="236"/>
        <v/>
      </c>
      <c r="VJL3" s="152" t="str">
        <f t="shared" si="236"/>
        <v/>
      </c>
      <c r="VJM3" s="152" t="str">
        <f t="shared" si="236"/>
        <v/>
      </c>
      <c r="VJN3" s="152" t="str">
        <f t="shared" si="236"/>
        <v/>
      </c>
      <c r="VJO3" s="152" t="str">
        <f t="shared" si="236"/>
        <v/>
      </c>
      <c r="VJP3" s="152" t="str">
        <f t="shared" si="236"/>
        <v/>
      </c>
      <c r="VJQ3" s="152" t="str">
        <f t="shared" si="236"/>
        <v/>
      </c>
      <c r="VJR3" s="152" t="str">
        <f t="shared" si="236"/>
        <v/>
      </c>
      <c r="VJS3" s="152" t="str">
        <f t="shared" si="236"/>
        <v/>
      </c>
      <c r="VJT3" s="152" t="str">
        <f t="shared" si="236"/>
        <v/>
      </c>
      <c r="VJU3" s="152" t="str">
        <f t="shared" si="236"/>
        <v/>
      </c>
      <c r="VJV3" s="152" t="str">
        <f t="shared" si="236"/>
        <v/>
      </c>
      <c r="VJW3" s="152" t="str">
        <f t="shared" si="236"/>
        <v/>
      </c>
      <c r="VJX3" s="152" t="str">
        <f t="shared" si="236"/>
        <v/>
      </c>
      <c r="VJY3" s="152" t="str">
        <f t="shared" si="236"/>
        <v/>
      </c>
      <c r="VJZ3" s="152" t="str">
        <f t="shared" si="236"/>
        <v/>
      </c>
      <c r="VKA3" s="152" t="str">
        <f t="shared" si="236"/>
        <v/>
      </c>
      <c r="VKB3" s="152" t="str">
        <f t="shared" si="236"/>
        <v/>
      </c>
      <c r="VKC3" s="152" t="str">
        <f t="shared" si="236"/>
        <v/>
      </c>
      <c r="VKD3" s="152" t="str">
        <f t="shared" si="236"/>
        <v/>
      </c>
      <c r="VKE3" s="152" t="str">
        <f t="shared" si="236"/>
        <v/>
      </c>
      <c r="VKF3" s="152" t="str">
        <f t="shared" si="236"/>
        <v/>
      </c>
      <c r="VKG3" s="152" t="str">
        <f t="shared" si="236"/>
        <v/>
      </c>
      <c r="VKH3" s="152" t="str">
        <f t="shared" si="236"/>
        <v/>
      </c>
      <c r="VKI3" s="152" t="str">
        <f t="shared" si="236"/>
        <v/>
      </c>
      <c r="VKJ3" s="152" t="str">
        <f t="shared" si="236"/>
        <v/>
      </c>
      <c r="VKK3" s="152" t="str">
        <f t="shared" si="236"/>
        <v/>
      </c>
      <c r="VKL3" s="152" t="str">
        <f t="shared" si="236"/>
        <v/>
      </c>
      <c r="VKM3" s="152" t="str">
        <f t="shared" si="236"/>
        <v/>
      </c>
      <c r="VKN3" s="152" t="str">
        <f t="shared" si="236"/>
        <v/>
      </c>
      <c r="VKO3" s="152" t="str">
        <f t="shared" si="236"/>
        <v/>
      </c>
      <c r="VKP3" s="152" t="str">
        <f t="shared" si="236"/>
        <v/>
      </c>
      <c r="VKQ3" s="152" t="str">
        <f t="shared" si="236"/>
        <v/>
      </c>
      <c r="VKR3" s="152" t="str">
        <f t="shared" si="236"/>
        <v/>
      </c>
      <c r="VKS3" s="152" t="str">
        <f t="shared" si="236"/>
        <v/>
      </c>
      <c r="VKT3" s="152" t="str">
        <f t="shared" si="236"/>
        <v/>
      </c>
      <c r="VKU3" s="152" t="str">
        <f t="shared" si="236"/>
        <v/>
      </c>
      <c r="VKV3" s="152" t="str">
        <f t="shared" ref="VKV3:VNG3" si="237">SUBSTITUTE(VKV1,"-","")</f>
        <v/>
      </c>
      <c r="VKW3" s="152" t="str">
        <f t="shared" si="237"/>
        <v/>
      </c>
      <c r="VKX3" s="152" t="str">
        <f t="shared" si="237"/>
        <v/>
      </c>
      <c r="VKY3" s="152" t="str">
        <f t="shared" si="237"/>
        <v/>
      </c>
      <c r="VKZ3" s="152" t="str">
        <f t="shared" si="237"/>
        <v/>
      </c>
      <c r="VLA3" s="152" t="str">
        <f t="shared" si="237"/>
        <v/>
      </c>
      <c r="VLB3" s="152" t="str">
        <f t="shared" si="237"/>
        <v/>
      </c>
      <c r="VLC3" s="152" t="str">
        <f t="shared" si="237"/>
        <v/>
      </c>
      <c r="VLD3" s="152" t="str">
        <f t="shared" si="237"/>
        <v/>
      </c>
      <c r="VLE3" s="152" t="str">
        <f t="shared" si="237"/>
        <v/>
      </c>
      <c r="VLF3" s="152" t="str">
        <f t="shared" si="237"/>
        <v/>
      </c>
      <c r="VLG3" s="152" t="str">
        <f t="shared" si="237"/>
        <v/>
      </c>
      <c r="VLH3" s="152" t="str">
        <f t="shared" si="237"/>
        <v/>
      </c>
      <c r="VLI3" s="152" t="str">
        <f t="shared" si="237"/>
        <v/>
      </c>
      <c r="VLJ3" s="152" t="str">
        <f t="shared" si="237"/>
        <v/>
      </c>
      <c r="VLK3" s="152" t="str">
        <f t="shared" si="237"/>
        <v/>
      </c>
      <c r="VLL3" s="152" t="str">
        <f t="shared" si="237"/>
        <v/>
      </c>
      <c r="VLM3" s="152" t="str">
        <f t="shared" si="237"/>
        <v/>
      </c>
      <c r="VLN3" s="152" t="str">
        <f t="shared" si="237"/>
        <v/>
      </c>
      <c r="VLO3" s="152" t="str">
        <f t="shared" si="237"/>
        <v/>
      </c>
      <c r="VLP3" s="152" t="str">
        <f t="shared" si="237"/>
        <v/>
      </c>
      <c r="VLQ3" s="152" t="str">
        <f t="shared" si="237"/>
        <v/>
      </c>
      <c r="VLR3" s="152" t="str">
        <f t="shared" si="237"/>
        <v/>
      </c>
      <c r="VLS3" s="152" t="str">
        <f t="shared" si="237"/>
        <v/>
      </c>
      <c r="VLT3" s="152" t="str">
        <f t="shared" si="237"/>
        <v/>
      </c>
      <c r="VLU3" s="152" t="str">
        <f t="shared" si="237"/>
        <v/>
      </c>
      <c r="VLV3" s="152" t="str">
        <f t="shared" si="237"/>
        <v/>
      </c>
      <c r="VLW3" s="152" t="str">
        <f t="shared" si="237"/>
        <v/>
      </c>
      <c r="VLX3" s="152" t="str">
        <f t="shared" si="237"/>
        <v/>
      </c>
      <c r="VLY3" s="152" t="str">
        <f t="shared" si="237"/>
        <v/>
      </c>
      <c r="VLZ3" s="152" t="str">
        <f t="shared" si="237"/>
        <v/>
      </c>
      <c r="VMA3" s="152" t="str">
        <f t="shared" si="237"/>
        <v/>
      </c>
      <c r="VMB3" s="152" t="str">
        <f t="shared" si="237"/>
        <v/>
      </c>
      <c r="VMC3" s="152" t="str">
        <f t="shared" si="237"/>
        <v/>
      </c>
      <c r="VMD3" s="152" t="str">
        <f t="shared" si="237"/>
        <v/>
      </c>
      <c r="VME3" s="152" t="str">
        <f t="shared" si="237"/>
        <v/>
      </c>
      <c r="VMF3" s="152" t="str">
        <f t="shared" si="237"/>
        <v/>
      </c>
      <c r="VMG3" s="152" t="str">
        <f t="shared" si="237"/>
        <v/>
      </c>
      <c r="VMH3" s="152" t="str">
        <f t="shared" si="237"/>
        <v/>
      </c>
      <c r="VMI3" s="152" t="str">
        <f t="shared" si="237"/>
        <v/>
      </c>
      <c r="VMJ3" s="152" t="str">
        <f t="shared" si="237"/>
        <v/>
      </c>
      <c r="VMK3" s="152" t="str">
        <f t="shared" si="237"/>
        <v/>
      </c>
      <c r="VML3" s="152" t="str">
        <f t="shared" si="237"/>
        <v/>
      </c>
      <c r="VMM3" s="152" t="str">
        <f t="shared" si="237"/>
        <v/>
      </c>
      <c r="VMN3" s="152" t="str">
        <f t="shared" si="237"/>
        <v/>
      </c>
      <c r="VMO3" s="152" t="str">
        <f t="shared" si="237"/>
        <v/>
      </c>
      <c r="VMP3" s="152" t="str">
        <f t="shared" si="237"/>
        <v/>
      </c>
      <c r="VMQ3" s="152" t="str">
        <f t="shared" si="237"/>
        <v/>
      </c>
      <c r="VMR3" s="152" t="str">
        <f t="shared" si="237"/>
        <v/>
      </c>
      <c r="VMS3" s="152" t="str">
        <f t="shared" si="237"/>
        <v/>
      </c>
      <c r="VMT3" s="152" t="str">
        <f t="shared" si="237"/>
        <v/>
      </c>
      <c r="VMU3" s="152" t="str">
        <f t="shared" si="237"/>
        <v/>
      </c>
      <c r="VMV3" s="152" t="str">
        <f t="shared" si="237"/>
        <v/>
      </c>
      <c r="VMW3" s="152" t="str">
        <f t="shared" si="237"/>
        <v/>
      </c>
      <c r="VMX3" s="152" t="str">
        <f t="shared" si="237"/>
        <v/>
      </c>
      <c r="VMY3" s="152" t="str">
        <f t="shared" si="237"/>
        <v/>
      </c>
      <c r="VMZ3" s="152" t="str">
        <f t="shared" si="237"/>
        <v/>
      </c>
      <c r="VNA3" s="152" t="str">
        <f t="shared" si="237"/>
        <v/>
      </c>
      <c r="VNB3" s="152" t="str">
        <f t="shared" si="237"/>
        <v/>
      </c>
      <c r="VNC3" s="152" t="str">
        <f t="shared" si="237"/>
        <v/>
      </c>
      <c r="VND3" s="152" t="str">
        <f t="shared" si="237"/>
        <v/>
      </c>
      <c r="VNE3" s="152" t="str">
        <f t="shared" si="237"/>
        <v/>
      </c>
      <c r="VNF3" s="152" t="str">
        <f t="shared" si="237"/>
        <v/>
      </c>
      <c r="VNG3" s="152" t="str">
        <f t="shared" si="237"/>
        <v/>
      </c>
      <c r="VNH3" s="152" t="str">
        <f t="shared" ref="VNH3:VPS3" si="238">SUBSTITUTE(VNH1,"-","")</f>
        <v/>
      </c>
      <c r="VNI3" s="152" t="str">
        <f t="shared" si="238"/>
        <v/>
      </c>
      <c r="VNJ3" s="152" t="str">
        <f t="shared" si="238"/>
        <v/>
      </c>
      <c r="VNK3" s="152" t="str">
        <f t="shared" si="238"/>
        <v/>
      </c>
      <c r="VNL3" s="152" t="str">
        <f t="shared" si="238"/>
        <v/>
      </c>
      <c r="VNM3" s="152" t="str">
        <f t="shared" si="238"/>
        <v/>
      </c>
      <c r="VNN3" s="152" t="str">
        <f t="shared" si="238"/>
        <v/>
      </c>
      <c r="VNO3" s="152" t="str">
        <f t="shared" si="238"/>
        <v/>
      </c>
      <c r="VNP3" s="152" t="str">
        <f t="shared" si="238"/>
        <v/>
      </c>
      <c r="VNQ3" s="152" t="str">
        <f t="shared" si="238"/>
        <v/>
      </c>
      <c r="VNR3" s="152" t="str">
        <f t="shared" si="238"/>
        <v/>
      </c>
      <c r="VNS3" s="152" t="str">
        <f t="shared" si="238"/>
        <v/>
      </c>
      <c r="VNT3" s="152" t="str">
        <f t="shared" si="238"/>
        <v/>
      </c>
      <c r="VNU3" s="152" t="str">
        <f t="shared" si="238"/>
        <v/>
      </c>
      <c r="VNV3" s="152" t="str">
        <f t="shared" si="238"/>
        <v/>
      </c>
      <c r="VNW3" s="152" t="str">
        <f t="shared" si="238"/>
        <v/>
      </c>
      <c r="VNX3" s="152" t="str">
        <f t="shared" si="238"/>
        <v/>
      </c>
      <c r="VNY3" s="152" t="str">
        <f t="shared" si="238"/>
        <v/>
      </c>
      <c r="VNZ3" s="152" t="str">
        <f t="shared" si="238"/>
        <v/>
      </c>
      <c r="VOA3" s="152" t="str">
        <f t="shared" si="238"/>
        <v/>
      </c>
      <c r="VOB3" s="152" t="str">
        <f t="shared" si="238"/>
        <v/>
      </c>
      <c r="VOC3" s="152" t="str">
        <f t="shared" si="238"/>
        <v/>
      </c>
      <c r="VOD3" s="152" t="str">
        <f t="shared" si="238"/>
        <v/>
      </c>
      <c r="VOE3" s="152" t="str">
        <f t="shared" si="238"/>
        <v/>
      </c>
      <c r="VOF3" s="152" t="str">
        <f t="shared" si="238"/>
        <v/>
      </c>
      <c r="VOG3" s="152" t="str">
        <f t="shared" si="238"/>
        <v/>
      </c>
      <c r="VOH3" s="152" t="str">
        <f t="shared" si="238"/>
        <v/>
      </c>
      <c r="VOI3" s="152" t="str">
        <f t="shared" si="238"/>
        <v/>
      </c>
      <c r="VOJ3" s="152" t="str">
        <f t="shared" si="238"/>
        <v/>
      </c>
      <c r="VOK3" s="152" t="str">
        <f t="shared" si="238"/>
        <v/>
      </c>
      <c r="VOL3" s="152" t="str">
        <f t="shared" si="238"/>
        <v/>
      </c>
      <c r="VOM3" s="152" t="str">
        <f t="shared" si="238"/>
        <v/>
      </c>
      <c r="VON3" s="152" t="str">
        <f t="shared" si="238"/>
        <v/>
      </c>
      <c r="VOO3" s="152" t="str">
        <f t="shared" si="238"/>
        <v/>
      </c>
      <c r="VOP3" s="152" t="str">
        <f t="shared" si="238"/>
        <v/>
      </c>
      <c r="VOQ3" s="152" t="str">
        <f t="shared" si="238"/>
        <v/>
      </c>
      <c r="VOR3" s="152" t="str">
        <f t="shared" si="238"/>
        <v/>
      </c>
      <c r="VOS3" s="152" t="str">
        <f t="shared" si="238"/>
        <v/>
      </c>
      <c r="VOT3" s="152" t="str">
        <f t="shared" si="238"/>
        <v/>
      </c>
      <c r="VOU3" s="152" t="str">
        <f t="shared" si="238"/>
        <v/>
      </c>
      <c r="VOV3" s="152" t="str">
        <f t="shared" si="238"/>
        <v/>
      </c>
      <c r="VOW3" s="152" t="str">
        <f t="shared" si="238"/>
        <v/>
      </c>
      <c r="VOX3" s="152" t="str">
        <f t="shared" si="238"/>
        <v/>
      </c>
      <c r="VOY3" s="152" t="str">
        <f t="shared" si="238"/>
        <v/>
      </c>
      <c r="VOZ3" s="152" t="str">
        <f t="shared" si="238"/>
        <v/>
      </c>
      <c r="VPA3" s="152" t="str">
        <f t="shared" si="238"/>
        <v/>
      </c>
      <c r="VPB3" s="152" t="str">
        <f t="shared" si="238"/>
        <v/>
      </c>
      <c r="VPC3" s="152" t="str">
        <f t="shared" si="238"/>
        <v/>
      </c>
      <c r="VPD3" s="152" t="str">
        <f t="shared" si="238"/>
        <v/>
      </c>
      <c r="VPE3" s="152" t="str">
        <f t="shared" si="238"/>
        <v/>
      </c>
      <c r="VPF3" s="152" t="str">
        <f t="shared" si="238"/>
        <v/>
      </c>
      <c r="VPG3" s="152" t="str">
        <f t="shared" si="238"/>
        <v/>
      </c>
      <c r="VPH3" s="152" t="str">
        <f t="shared" si="238"/>
        <v/>
      </c>
      <c r="VPI3" s="152" t="str">
        <f t="shared" si="238"/>
        <v/>
      </c>
      <c r="VPJ3" s="152" t="str">
        <f t="shared" si="238"/>
        <v/>
      </c>
      <c r="VPK3" s="152" t="str">
        <f t="shared" si="238"/>
        <v/>
      </c>
      <c r="VPL3" s="152" t="str">
        <f t="shared" si="238"/>
        <v/>
      </c>
      <c r="VPM3" s="152" t="str">
        <f t="shared" si="238"/>
        <v/>
      </c>
      <c r="VPN3" s="152" t="str">
        <f t="shared" si="238"/>
        <v/>
      </c>
      <c r="VPO3" s="152" t="str">
        <f t="shared" si="238"/>
        <v/>
      </c>
      <c r="VPP3" s="152" t="str">
        <f t="shared" si="238"/>
        <v/>
      </c>
      <c r="VPQ3" s="152" t="str">
        <f t="shared" si="238"/>
        <v/>
      </c>
      <c r="VPR3" s="152" t="str">
        <f t="shared" si="238"/>
        <v/>
      </c>
      <c r="VPS3" s="152" t="str">
        <f t="shared" si="238"/>
        <v/>
      </c>
      <c r="VPT3" s="152" t="str">
        <f t="shared" ref="VPT3:VSE3" si="239">SUBSTITUTE(VPT1,"-","")</f>
        <v/>
      </c>
      <c r="VPU3" s="152" t="str">
        <f t="shared" si="239"/>
        <v/>
      </c>
      <c r="VPV3" s="152" t="str">
        <f t="shared" si="239"/>
        <v/>
      </c>
      <c r="VPW3" s="152" t="str">
        <f t="shared" si="239"/>
        <v/>
      </c>
      <c r="VPX3" s="152" t="str">
        <f t="shared" si="239"/>
        <v/>
      </c>
      <c r="VPY3" s="152" t="str">
        <f t="shared" si="239"/>
        <v/>
      </c>
      <c r="VPZ3" s="152" t="str">
        <f t="shared" si="239"/>
        <v/>
      </c>
      <c r="VQA3" s="152" t="str">
        <f t="shared" si="239"/>
        <v/>
      </c>
      <c r="VQB3" s="152" t="str">
        <f t="shared" si="239"/>
        <v/>
      </c>
      <c r="VQC3" s="152" t="str">
        <f t="shared" si="239"/>
        <v/>
      </c>
      <c r="VQD3" s="152" t="str">
        <f t="shared" si="239"/>
        <v/>
      </c>
      <c r="VQE3" s="152" t="str">
        <f t="shared" si="239"/>
        <v/>
      </c>
      <c r="VQF3" s="152" t="str">
        <f t="shared" si="239"/>
        <v/>
      </c>
      <c r="VQG3" s="152" t="str">
        <f t="shared" si="239"/>
        <v/>
      </c>
      <c r="VQH3" s="152" t="str">
        <f t="shared" si="239"/>
        <v/>
      </c>
      <c r="VQI3" s="152" t="str">
        <f t="shared" si="239"/>
        <v/>
      </c>
      <c r="VQJ3" s="152" t="str">
        <f t="shared" si="239"/>
        <v/>
      </c>
      <c r="VQK3" s="152" t="str">
        <f t="shared" si="239"/>
        <v/>
      </c>
      <c r="VQL3" s="152" t="str">
        <f t="shared" si="239"/>
        <v/>
      </c>
      <c r="VQM3" s="152" t="str">
        <f t="shared" si="239"/>
        <v/>
      </c>
      <c r="VQN3" s="152" t="str">
        <f t="shared" si="239"/>
        <v/>
      </c>
      <c r="VQO3" s="152" t="str">
        <f t="shared" si="239"/>
        <v/>
      </c>
      <c r="VQP3" s="152" t="str">
        <f t="shared" si="239"/>
        <v/>
      </c>
      <c r="VQQ3" s="152" t="str">
        <f t="shared" si="239"/>
        <v/>
      </c>
      <c r="VQR3" s="152" t="str">
        <f t="shared" si="239"/>
        <v/>
      </c>
      <c r="VQS3" s="152" t="str">
        <f t="shared" si="239"/>
        <v/>
      </c>
      <c r="VQT3" s="152" t="str">
        <f t="shared" si="239"/>
        <v/>
      </c>
      <c r="VQU3" s="152" t="str">
        <f t="shared" si="239"/>
        <v/>
      </c>
      <c r="VQV3" s="152" t="str">
        <f t="shared" si="239"/>
        <v/>
      </c>
      <c r="VQW3" s="152" t="str">
        <f t="shared" si="239"/>
        <v/>
      </c>
      <c r="VQX3" s="152" t="str">
        <f t="shared" si="239"/>
        <v/>
      </c>
      <c r="VQY3" s="152" t="str">
        <f t="shared" si="239"/>
        <v/>
      </c>
      <c r="VQZ3" s="152" t="str">
        <f t="shared" si="239"/>
        <v/>
      </c>
      <c r="VRA3" s="152" t="str">
        <f t="shared" si="239"/>
        <v/>
      </c>
      <c r="VRB3" s="152" t="str">
        <f t="shared" si="239"/>
        <v/>
      </c>
      <c r="VRC3" s="152" t="str">
        <f t="shared" si="239"/>
        <v/>
      </c>
      <c r="VRD3" s="152" t="str">
        <f t="shared" si="239"/>
        <v/>
      </c>
      <c r="VRE3" s="152" t="str">
        <f t="shared" si="239"/>
        <v/>
      </c>
      <c r="VRF3" s="152" t="str">
        <f t="shared" si="239"/>
        <v/>
      </c>
      <c r="VRG3" s="152" t="str">
        <f t="shared" si="239"/>
        <v/>
      </c>
      <c r="VRH3" s="152" t="str">
        <f t="shared" si="239"/>
        <v/>
      </c>
      <c r="VRI3" s="152" t="str">
        <f t="shared" si="239"/>
        <v/>
      </c>
      <c r="VRJ3" s="152" t="str">
        <f t="shared" si="239"/>
        <v/>
      </c>
      <c r="VRK3" s="152" t="str">
        <f t="shared" si="239"/>
        <v/>
      </c>
      <c r="VRL3" s="152" t="str">
        <f t="shared" si="239"/>
        <v/>
      </c>
      <c r="VRM3" s="152" t="str">
        <f t="shared" si="239"/>
        <v/>
      </c>
      <c r="VRN3" s="152" t="str">
        <f t="shared" si="239"/>
        <v/>
      </c>
      <c r="VRO3" s="152" t="str">
        <f t="shared" si="239"/>
        <v/>
      </c>
      <c r="VRP3" s="152" t="str">
        <f t="shared" si="239"/>
        <v/>
      </c>
      <c r="VRQ3" s="152" t="str">
        <f t="shared" si="239"/>
        <v/>
      </c>
      <c r="VRR3" s="152" t="str">
        <f t="shared" si="239"/>
        <v/>
      </c>
      <c r="VRS3" s="152" t="str">
        <f t="shared" si="239"/>
        <v/>
      </c>
      <c r="VRT3" s="152" t="str">
        <f t="shared" si="239"/>
        <v/>
      </c>
      <c r="VRU3" s="152" t="str">
        <f t="shared" si="239"/>
        <v/>
      </c>
      <c r="VRV3" s="152" t="str">
        <f t="shared" si="239"/>
        <v/>
      </c>
      <c r="VRW3" s="152" t="str">
        <f t="shared" si="239"/>
        <v/>
      </c>
      <c r="VRX3" s="152" t="str">
        <f t="shared" si="239"/>
        <v/>
      </c>
      <c r="VRY3" s="152" t="str">
        <f t="shared" si="239"/>
        <v/>
      </c>
      <c r="VRZ3" s="152" t="str">
        <f t="shared" si="239"/>
        <v/>
      </c>
      <c r="VSA3" s="152" t="str">
        <f t="shared" si="239"/>
        <v/>
      </c>
      <c r="VSB3" s="152" t="str">
        <f t="shared" si="239"/>
        <v/>
      </c>
      <c r="VSC3" s="152" t="str">
        <f t="shared" si="239"/>
        <v/>
      </c>
      <c r="VSD3" s="152" t="str">
        <f t="shared" si="239"/>
        <v/>
      </c>
      <c r="VSE3" s="152" t="str">
        <f t="shared" si="239"/>
        <v/>
      </c>
      <c r="VSF3" s="152" t="str">
        <f t="shared" ref="VSF3:VUQ3" si="240">SUBSTITUTE(VSF1,"-","")</f>
        <v/>
      </c>
      <c r="VSG3" s="152" t="str">
        <f t="shared" si="240"/>
        <v/>
      </c>
      <c r="VSH3" s="152" t="str">
        <f t="shared" si="240"/>
        <v/>
      </c>
      <c r="VSI3" s="152" t="str">
        <f t="shared" si="240"/>
        <v/>
      </c>
      <c r="VSJ3" s="152" t="str">
        <f t="shared" si="240"/>
        <v/>
      </c>
      <c r="VSK3" s="152" t="str">
        <f t="shared" si="240"/>
        <v/>
      </c>
      <c r="VSL3" s="152" t="str">
        <f t="shared" si="240"/>
        <v/>
      </c>
      <c r="VSM3" s="152" t="str">
        <f t="shared" si="240"/>
        <v/>
      </c>
      <c r="VSN3" s="152" t="str">
        <f t="shared" si="240"/>
        <v/>
      </c>
      <c r="VSO3" s="152" t="str">
        <f t="shared" si="240"/>
        <v/>
      </c>
      <c r="VSP3" s="152" t="str">
        <f t="shared" si="240"/>
        <v/>
      </c>
      <c r="VSQ3" s="152" t="str">
        <f t="shared" si="240"/>
        <v/>
      </c>
      <c r="VSR3" s="152" t="str">
        <f t="shared" si="240"/>
        <v/>
      </c>
      <c r="VSS3" s="152" t="str">
        <f t="shared" si="240"/>
        <v/>
      </c>
      <c r="VST3" s="152" t="str">
        <f t="shared" si="240"/>
        <v/>
      </c>
      <c r="VSU3" s="152" t="str">
        <f t="shared" si="240"/>
        <v/>
      </c>
      <c r="VSV3" s="152" t="str">
        <f t="shared" si="240"/>
        <v/>
      </c>
      <c r="VSW3" s="152" t="str">
        <f t="shared" si="240"/>
        <v/>
      </c>
      <c r="VSX3" s="152" t="str">
        <f t="shared" si="240"/>
        <v/>
      </c>
      <c r="VSY3" s="152" t="str">
        <f t="shared" si="240"/>
        <v/>
      </c>
      <c r="VSZ3" s="152" t="str">
        <f t="shared" si="240"/>
        <v/>
      </c>
      <c r="VTA3" s="152" t="str">
        <f t="shared" si="240"/>
        <v/>
      </c>
      <c r="VTB3" s="152" t="str">
        <f t="shared" si="240"/>
        <v/>
      </c>
      <c r="VTC3" s="152" t="str">
        <f t="shared" si="240"/>
        <v/>
      </c>
      <c r="VTD3" s="152" t="str">
        <f t="shared" si="240"/>
        <v/>
      </c>
      <c r="VTE3" s="152" t="str">
        <f t="shared" si="240"/>
        <v/>
      </c>
      <c r="VTF3" s="152" t="str">
        <f t="shared" si="240"/>
        <v/>
      </c>
      <c r="VTG3" s="152" t="str">
        <f t="shared" si="240"/>
        <v/>
      </c>
      <c r="VTH3" s="152" t="str">
        <f t="shared" si="240"/>
        <v/>
      </c>
      <c r="VTI3" s="152" t="str">
        <f t="shared" si="240"/>
        <v/>
      </c>
      <c r="VTJ3" s="152" t="str">
        <f t="shared" si="240"/>
        <v/>
      </c>
      <c r="VTK3" s="152" t="str">
        <f t="shared" si="240"/>
        <v/>
      </c>
      <c r="VTL3" s="152" t="str">
        <f t="shared" si="240"/>
        <v/>
      </c>
      <c r="VTM3" s="152" t="str">
        <f t="shared" si="240"/>
        <v/>
      </c>
      <c r="VTN3" s="152" t="str">
        <f t="shared" si="240"/>
        <v/>
      </c>
      <c r="VTO3" s="152" t="str">
        <f t="shared" si="240"/>
        <v/>
      </c>
      <c r="VTP3" s="152" t="str">
        <f t="shared" si="240"/>
        <v/>
      </c>
      <c r="VTQ3" s="152" t="str">
        <f t="shared" si="240"/>
        <v/>
      </c>
      <c r="VTR3" s="152" t="str">
        <f t="shared" si="240"/>
        <v/>
      </c>
      <c r="VTS3" s="152" t="str">
        <f t="shared" si="240"/>
        <v/>
      </c>
      <c r="VTT3" s="152" t="str">
        <f t="shared" si="240"/>
        <v/>
      </c>
      <c r="VTU3" s="152" t="str">
        <f t="shared" si="240"/>
        <v/>
      </c>
      <c r="VTV3" s="152" t="str">
        <f t="shared" si="240"/>
        <v/>
      </c>
      <c r="VTW3" s="152" t="str">
        <f t="shared" si="240"/>
        <v/>
      </c>
      <c r="VTX3" s="152" t="str">
        <f t="shared" si="240"/>
        <v/>
      </c>
      <c r="VTY3" s="152" t="str">
        <f t="shared" si="240"/>
        <v/>
      </c>
      <c r="VTZ3" s="152" t="str">
        <f t="shared" si="240"/>
        <v/>
      </c>
      <c r="VUA3" s="152" t="str">
        <f t="shared" si="240"/>
        <v/>
      </c>
      <c r="VUB3" s="152" t="str">
        <f t="shared" si="240"/>
        <v/>
      </c>
      <c r="VUC3" s="152" t="str">
        <f t="shared" si="240"/>
        <v/>
      </c>
      <c r="VUD3" s="152" t="str">
        <f t="shared" si="240"/>
        <v/>
      </c>
      <c r="VUE3" s="152" t="str">
        <f t="shared" si="240"/>
        <v/>
      </c>
      <c r="VUF3" s="152" t="str">
        <f t="shared" si="240"/>
        <v/>
      </c>
      <c r="VUG3" s="152" t="str">
        <f t="shared" si="240"/>
        <v/>
      </c>
      <c r="VUH3" s="152" t="str">
        <f t="shared" si="240"/>
        <v/>
      </c>
      <c r="VUI3" s="152" t="str">
        <f t="shared" si="240"/>
        <v/>
      </c>
      <c r="VUJ3" s="152" t="str">
        <f t="shared" si="240"/>
        <v/>
      </c>
      <c r="VUK3" s="152" t="str">
        <f t="shared" si="240"/>
        <v/>
      </c>
      <c r="VUL3" s="152" t="str">
        <f t="shared" si="240"/>
        <v/>
      </c>
      <c r="VUM3" s="152" t="str">
        <f t="shared" si="240"/>
        <v/>
      </c>
      <c r="VUN3" s="152" t="str">
        <f t="shared" si="240"/>
        <v/>
      </c>
      <c r="VUO3" s="152" t="str">
        <f t="shared" si="240"/>
        <v/>
      </c>
      <c r="VUP3" s="152" t="str">
        <f t="shared" si="240"/>
        <v/>
      </c>
      <c r="VUQ3" s="152" t="str">
        <f t="shared" si="240"/>
        <v/>
      </c>
      <c r="VUR3" s="152" t="str">
        <f t="shared" ref="VUR3:VXC3" si="241">SUBSTITUTE(VUR1,"-","")</f>
        <v/>
      </c>
      <c r="VUS3" s="152" t="str">
        <f t="shared" si="241"/>
        <v/>
      </c>
      <c r="VUT3" s="152" t="str">
        <f t="shared" si="241"/>
        <v/>
      </c>
      <c r="VUU3" s="152" t="str">
        <f t="shared" si="241"/>
        <v/>
      </c>
      <c r="VUV3" s="152" t="str">
        <f t="shared" si="241"/>
        <v/>
      </c>
      <c r="VUW3" s="152" t="str">
        <f t="shared" si="241"/>
        <v/>
      </c>
      <c r="VUX3" s="152" t="str">
        <f t="shared" si="241"/>
        <v/>
      </c>
      <c r="VUY3" s="152" t="str">
        <f t="shared" si="241"/>
        <v/>
      </c>
      <c r="VUZ3" s="152" t="str">
        <f t="shared" si="241"/>
        <v/>
      </c>
      <c r="VVA3" s="152" t="str">
        <f t="shared" si="241"/>
        <v/>
      </c>
      <c r="VVB3" s="152" t="str">
        <f t="shared" si="241"/>
        <v/>
      </c>
      <c r="VVC3" s="152" t="str">
        <f t="shared" si="241"/>
        <v/>
      </c>
      <c r="VVD3" s="152" t="str">
        <f t="shared" si="241"/>
        <v/>
      </c>
      <c r="VVE3" s="152" t="str">
        <f t="shared" si="241"/>
        <v/>
      </c>
      <c r="VVF3" s="152" t="str">
        <f t="shared" si="241"/>
        <v/>
      </c>
      <c r="VVG3" s="152" t="str">
        <f t="shared" si="241"/>
        <v/>
      </c>
      <c r="VVH3" s="152" t="str">
        <f t="shared" si="241"/>
        <v/>
      </c>
      <c r="VVI3" s="152" t="str">
        <f t="shared" si="241"/>
        <v/>
      </c>
      <c r="VVJ3" s="152" t="str">
        <f t="shared" si="241"/>
        <v/>
      </c>
      <c r="VVK3" s="152" t="str">
        <f t="shared" si="241"/>
        <v/>
      </c>
      <c r="VVL3" s="152" t="str">
        <f t="shared" si="241"/>
        <v/>
      </c>
      <c r="VVM3" s="152" t="str">
        <f t="shared" si="241"/>
        <v/>
      </c>
      <c r="VVN3" s="152" t="str">
        <f t="shared" si="241"/>
        <v/>
      </c>
      <c r="VVO3" s="152" t="str">
        <f t="shared" si="241"/>
        <v/>
      </c>
      <c r="VVP3" s="152" t="str">
        <f t="shared" si="241"/>
        <v/>
      </c>
      <c r="VVQ3" s="152" t="str">
        <f t="shared" si="241"/>
        <v/>
      </c>
      <c r="VVR3" s="152" t="str">
        <f t="shared" si="241"/>
        <v/>
      </c>
      <c r="VVS3" s="152" t="str">
        <f t="shared" si="241"/>
        <v/>
      </c>
      <c r="VVT3" s="152" t="str">
        <f t="shared" si="241"/>
        <v/>
      </c>
      <c r="VVU3" s="152" t="str">
        <f t="shared" si="241"/>
        <v/>
      </c>
      <c r="VVV3" s="152" t="str">
        <f t="shared" si="241"/>
        <v/>
      </c>
      <c r="VVW3" s="152" t="str">
        <f t="shared" si="241"/>
        <v/>
      </c>
      <c r="VVX3" s="152" t="str">
        <f t="shared" si="241"/>
        <v/>
      </c>
      <c r="VVY3" s="152" t="str">
        <f t="shared" si="241"/>
        <v/>
      </c>
      <c r="VVZ3" s="152" t="str">
        <f t="shared" si="241"/>
        <v/>
      </c>
      <c r="VWA3" s="152" t="str">
        <f t="shared" si="241"/>
        <v/>
      </c>
      <c r="VWB3" s="152" t="str">
        <f t="shared" si="241"/>
        <v/>
      </c>
      <c r="VWC3" s="152" t="str">
        <f t="shared" si="241"/>
        <v/>
      </c>
      <c r="VWD3" s="152" t="str">
        <f t="shared" si="241"/>
        <v/>
      </c>
      <c r="VWE3" s="152" t="str">
        <f t="shared" si="241"/>
        <v/>
      </c>
      <c r="VWF3" s="152" t="str">
        <f t="shared" si="241"/>
        <v/>
      </c>
      <c r="VWG3" s="152" t="str">
        <f t="shared" si="241"/>
        <v/>
      </c>
      <c r="VWH3" s="152" t="str">
        <f t="shared" si="241"/>
        <v/>
      </c>
      <c r="VWI3" s="152" t="str">
        <f t="shared" si="241"/>
        <v/>
      </c>
      <c r="VWJ3" s="152" t="str">
        <f t="shared" si="241"/>
        <v/>
      </c>
      <c r="VWK3" s="152" t="str">
        <f t="shared" si="241"/>
        <v/>
      </c>
      <c r="VWL3" s="152" t="str">
        <f t="shared" si="241"/>
        <v/>
      </c>
      <c r="VWM3" s="152" t="str">
        <f t="shared" si="241"/>
        <v/>
      </c>
      <c r="VWN3" s="152" t="str">
        <f t="shared" si="241"/>
        <v/>
      </c>
      <c r="VWO3" s="152" t="str">
        <f t="shared" si="241"/>
        <v/>
      </c>
      <c r="VWP3" s="152" t="str">
        <f t="shared" si="241"/>
        <v/>
      </c>
      <c r="VWQ3" s="152" t="str">
        <f t="shared" si="241"/>
        <v/>
      </c>
      <c r="VWR3" s="152" t="str">
        <f t="shared" si="241"/>
        <v/>
      </c>
      <c r="VWS3" s="152" t="str">
        <f t="shared" si="241"/>
        <v/>
      </c>
      <c r="VWT3" s="152" t="str">
        <f t="shared" si="241"/>
        <v/>
      </c>
      <c r="VWU3" s="152" t="str">
        <f t="shared" si="241"/>
        <v/>
      </c>
      <c r="VWV3" s="152" t="str">
        <f t="shared" si="241"/>
        <v/>
      </c>
      <c r="VWW3" s="152" t="str">
        <f t="shared" si="241"/>
        <v/>
      </c>
      <c r="VWX3" s="152" t="str">
        <f t="shared" si="241"/>
        <v/>
      </c>
      <c r="VWY3" s="152" t="str">
        <f t="shared" si="241"/>
        <v/>
      </c>
      <c r="VWZ3" s="152" t="str">
        <f t="shared" si="241"/>
        <v/>
      </c>
      <c r="VXA3" s="152" t="str">
        <f t="shared" si="241"/>
        <v/>
      </c>
      <c r="VXB3" s="152" t="str">
        <f t="shared" si="241"/>
        <v/>
      </c>
      <c r="VXC3" s="152" t="str">
        <f t="shared" si="241"/>
        <v/>
      </c>
      <c r="VXD3" s="152" t="str">
        <f t="shared" ref="VXD3:VZO3" si="242">SUBSTITUTE(VXD1,"-","")</f>
        <v/>
      </c>
      <c r="VXE3" s="152" t="str">
        <f t="shared" si="242"/>
        <v/>
      </c>
      <c r="VXF3" s="152" t="str">
        <f t="shared" si="242"/>
        <v/>
      </c>
      <c r="VXG3" s="152" t="str">
        <f t="shared" si="242"/>
        <v/>
      </c>
      <c r="VXH3" s="152" t="str">
        <f t="shared" si="242"/>
        <v/>
      </c>
      <c r="VXI3" s="152" t="str">
        <f t="shared" si="242"/>
        <v/>
      </c>
      <c r="VXJ3" s="152" t="str">
        <f t="shared" si="242"/>
        <v/>
      </c>
      <c r="VXK3" s="152" t="str">
        <f t="shared" si="242"/>
        <v/>
      </c>
      <c r="VXL3" s="152" t="str">
        <f t="shared" si="242"/>
        <v/>
      </c>
      <c r="VXM3" s="152" t="str">
        <f t="shared" si="242"/>
        <v/>
      </c>
      <c r="VXN3" s="152" t="str">
        <f t="shared" si="242"/>
        <v/>
      </c>
      <c r="VXO3" s="152" t="str">
        <f t="shared" si="242"/>
        <v/>
      </c>
      <c r="VXP3" s="152" t="str">
        <f t="shared" si="242"/>
        <v/>
      </c>
      <c r="VXQ3" s="152" t="str">
        <f t="shared" si="242"/>
        <v/>
      </c>
      <c r="VXR3" s="152" t="str">
        <f t="shared" si="242"/>
        <v/>
      </c>
      <c r="VXS3" s="152" t="str">
        <f t="shared" si="242"/>
        <v/>
      </c>
      <c r="VXT3" s="152" t="str">
        <f t="shared" si="242"/>
        <v/>
      </c>
      <c r="VXU3" s="152" t="str">
        <f t="shared" si="242"/>
        <v/>
      </c>
      <c r="VXV3" s="152" t="str">
        <f t="shared" si="242"/>
        <v/>
      </c>
      <c r="VXW3" s="152" t="str">
        <f t="shared" si="242"/>
        <v/>
      </c>
      <c r="VXX3" s="152" t="str">
        <f t="shared" si="242"/>
        <v/>
      </c>
      <c r="VXY3" s="152" t="str">
        <f t="shared" si="242"/>
        <v/>
      </c>
      <c r="VXZ3" s="152" t="str">
        <f t="shared" si="242"/>
        <v/>
      </c>
      <c r="VYA3" s="152" t="str">
        <f t="shared" si="242"/>
        <v/>
      </c>
      <c r="VYB3" s="152" t="str">
        <f t="shared" si="242"/>
        <v/>
      </c>
      <c r="VYC3" s="152" t="str">
        <f t="shared" si="242"/>
        <v/>
      </c>
      <c r="VYD3" s="152" t="str">
        <f t="shared" si="242"/>
        <v/>
      </c>
      <c r="VYE3" s="152" t="str">
        <f t="shared" si="242"/>
        <v/>
      </c>
      <c r="VYF3" s="152" t="str">
        <f t="shared" si="242"/>
        <v/>
      </c>
      <c r="VYG3" s="152" t="str">
        <f t="shared" si="242"/>
        <v/>
      </c>
      <c r="VYH3" s="152" t="str">
        <f t="shared" si="242"/>
        <v/>
      </c>
      <c r="VYI3" s="152" t="str">
        <f t="shared" si="242"/>
        <v/>
      </c>
      <c r="VYJ3" s="152" t="str">
        <f t="shared" si="242"/>
        <v/>
      </c>
      <c r="VYK3" s="152" t="str">
        <f t="shared" si="242"/>
        <v/>
      </c>
      <c r="VYL3" s="152" t="str">
        <f t="shared" si="242"/>
        <v/>
      </c>
      <c r="VYM3" s="152" t="str">
        <f t="shared" si="242"/>
        <v/>
      </c>
      <c r="VYN3" s="152" t="str">
        <f t="shared" si="242"/>
        <v/>
      </c>
      <c r="VYO3" s="152" t="str">
        <f t="shared" si="242"/>
        <v/>
      </c>
      <c r="VYP3" s="152" t="str">
        <f t="shared" si="242"/>
        <v/>
      </c>
      <c r="VYQ3" s="152" t="str">
        <f t="shared" si="242"/>
        <v/>
      </c>
      <c r="VYR3" s="152" t="str">
        <f t="shared" si="242"/>
        <v/>
      </c>
      <c r="VYS3" s="152" t="str">
        <f t="shared" si="242"/>
        <v/>
      </c>
      <c r="VYT3" s="152" t="str">
        <f t="shared" si="242"/>
        <v/>
      </c>
      <c r="VYU3" s="152" t="str">
        <f t="shared" si="242"/>
        <v/>
      </c>
      <c r="VYV3" s="152" t="str">
        <f t="shared" si="242"/>
        <v/>
      </c>
      <c r="VYW3" s="152" t="str">
        <f t="shared" si="242"/>
        <v/>
      </c>
      <c r="VYX3" s="152" t="str">
        <f t="shared" si="242"/>
        <v/>
      </c>
      <c r="VYY3" s="152" t="str">
        <f t="shared" si="242"/>
        <v/>
      </c>
      <c r="VYZ3" s="152" t="str">
        <f t="shared" si="242"/>
        <v/>
      </c>
      <c r="VZA3" s="152" t="str">
        <f t="shared" si="242"/>
        <v/>
      </c>
      <c r="VZB3" s="152" t="str">
        <f t="shared" si="242"/>
        <v/>
      </c>
      <c r="VZC3" s="152" t="str">
        <f t="shared" si="242"/>
        <v/>
      </c>
      <c r="VZD3" s="152" t="str">
        <f t="shared" si="242"/>
        <v/>
      </c>
      <c r="VZE3" s="152" t="str">
        <f t="shared" si="242"/>
        <v/>
      </c>
      <c r="VZF3" s="152" t="str">
        <f t="shared" si="242"/>
        <v/>
      </c>
      <c r="VZG3" s="152" t="str">
        <f t="shared" si="242"/>
        <v/>
      </c>
      <c r="VZH3" s="152" t="str">
        <f t="shared" si="242"/>
        <v/>
      </c>
      <c r="VZI3" s="152" t="str">
        <f t="shared" si="242"/>
        <v/>
      </c>
      <c r="VZJ3" s="152" t="str">
        <f t="shared" si="242"/>
        <v/>
      </c>
      <c r="VZK3" s="152" t="str">
        <f t="shared" si="242"/>
        <v/>
      </c>
      <c r="VZL3" s="152" t="str">
        <f t="shared" si="242"/>
        <v/>
      </c>
      <c r="VZM3" s="152" t="str">
        <f t="shared" si="242"/>
        <v/>
      </c>
      <c r="VZN3" s="152" t="str">
        <f t="shared" si="242"/>
        <v/>
      </c>
      <c r="VZO3" s="152" t="str">
        <f t="shared" si="242"/>
        <v/>
      </c>
      <c r="VZP3" s="152" t="str">
        <f t="shared" ref="VZP3:WCA3" si="243">SUBSTITUTE(VZP1,"-","")</f>
        <v/>
      </c>
      <c r="VZQ3" s="152" t="str">
        <f t="shared" si="243"/>
        <v/>
      </c>
      <c r="VZR3" s="152" t="str">
        <f t="shared" si="243"/>
        <v/>
      </c>
      <c r="VZS3" s="152" t="str">
        <f t="shared" si="243"/>
        <v/>
      </c>
      <c r="VZT3" s="152" t="str">
        <f t="shared" si="243"/>
        <v/>
      </c>
      <c r="VZU3" s="152" t="str">
        <f t="shared" si="243"/>
        <v/>
      </c>
      <c r="VZV3" s="152" t="str">
        <f t="shared" si="243"/>
        <v/>
      </c>
      <c r="VZW3" s="152" t="str">
        <f t="shared" si="243"/>
        <v/>
      </c>
      <c r="VZX3" s="152" t="str">
        <f t="shared" si="243"/>
        <v/>
      </c>
      <c r="VZY3" s="152" t="str">
        <f t="shared" si="243"/>
        <v/>
      </c>
      <c r="VZZ3" s="152" t="str">
        <f t="shared" si="243"/>
        <v/>
      </c>
      <c r="WAA3" s="152" t="str">
        <f t="shared" si="243"/>
        <v/>
      </c>
      <c r="WAB3" s="152" t="str">
        <f t="shared" si="243"/>
        <v/>
      </c>
      <c r="WAC3" s="152" t="str">
        <f t="shared" si="243"/>
        <v/>
      </c>
      <c r="WAD3" s="152" t="str">
        <f t="shared" si="243"/>
        <v/>
      </c>
      <c r="WAE3" s="152" t="str">
        <f t="shared" si="243"/>
        <v/>
      </c>
      <c r="WAF3" s="152" t="str">
        <f t="shared" si="243"/>
        <v/>
      </c>
      <c r="WAG3" s="152" t="str">
        <f t="shared" si="243"/>
        <v/>
      </c>
      <c r="WAH3" s="152" t="str">
        <f t="shared" si="243"/>
        <v/>
      </c>
      <c r="WAI3" s="152" t="str">
        <f t="shared" si="243"/>
        <v/>
      </c>
      <c r="WAJ3" s="152" t="str">
        <f t="shared" si="243"/>
        <v/>
      </c>
      <c r="WAK3" s="152" t="str">
        <f t="shared" si="243"/>
        <v/>
      </c>
      <c r="WAL3" s="152" t="str">
        <f t="shared" si="243"/>
        <v/>
      </c>
      <c r="WAM3" s="152" t="str">
        <f t="shared" si="243"/>
        <v/>
      </c>
      <c r="WAN3" s="152" t="str">
        <f t="shared" si="243"/>
        <v/>
      </c>
      <c r="WAO3" s="152" t="str">
        <f t="shared" si="243"/>
        <v/>
      </c>
      <c r="WAP3" s="152" t="str">
        <f t="shared" si="243"/>
        <v/>
      </c>
      <c r="WAQ3" s="152" t="str">
        <f t="shared" si="243"/>
        <v/>
      </c>
      <c r="WAR3" s="152" t="str">
        <f t="shared" si="243"/>
        <v/>
      </c>
      <c r="WAS3" s="152" t="str">
        <f t="shared" si="243"/>
        <v/>
      </c>
      <c r="WAT3" s="152" t="str">
        <f t="shared" si="243"/>
        <v/>
      </c>
      <c r="WAU3" s="152" t="str">
        <f t="shared" si="243"/>
        <v/>
      </c>
      <c r="WAV3" s="152" t="str">
        <f t="shared" si="243"/>
        <v/>
      </c>
      <c r="WAW3" s="152" t="str">
        <f t="shared" si="243"/>
        <v/>
      </c>
      <c r="WAX3" s="152" t="str">
        <f t="shared" si="243"/>
        <v/>
      </c>
      <c r="WAY3" s="152" t="str">
        <f t="shared" si="243"/>
        <v/>
      </c>
      <c r="WAZ3" s="152" t="str">
        <f t="shared" si="243"/>
        <v/>
      </c>
      <c r="WBA3" s="152" t="str">
        <f t="shared" si="243"/>
        <v/>
      </c>
      <c r="WBB3" s="152" t="str">
        <f t="shared" si="243"/>
        <v/>
      </c>
      <c r="WBC3" s="152" t="str">
        <f t="shared" si="243"/>
        <v/>
      </c>
      <c r="WBD3" s="152" t="str">
        <f t="shared" si="243"/>
        <v/>
      </c>
      <c r="WBE3" s="152" t="str">
        <f t="shared" si="243"/>
        <v/>
      </c>
      <c r="WBF3" s="152" t="str">
        <f t="shared" si="243"/>
        <v/>
      </c>
      <c r="WBG3" s="152" t="str">
        <f t="shared" si="243"/>
        <v/>
      </c>
      <c r="WBH3" s="152" t="str">
        <f t="shared" si="243"/>
        <v/>
      </c>
      <c r="WBI3" s="152" t="str">
        <f t="shared" si="243"/>
        <v/>
      </c>
      <c r="WBJ3" s="152" t="str">
        <f t="shared" si="243"/>
        <v/>
      </c>
      <c r="WBK3" s="152" t="str">
        <f t="shared" si="243"/>
        <v/>
      </c>
      <c r="WBL3" s="152" t="str">
        <f t="shared" si="243"/>
        <v/>
      </c>
      <c r="WBM3" s="152" t="str">
        <f t="shared" si="243"/>
        <v/>
      </c>
      <c r="WBN3" s="152" t="str">
        <f t="shared" si="243"/>
        <v/>
      </c>
      <c r="WBO3" s="152" t="str">
        <f t="shared" si="243"/>
        <v/>
      </c>
      <c r="WBP3" s="152" t="str">
        <f t="shared" si="243"/>
        <v/>
      </c>
      <c r="WBQ3" s="152" t="str">
        <f t="shared" si="243"/>
        <v/>
      </c>
      <c r="WBR3" s="152" t="str">
        <f t="shared" si="243"/>
        <v/>
      </c>
      <c r="WBS3" s="152" t="str">
        <f t="shared" si="243"/>
        <v/>
      </c>
      <c r="WBT3" s="152" t="str">
        <f t="shared" si="243"/>
        <v/>
      </c>
      <c r="WBU3" s="152" t="str">
        <f t="shared" si="243"/>
        <v/>
      </c>
      <c r="WBV3" s="152" t="str">
        <f t="shared" si="243"/>
        <v/>
      </c>
      <c r="WBW3" s="152" t="str">
        <f t="shared" si="243"/>
        <v/>
      </c>
      <c r="WBX3" s="152" t="str">
        <f t="shared" si="243"/>
        <v/>
      </c>
      <c r="WBY3" s="152" t="str">
        <f t="shared" si="243"/>
        <v/>
      </c>
      <c r="WBZ3" s="152" t="str">
        <f t="shared" si="243"/>
        <v/>
      </c>
      <c r="WCA3" s="152" t="str">
        <f t="shared" si="243"/>
        <v/>
      </c>
      <c r="WCB3" s="152" t="str">
        <f t="shared" ref="WCB3:WEM3" si="244">SUBSTITUTE(WCB1,"-","")</f>
        <v/>
      </c>
      <c r="WCC3" s="152" t="str">
        <f t="shared" si="244"/>
        <v/>
      </c>
      <c r="WCD3" s="152" t="str">
        <f t="shared" si="244"/>
        <v/>
      </c>
      <c r="WCE3" s="152" t="str">
        <f t="shared" si="244"/>
        <v/>
      </c>
      <c r="WCF3" s="152" t="str">
        <f t="shared" si="244"/>
        <v/>
      </c>
      <c r="WCG3" s="152" t="str">
        <f t="shared" si="244"/>
        <v/>
      </c>
      <c r="WCH3" s="152" t="str">
        <f t="shared" si="244"/>
        <v/>
      </c>
      <c r="WCI3" s="152" t="str">
        <f t="shared" si="244"/>
        <v/>
      </c>
      <c r="WCJ3" s="152" t="str">
        <f t="shared" si="244"/>
        <v/>
      </c>
      <c r="WCK3" s="152" t="str">
        <f t="shared" si="244"/>
        <v/>
      </c>
      <c r="WCL3" s="152" t="str">
        <f t="shared" si="244"/>
        <v/>
      </c>
      <c r="WCM3" s="152" t="str">
        <f t="shared" si="244"/>
        <v/>
      </c>
      <c r="WCN3" s="152" t="str">
        <f t="shared" si="244"/>
        <v/>
      </c>
      <c r="WCO3" s="152" t="str">
        <f t="shared" si="244"/>
        <v/>
      </c>
      <c r="WCP3" s="152" t="str">
        <f t="shared" si="244"/>
        <v/>
      </c>
      <c r="WCQ3" s="152" t="str">
        <f t="shared" si="244"/>
        <v/>
      </c>
      <c r="WCR3" s="152" t="str">
        <f t="shared" si="244"/>
        <v/>
      </c>
      <c r="WCS3" s="152" t="str">
        <f t="shared" si="244"/>
        <v/>
      </c>
      <c r="WCT3" s="152" t="str">
        <f t="shared" si="244"/>
        <v/>
      </c>
      <c r="WCU3" s="152" t="str">
        <f t="shared" si="244"/>
        <v/>
      </c>
      <c r="WCV3" s="152" t="str">
        <f t="shared" si="244"/>
        <v/>
      </c>
      <c r="WCW3" s="152" t="str">
        <f t="shared" si="244"/>
        <v/>
      </c>
      <c r="WCX3" s="152" t="str">
        <f t="shared" si="244"/>
        <v/>
      </c>
      <c r="WCY3" s="152" t="str">
        <f t="shared" si="244"/>
        <v/>
      </c>
      <c r="WCZ3" s="152" t="str">
        <f t="shared" si="244"/>
        <v/>
      </c>
      <c r="WDA3" s="152" t="str">
        <f t="shared" si="244"/>
        <v/>
      </c>
      <c r="WDB3" s="152" t="str">
        <f t="shared" si="244"/>
        <v/>
      </c>
      <c r="WDC3" s="152" t="str">
        <f t="shared" si="244"/>
        <v/>
      </c>
      <c r="WDD3" s="152" t="str">
        <f t="shared" si="244"/>
        <v/>
      </c>
      <c r="WDE3" s="152" t="str">
        <f t="shared" si="244"/>
        <v/>
      </c>
      <c r="WDF3" s="152" t="str">
        <f t="shared" si="244"/>
        <v/>
      </c>
      <c r="WDG3" s="152" t="str">
        <f t="shared" si="244"/>
        <v/>
      </c>
      <c r="WDH3" s="152" t="str">
        <f t="shared" si="244"/>
        <v/>
      </c>
      <c r="WDI3" s="152" t="str">
        <f t="shared" si="244"/>
        <v/>
      </c>
      <c r="WDJ3" s="152" t="str">
        <f t="shared" si="244"/>
        <v/>
      </c>
      <c r="WDK3" s="152" t="str">
        <f t="shared" si="244"/>
        <v/>
      </c>
      <c r="WDL3" s="152" t="str">
        <f t="shared" si="244"/>
        <v/>
      </c>
      <c r="WDM3" s="152" t="str">
        <f t="shared" si="244"/>
        <v/>
      </c>
      <c r="WDN3" s="152" t="str">
        <f t="shared" si="244"/>
        <v/>
      </c>
      <c r="WDO3" s="152" t="str">
        <f t="shared" si="244"/>
        <v/>
      </c>
      <c r="WDP3" s="152" t="str">
        <f t="shared" si="244"/>
        <v/>
      </c>
      <c r="WDQ3" s="152" t="str">
        <f t="shared" si="244"/>
        <v/>
      </c>
      <c r="WDR3" s="152" t="str">
        <f t="shared" si="244"/>
        <v/>
      </c>
      <c r="WDS3" s="152" t="str">
        <f t="shared" si="244"/>
        <v/>
      </c>
      <c r="WDT3" s="152" t="str">
        <f t="shared" si="244"/>
        <v/>
      </c>
      <c r="WDU3" s="152" t="str">
        <f t="shared" si="244"/>
        <v/>
      </c>
      <c r="WDV3" s="152" t="str">
        <f t="shared" si="244"/>
        <v/>
      </c>
      <c r="WDW3" s="152" t="str">
        <f t="shared" si="244"/>
        <v/>
      </c>
      <c r="WDX3" s="152" t="str">
        <f t="shared" si="244"/>
        <v/>
      </c>
      <c r="WDY3" s="152" t="str">
        <f t="shared" si="244"/>
        <v/>
      </c>
      <c r="WDZ3" s="152" t="str">
        <f t="shared" si="244"/>
        <v/>
      </c>
      <c r="WEA3" s="152" t="str">
        <f t="shared" si="244"/>
        <v/>
      </c>
      <c r="WEB3" s="152" t="str">
        <f t="shared" si="244"/>
        <v/>
      </c>
      <c r="WEC3" s="152" t="str">
        <f t="shared" si="244"/>
        <v/>
      </c>
      <c r="WED3" s="152" t="str">
        <f t="shared" si="244"/>
        <v/>
      </c>
      <c r="WEE3" s="152" t="str">
        <f t="shared" si="244"/>
        <v/>
      </c>
      <c r="WEF3" s="152" t="str">
        <f t="shared" si="244"/>
        <v/>
      </c>
      <c r="WEG3" s="152" t="str">
        <f t="shared" si="244"/>
        <v/>
      </c>
      <c r="WEH3" s="152" t="str">
        <f t="shared" si="244"/>
        <v/>
      </c>
      <c r="WEI3" s="152" t="str">
        <f t="shared" si="244"/>
        <v/>
      </c>
      <c r="WEJ3" s="152" t="str">
        <f t="shared" si="244"/>
        <v/>
      </c>
      <c r="WEK3" s="152" t="str">
        <f t="shared" si="244"/>
        <v/>
      </c>
      <c r="WEL3" s="152" t="str">
        <f t="shared" si="244"/>
        <v/>
      </c>
      <c r="WEM3" s="152" t="str">
        <f t="shared" si="244"/>
        <v/>
      </c>
      <c r="WEN3" s="152" t="str">
        <f t="shared" ref="WEN3:WGY3" si="245">SUBSTITUTE(WEN1,"-","")</f>
        <v/>
      </c>
      <c r="WEO3" s="152" t="str">
        <f t="shared" si="245"/>
        <v/>
      </c>
      <c r="WEP3" s="152" t="str">
        <f t="shared" si="245"/>
        <v/>
      </c>
      <c r="WEQ3" s="152" t="str">
        <f t="shared" si="245"/>
        <v/>
      </c>
      <c r="WER3" s="152" t="str">
        <f t="shared" si="245"/>
        <v/>
      </c>
      <c r="WES3" s="152" t="str">
        <f t="shared" si="245"/>
        <v/>
      </c>
      <c r="WET3" s="152" t="str">
        <f t="shared" si="245"/>
        <v/>
      </c>
      <c r="WEU3" s="152" t="str">
        <f t="shared" si="245"/>
        <v/>
      </c>
      <c r="WEV3" s="152" t="str">
        <f t="shared" si="245"/>
        <v/>
      </c>
      <c r="WEW3" s="152" t="str">
        <f t="shared" si="245"/>
        <v/>
      </c>
      <c r="WEX3" s="152" t="str">
        <f t="shared" si="245"/>
        <v/>
      </c>
      <c r="WEY3" s="152" t="str">
        <f t="shared" si="245"/>
        <v/>
      </c>
      <c r="WEZ3" s="152" t="str">
        <f t="shared" si="245"/>
        <v/>
      </c>
      <c r="WFA3" s="152" t="str">
        <f t="shared" si="245"/>
        <v/>
      </c>
      <c r="WFB3" s="152" t="str">
        <f t="shared" si="245"/>
        <v/>
      </c>
      <c r="WFC3" s="152" t="str">
        <f t="shared" si="245"/>
        <v/>
      </c>
      <c r="WFD3" s="152" t="str">
        <f t="shared" si="245"/>
        <v/>
      </c>
      <c r="WFE3" s="152" t="str">
        <f t="shared" si="245"/>
        <v/>
      </c>
      <c r="WFF3" s="152" t="str">
        <f t="shared" si="245"/>
        <v/>
      </c>
      <c r="WFG3" s="152" t="str">
        <f t="shared" si="245"/>
        <v/>
      </c>
      <c r="WFH3" s="152" t="str">
        <f t="shared" si="245"/>
        <v/>
      </c>
      <c r="WFI3" s="152" t="str">
        <f t="shared" si="245"/>
        <v/>
      </c>
      <c r="WFJ3" s="152" t="str">
        <f t="shared" si="245"/>
        <v/>
      </c>
      <c r="WFK3" s="152" t="str">
        <f t="shared" si="245"/>
        <v/>
      </c>
      <c r="WFL3" s="152" t="str">
        <f t="shared" si="245"/>
        <v/>
      </c>
      <c r="WFM3" s="152" t="str">
        <f t="shared" si="245"/>
        <v/>
      </c>
      <c r="WFN3" s="152" t="str">
        <f t="shared" si="245"/>
        <v/>
      </c>
      <c r="WFO3" s="152" t="str">
        <f t="shared" si="245"/>
        <v/>
      </c>
      <c r="WFP3" s="152" t="str">
        <f t="shared" si="245"/>
        <v/>
      </c>
      <c r="WFQ3" s="152" t="str">
        <f t="shared" si="245"/>
        <v/>
      </c>
      <c r="WFR3" s="152" t="str">
        <f t="shared" si="245"/>
        <v/>
      </c>
      <c r="WFS3" s="152" t="str">
        <f t="shared" si="245"/>
        <v/>
      </c>
      <c r="WFT3" s="152" t="str">
        <f t="shared" si="245"/>
        <v/>
      </c>
      <c r="WFU3" s="152" t="str">
        <f t="shared" si="245"/>
        <v/>
      </c>
      <c r="WFV3" s="152" t="str">
        <f t="shared" si="245"/>
        <v/>
      </c>
      <c r="WFW3" s="152" t="str">
        <f t="shared" si="245"/>
        <v/>
      </c>
      <c r="WFX3" s="152" t="str">
        <f t="shared" si="245"/>
        <v/>
      </c>
      <c r="WFY3" s="152" t="str">
        <f t="shared" si="245"/>
        <v/>
      </c>
      <c r="WFZ3" s="152" t="str">
        <f t="shared" si="245"/>
        <v/>
      </c>
      <c r="WGA3" s="152" t="str">
        <f t="shared" si="245"/>
        <v/>
      </c>
      <c r="WGB3" s="152" t="str">
        <f t="shared" si="245"/>
        <v/>
      </c>
      <c r="WGC3" s="152" t="str">
        <f t="shared" si="245"/>
        <v/>
      </c>
      <c r="WGD3" s="152" t="str">
        <f t="shared" si="245"/>
        <v/>
      </c>
      <c r="WGE3" s="152" t="str">
        <f t="shared" si="245"/>
        <v/>
      </c>
      <c r="WGF3" s="152" t="str">
        <f t="shared" si="245"/>
        <v/>
      </c>
      <c r="WGG3" s="152" t="str">
        <f t="shared" si="245"/>
        <v/>
      </c>
      <c r="WGH3" s="152" t="str">
        <f t="shared" si="245"/>
        <v/>
      </c>
      <c r="WGI3" s="152" t="str">
        <f t="shared" si="245"/>
        <v/>
      </c>
      <c r="WGJ3" s="152" t="str">
        <f t="shared" si="245"/>
        <v/>
      </c>
      <c r="WGK3" s="152" t="str">
        <f t="shared" si="245"/>
        <v/>
      </c>
      <c r="WGL3" s="152" t="str">
        <f t="shared" si="245"/>
        <v/>
      </c>
      <c r="WGM3" s="152" t="str">
        <f t="shared" si="245"/>
        <v/>
      </c>
      <c r="WGN3" s="152" t="str">
        <f t="shared" si="245"/>
        <v/>
      </c>
      <c r="WGO3" s="152" t="str">
        <f t="shared" si="245"/>
        <v/>
      </c>
      <c r="WGP3" s="152" t="str">
        <f t="shared" si="245"/>
        <v/>
      </c>
      <c r="WGQ3" s="152" t="str">
        <f t="shared" si="245"/>
        <v/>
      </c>
      <c r="WGR3" s="152" t="str">
        <f t="shared" si="245"/>
        <v/>
      </c>
      <c r="WGS3" s="152" t="str">
        <f t="shared" si="245"/>
        <v/>
      </c>
      <c r="WGT3" s="152" t="str">
        <f t="shared" si="245"/>
        <v/>
      </c>
      <c r="WGU3" s="152" t="str">
        <f t="shared" si="245"/>
        <v/>
      </c>
      <c r="WGV3" s="152" t="str">
        <f t="shared" si="245"/>
        <v/>
      </c>
      <c r="WGW3" s="152" t="str">
        <f t="shared" si="245"/>
        <v/>
      </c>
      <c r="WGX3" s="152" t="str">
        <f t="shared" si="245"/>
        <v/>
      </c>
      <c r="WGY3" s="152" t="str">
        <f t="shared" si="245"/>
        <v/>
      </c>
      <c r="WGZ3" s="152" t="str">
        <f t="shared" ref="WGZ3:WJK3" si="246">SUBSTITUTE(WGZ1,"-","")</f>
        <v/>
      </c>
      <c r="WHA3" s="152" t="str">
        <f t="shared" si="246"/>
        <v/>
      </c>
      <c r="WHB3" s="152" t="str">
        <f t="shared" si="246"/>
        <v/>
      </c>
      <c r="WHC3" s="152" t="str">
        <f t="shared" si="246"/>
        <v/>
      </c>
      <c r="WHD3" s="152" t="str">
        <f t="shared" si="246"/>
        <v/>
      </c>
      <c r="WHE3" s="152" t="str">
        <f t="shared" si="246"/>
        <v/>
      </c>
      <c r="WHF3" s="152" t="str">
        <f t="shared" si="246"/>
        <v/>
      </c>
      <c r="WHG3" s="152" t="str">
        <f t="shared" si="246"/>
        <v/>
      </c>
      <c r="WHH3" s="152" t="str">
        <f t="shared" si="246"/>
        <v/>
      </c>
      <c r="WHI3" s="152" t="str">
        <f t="shared" si="246"/>
        <v/>
      </c>
      <c r="WHJ3" s="152" t="str">
        <f t="shared" si="246"/>
        <v/>
      </c>
      <c r="WHK3" s="152" t="str">
        <f t="shared" si="246"/>
        <v/>
      </c>
      <c r="WHL3" s="152" t="str">
        <f t="shared" si="246"/>
        <v/>
      </c>
      <c r="WHM3" s="152" t="str">
        <f t="shared" si="246"/>
        <v/>
      </c>
      <c r="WHN3" s="152" t="str">
        <f t="shared" si="246"/>
        <v/>
      </c>
      <c r="WHO3" s="152" t="str">
        <f t="shared" si="246"/>
        <v/>
      </c>
      <c r="WHP3" s="152" t="str">
        <f t="shared" si="246"/>
        <v/>
      </c>
      <c r="WHQ3" s="152" t="str">
        <f t="shared" si="246"/>
        <v/>
      </c>
      <c r="WHR3" s="152" t="str">
        <f t="shared" si="246"/>
        <v/>
      </c>
      <c r="WHS3" s="152" t="str">
        <f t="shared" si="246"/>
        <v/>
      </c>
      <c r="WHT3" s="152" t="str">
        <f t="shared" si="246"/>
        <v/>
      </c>
      <c r="WHU3" s="152" t="str">
        <f t="shared" si="246"/>
        <v/>
      </c>
      <c r="WHV3" s="152" t="str">
        <f t="shared" si="246"/>
        <v/>
      </c>
      <c r="WHW3" s="152" t="str">
        <f t="shared" si="246"/>
        <v/>
      </c>
      <c r="WHX3" s="152" t="str">
        <f t="shared" si="246"/>
        <v/>
      </c>
      <c r="WHY3" s="152" t="str">
        <f t="shared" si="246"/>
        <v/>
      </c>
      <c r="WHZ3" s="152" t="str">
        <f t="shared" si="246"/>
        <v/>
      </c>
      <c r="WIA3" s="152" t="str">
        <f t="shared" si="246"/>
        <v/>
      </c>
      <c r="WIB3" s="152" t="str">
        <f t="shared" si="246"/>
        <v/>
      </c>
      <c r="WIC3" s="152" t="str">
        <f t="shared" si="246"/>
        <v/>
      </c>
      <c r="WID3" s="152" t="str">
        <f t="shared" si="246"/>
        <v/>
      </c>
      <c r="WIE3" s="152" t="str">
        <f t="shared" si="246"/>
        <v/>
      </c>
      <c r="WIF3" s="152" t="str">
        <f t="shared" si="246"/>
        <v/>
      </c>
      <c r="WIG3" s="152" t="str">
        <f t="shared" si="246"/>
        <v/>
      </c>
      <c r="WIH3" s="152" t="str">
        <f t="shared" si="246"/>
        <v/>
      </c>
      <c r="WII3" s="152" t="str">
        <f t="shared" si="246"/>
        <v/>
      </c>
      <c r="WIJ3" s="152" t="str">
        <f t="shared" si="246"/>
        <v/>
      </c>
      <c r="WIK3" s="152" t="str">
        <f t="shared" si="246"/>
        <v/>
      </c>
      <c r="WIL3" s="152" t="str">
        <f t="shared" si="246"/>
        <v/>
      </c>
      <c r="WIM3" s="152" t="str">
        <f t="shared" si="246"/>
        <v/>
      </c>
      <c r="WIN3" s="152" t="str">
        <f t="shared" si="246"/>
        <v/>
      </c>
      <c r="WIO3" s="152" t="str">
        <f t="shared" si="246"/>
        <v/>
      </c>
      <c r="WIP3" s="152" t="str">
        <f t="shared" si="246"/>
        <v/>
      </c>
      <c r="WIQ3" s="152" t="str">
        <f t="shared" si="246"/>
        <v/>
      </c>
      <c r="WIR3" s="152" t="str">
        <f t="shared" si="246"/>
        <v/>
      </c>
      <c r="WIS3" s="152" t="str">
        <f t="shared" si="246"/>
        <v/>
      </c>
      <c r="WIT3" s="152" t="str">
        <f t="shared" si="246"/>
        <v/>
      </c>
      <c r="WIU3" s="152" t="str">
        <f t="shared" si="246"/>
        <v/>
      </c>
      <c r="WIV3" s="152" t="str">
        <f t="shared" si="246"/>
        <v/>
      </c>
      <c r="WIW3" s="152" t="str">
        <f t="shared" si="246"/>
        <v/>
      </c>
      <c r="WIX3" s="152" t="str">
        <f t="shared" si="246"/>
        <v/>
      </c>
      <c r="WIY3" s="152" t="str">
        <f t="shared" si="246"/>
        <v/>
      </c>
      <c r="WIZ3" s="152" t="str">
        <f t="shared" si="246"/>
        <v/>
      </c>
      <c r="WJA3" s="152" t="str">
        <f t="shared" si="246"/>
        <v/>
      </c>
      <c r="WJB3" s="152" t="str">
        <f t="shared" si="246"/>
        <v/>
      </c>
      <c r="WJC3" s="152" t="str">
        <f t="shared" si="246"/>
        <v/>
      </c>
      <c r="WJD3" s="152" t="str">
        <f t="shared" si="246"/>
        <v/>
      </c>
      <c r="WJE3" s="152" t="str">
        <f t="shared" si="246"/>
        <v/>
      </c>
      <c r="WJF3" s="152" t="str">
        <f t="shared" si="246"/>
        <v/>
      </c>
      <c r="WJG3" s="152" t="str">
        <f t="shared" si="246"/>
        <v/>
      </c>
      <c r="WJH3" s="152" t="str">
        <f t="shared" si="246"/>
        <v/>
      </c>
      <c r="WJI3" s="152" t="str">
        <f t="shared" si="246"/>
        <v/>
      </c>
      <c r="WJJ3" s="152" t="str">
        <f t="shared" si="246"/>
        <v/>
      </c>
      <c r="WJK3" s="152" t="str">
        <f t="shared" si="246"/>
        <v/>
      </c>
      <c r="WJL3" s="152" t="str">
        <f t="shared" ref="WJL3:WLW3" si="247">SUBSTITUTE(WJL1,"-","")</f>
        <v/>
      </c>
      <c r="WJM3" s="152" t="str">
        <f t="shared" si="247"/>
        <v/>
      </c>
      <c r="WJN3" s="152" t="str">
        <f t="shared" si="247"/>
        <v/>
      </c>
      <c r="WJO3" s="152" t="str">
        <f t="shared" si="247"/>
        <v/>
      </c>
      <c r="WJP3" s="152" t="str">
        <f t="shared" si="247"/>
        <v/>
      </c>
      <c r="WJQ3" s="152" t="str">
        <f t="shared" si="247"/>
        <v/>
      </c>
      <c r="WJR3" s="152" t="str">
        <f t="shared" si="247"/>
        <v/>
      </c>
      <c r="WJS3" s="152" t="str">
        <f t="shared" si="247"/>
        <v/>
      </c>
      <c r="WJT3" s="152" t="str">
        <f t="shared" si="247"/>
        <v/>
      </c>
      <c r="WJU3" s="152" t="str">
        <f t="shared" si="247"/>
        <v/>
      </c>
      <c r="WJV3" s="152" t="str">
        <f t="shared" si="247"/>
        <v/>
      </c>
      <c r="WJW3" s="152" t="str">
        <f t="shared" si="247"/>
        <v/>
      </c>
      <c r="WJX3" s="152" t="str">
        <f t="shared" si="247"/>
        <v/>
      </c>
      <c r="WJY3" s="152" t="str">
        <f t="shared" si="247"/>
        <v/>
      </c>
      <c r="WJZ3" s="152" t="str">
        <f t="shared" si="247"/>
        <v/>
      </c>
      <c r="WKA3" s="152" t="str">
        <f t="shared" si="247"/>
        <v/>
      </c>
      <c r="WKB3" s="152" t="str">
        <f t="shared" si="247"/>
        <v/>
      </c>
      <c r="WKC3" s="152" t="str">
        <f t="shared" si="247"/>
        <v/>
      </c>
      <c r="WKD3" s="152" t="str">
        <f t="shared" si="247"/>
        <v/>
      </c>
      <c r="WKE3" s="152" t="str">
        <f t="shared" si="247"/>
        <v/>
      </c>
      <c r="WKF3" s="152" t="str">
        <f t="shared" si="247"/>
        <v/>
      </c>
      <c r="WKG3" s="152" t="str">
        <f t="shared" si="247"/>
        <v/>
      </c>
      <c r="WKH3" s="152" t="str">
        <f t="shared" si="247"/>
        <v/>
      </c>
      <c r="WKI3" s="152" t="str">
        <f t="shared" si="247"/>
        <v/>
      </c>
      <c r="WKJ3" s="152" t="str">
        <f t="shared" si="247"/>
        <v/>
      </c>
      <c r="WKK3" s="152" t="str">
        <f t="shared" si="247"/>
        <v/>
      </c>
      <c r="WKL3" s="152" t="str">
        <f t="shared" si="247"/>
        <v/>
      </c>
      <c r="WKM3" s="152" t="str">
        <f t="shared" si="247"/>
        <v/>
      </c>
      <c r="WKN3" s="152" t="str">
        <f t="shared" si="247"/>
        <v/>
      </c>
      <c r="WKO3" s="152" t="str">
        <f t="shared" si="247"/>
        <v/>
      </c>
      <c r="WKP3" s="152" t="str">
        <f t="shared" si="247"/>
        <v/>
      </c>
      <c r="WKQ3" s="152" t="str">
        <f t="shared" si="247"/>
        <v/>
      </c>
      <c r="WKR3" s="152" t="str">
        <f t="shared" si="247"/>
        <v/>
      </c>
      <c r="WKS3" s="152" t="str">
        <f t="shared" si="247"/>
        <v/>
      </c>
      <c r="WKT3" s="152" t="str">
        <f t="shared" si="247"/>
        <v/>
      </c>
      <c r="WKU3" s="152" t="str">
        <f t="shared" si="247"/>
        <v/>
      </c>
      <c r="WKV3" s="152" t="str">
        <f t="shared" si="247"/>
        <v/>
      </c>
      <c r="WKW3" s="152" t="str">
        <f t="shared" si="247"/>
        <v/>
      </c>
      <c r="WKX3" s="152" t="str">
        <f t="shared" si="247"/>
        <v/>
      </c>
      <c r="WKY3" s="152" t="str">
        <f t="shared" si="247"/>
        <v/>
      </c>
      <c r="WKZ3" s="152" t="str">
        <f t="shared" si="247"/>
        <v/>
      </c>
      <c r="WLA3" s="152" t="str">
        <f t="shared" si="247"/>
        <v/>
      </c>
      <c r="WLB3" s="152" t="str">
        <f t="shared" si="247"/>
        <v/>
      </c>
      <c r="WLC3" s="152" t="str">
        <f t="shared" si="247"/>
        <v/>
      </c>
      <c r="WLD3" s="152" t="str">
        <f t="shared" si="247"/>
        <v/>
      </c>
      <c r="WLE3" s="152" t="str">
        <f t="shared" si="247"/>
        <v/>
      </c>
      <c r="WLF3" s="152" t="str">
        <f t="shared" si="247"/>
        <v/>
      </c>
      <c r="WLG3" s="152" t="str">
        <f t="shared" si="247"/>
        <v/>
      </c>
      <c r="WLH3" s="152" t="str">
        <f t="shared" si="247"/>
        <v/>
      </c>
      <c r="WLI3" s="152" t="str">
        <f t="shared" si="247"/>
        <v/>
      </c>
      <c r="WLJ3" s="152" t="str">
        <f t="shared" si="247"/>
        <v/>
      </c>
      <c r="WLK3" s="152" t="str">
        <f t="shared" si="247"/>
        <v/>
      </c>
      <c r="WLL3" s="152" t="str">
        <f t="shared" si="247"/>
        <v/>
      </c>
      <c r="WLM3" s="152" t="str">
        <f t="shared" si="247"/>
        <v/>
      </c>
      <c r="WLN3" s="152" t="str">
        <f t="shared" si="247"/>
        <v/>
      </c>
      <c r="WLO3" s="152" t="str">
        <f t="shared" si="247"/>
        <v/>
      </c>
      <c r="WLP3" s="152" t="str">
        <f t="shared" si="247"/>
        <v/>
      </c>
      <c r="WLQ3" s="152" t="str">
        <f t="shared" si="247"/>
        <v/>
      </c>
      <c r="WLR3" s="152" t="str">
        <f t="shared" si="247"/>
        <v/>
      </c>
      <c r="WLS3" s="152" t="str">
        <f t="shared" si="247"/>
        <v/>
      </c>
      <c r="WLT3" s="152" t="str">
        <f t="shared" si="247"/>
        <v/>
      </c>
      <c r="WLU3" s="152" t="str">
        <f t="shared" si="247"/>
        <v/>
      </c>
      <c r="WLV3" s="152" t="str">
        <f t="shared" si="247"/>
        <v/>
      </c>
      <c r="WLW3" s="152" t="str">
        <f t="shared" si="247"/>
        <v/>
      </c>
      <c r="WLX3" s="152" t="str">
        <f t="shared" ref="WLX3:WOI3" si="248">SUBSTITUTE(WLX1,"-","")</f>
        <v/>
      </c>
      <c r="WLY3" s="152" t="str">
        <f t="shared" si="248"/>
        <v/>
      </c>
      <c r="WLZ3" s="152" t="str">
        <f t="shared" si="248"/>
        <v/>
      </c>
      <c r="WMA3" s="152" t="str">
        <f t="shared" si="248"/>
        <v/>
      </c>
      <c r="WMB3" s="152" t="str">
        <f t="shared" si="248"/>
        <v/>
      </c>
      <c r="WMC3" s="152" t="str">
        <f t="shared" si="248"/>
        <v/>
      </c>
      <c r="WMD3" s="152" t="str">
        <f t="shared" si="248"/>
        <v/>
      </c>
      <c r="WME3" s="152" t="str">
        <f t="shared" si="248"/>
        <v/>
      </c>
      <c r="WMF3" s="152" t="str">
        <f t="shared" si="248"/>
        <v/>
      </c>
      <c r="WMG3" s="152" t="str">
        <f t="shared" si="248"/>
        <v/>
      </c>
      <c r="WMH3" s="152" t="str">
        <f t="shared" si="248"/>
        <v/>
      </c>
      <c r="WMI3" s="152" t="str">
        <f t="shared" si="248"/>
        <v/>
      </c>
      <c r="WMJ3" s="152" t="str">
        <f t="shared" si="248"/>
        <v/>
      </c>
      <c r="WMK3" s="152" t="str">
        <f t="shared" si="248"/>
        <v/>
      </c>
      <c r="WML3" s="152" t="str">
        <f t="shared" si="248"/>
        <v/>
      </c>
      <c r="WMM3" s="152" t="str">
        <f t="shared" si="248"/>
        <v/>
      </c>
      <c r="WMN3" s="152" t="str">
        <f t="shared" si="248"/>
        <v/>
      </c>
      <c r="WMO3" s="152" t="str">
        <f t="shared" si="248"/>
        <v/>
      </c>
      <c r="WMP3" s="152" t="str">
        <f t="shared" si="248"/>
        <v/>
      </c>
      <c r="WMQ3" s="152" t="str">
        <f t="shared" si="248"/>
        <v/>
      </c>
      <c r="WMR3" s="152" t="str">
        <f t="shared" si="248"/>
        <v/>
      </c>
      <c r="WMS3" s="152" t="str">
        <f t="shared" si="248"/>
        <v/>
      </c>
      <c r="WMT3" s="152" t="str">
        <f t="shared" si="248"/>
        <v/>
      </c>
      <c r="WMU3" s="152" t="str">
        <f t="shared" si="248"/>
        <v/>
      </c>
      <c r="WMV3" s="152" t="str">
        <f t="shared" si="248"/>
        <v/>
      </c>
      <c r="WMW3" s="152" t="str">
        <f t="shared" si="248"/>
        <v/>
      </c>
      <c r="WMX3" s="152" t="str">
        <f t="shared" si="248"/>
        <v/>
      </c>
      <c r="WMY3" s="152" t="str">
        <f t="shared" si="248"/>
        <v/>
      </c>
      <c r="WMZ3" s="152" t="str">
        <f t="shared" si="248"/>
        <v/>
      </c>
      <c r="WNA3" s="152" t="str">
        <f t="shared" si="248"/>
        <v/>
      </c>
      <c r="WNB3" s="152" t="str">
        <f t="shared" si="248"/>
        <v/>
      </c>
      <c r="WNC3" s="152" t="str">
        <f t="shared" si="248"/>
        <v/>
      </c>
      <c r="WND3" s="152" t="str">
        <f t="shared" si="248"/>
        <v/>
      </c>
      <c r="WNE3" s="152" t="str">
        <f t="shared" si="248"/>
        <v/>
      </c>
      <c r="WNF3" s="152" t="str">
        <f t="shared" si="248"/>
        <v/>
      </c>
      <c r="WNG3" s="152" t="str">
        <f t="shared" si="248"/>
        <v/>
      </c>
      <c r="WNH3" s="152" t="str">
        <f t="shared" si="248"/>
        <v/>
      </c>
      <c r="WNI3" s="152" t="str">
        <f t="shared" si="248"/>
        <v/>
      </c>
      <c r="WNJ3" s="152" t="str">
        <f t="shared" si="248"/>
        <v/>
      </c>
      <c r="WNK3" s="152" t="str">
        <f t="shared" si="248"/>
        <v/>
      </c>
      <c r="WNL3" s="152" t="str">
        <f t="shared" si="248"/>
        <v/>
      </c>
      <c r="WNM3" s="152" t="str">
        <f t="shared" si="248"/>
        <v/>
      </c>
      <c r="WNN3" s="152" t="str">
        <f t="shared" si="248"/>
        <v/>
      </c>
      <c r="WNO3" s="152" t="str">
        <f t="shared" si="248"/>
        <v/>
      </c>
      <c r="WNP3" s="152" t="str">
        <f t="shared" si="248"/>
        <v/>
      </c>
      <c r="WNQ3" s="152" t="str">
        <f t="shared" si="248"/>
        <v/>
      </c>
      <c r="WNR3" s="152" t="str">
        <f t="shared" si="248"/>
        <v/>
      </c>
      <c r="WNS3" s="152" t="str">
        <f t="shared" si="248"/>
        <v/>
      </c>
      <c r="WNT3" s="152" t="str">
        <f t="shared" si="248"/>
        <v/>
      </c>
      <c r="WNU3" s="152" t="str">
        <f t="shared" si="248"/>
        <v/>
      </c>
      <c r="WNV3" s="152" t="str">
        <f t="shared" si="248"/>
        <v/>
      </c>
      <c r="WNW3" s="152" t="str">
        <f t="shared" si="248"/>
        <v/>
      </c>
      <c r="WNX3" s="152" t="str">
        <f t="shared" si="248"/>
        <v/>
      </c>
      <c r="WNY3" s="152" t="str">
        <f t="shared" si="248"/>
        <v/>
      </c>
      <c r="WNZ3" s="152" t="str">
        <f t="shared" si="248"/>
        <v/>
      </c>
      <c r="WOA3" s="152" t="str">
        <f t="shared" si="248"/>
        <v/>
      </c>
      <c r="WOB3" s="152" t="str">
        <f t="shared" si="248"/>
        <v/>
      </c>
      <c r="WOC3" s="152" t="str">
        <f t="shared" si="248"/>
        <v/>
      </c>
      <c r="WOD3" s="152" t="str">
        <f t="shared" si="248"/>
        <v/>
      </c>
      <c r="WOE3" s="152" t="str">
        <f t="shared" si="248"/>
        <v/>
      </c>
      <c r="WOF3" s="152" t="str">
        <f t="shared" si="248"/>
        <v/>
      </c>
      <c r="WOG3" s="152" t="str">
        <f t="shared" si="248"/>
        <v/>
      </c>
      <c r="WOH3" s="152" t="str">
        <f t="shared" si="248"/>
        <v/>
      </c>
      <c r="WOI3" s="152" t="str">
        <f t="shared" si="248"/>
        <v/>
      </c>
      <c r="WOJ3" s="152" t="str">
        <f t="shared" ref="WOJ3:WQU3" si="249">SUBSTITUTE(WOJ1,"-","")</f>
        <v/>
      </c>
      <c r="WOK3" s="152" t="str">
        <f t="shared" si="249"/>
        <v/>
      </c>
      <c r="WOL3" s="152" t="str">
        <f t="shared" si="249"/>
        <v/>
      </c>
      <c r="WOM3" s="152" t="str">
        <f t="shared" si="249"/>
        <v/>
      </c>
      <c r="WON3" s="152" t="str">
        <f t="shared" si="249"/>
        <v/>
      </c>
      <c r="WOO3" s="152" t="str">
        <f t="shared" si="249"/>
        <v/>
      </c>
      <c r="WOP3" s="152" t="str">
        <f t="shared" si="249"/>
        <v/>
      </c>
      <c r="WOQ3" s="152" t="str">
        <f t="shared" si="249"/>
        <v/>
      </c>
      <c r="WOR3" s="152" t="str">
        <f t="shared" si="249"/>
        <v/>
      </c>
      <c r="WOS3" s="152" t="str">
        <f t="shared" si="249"/>
        <v/>
      </c>
      <c r="WOT3" s="152" t="str">
        <f t="shared" si="249"/>
        <v/>
      </c>
      <c r="WOU3" s="152" t="str">
        <f t="shared" si="249"/>
        <v/>
      </c>
      <c r="WOV3" s="152" t="str">
        <f t="shared" si="249"/>
        <v/>
      </c>
      <c r="WOW3" s="152" t="str">
        <f t="shared" si="249"/>
        <v/>
      </c>
      <c r="WOX3" s="152" t="str">
        <f t="shared" si="249"/>
        <v/>
      </c>
      <c r="WOY3" s="152" t="str">
        <f t="shared" si="249"/>
        <v/>
      </c>
      <c r="WOZ3" s="152" t="str">
        <f t="shared" si="249"/>
        <v/>
      </c>
      <c r="WPA3" s="152" t="str">
        <f t="shared" si="249"/>
        <v/>
      </c>
      <c r="WPB3" s="152" t="str">
        <f t="shared" si="249"/>
        <v/>
      </c>
      <c r="WPC3" s="152" t="str">
        <f t="shared" si="249"/>
        <v/>
      </c>
      <c r="WPD3" s="152" t="str">
        <f t="shared" si="249"/>
        <v/>
      </c>
      <c r="WPE3" s="152" t="str">
        <f t="shared" si="249"/>
        <v/>
      </c>
      <c r="WPF3" s="152" t="str">
        <f t="shared" si="249"/>
        <v/>
      </c>
      <c r="WPG3" s="152" t="str">
        <f t="shared" si="249"/>
        <v/>
      </c>
      <c r="WPH3" s="152" t="str">
        <f t="shared" si="249"/>
        <v/>
      </c>
      <c r="WPI3" s="152" t="str">
        <f t="shared" si="249"/>
        <v/>
      </c>
      <c r="WPJ3" s="152" t="str">
        <f t="shared" si="249"/>
        <v/>
      </c>
      <c r="WPK3" s="152" t="str">
        <f t="shared" si="249"/>
        <v/>
      </c>
      <c r="WPL3" s="152" t="str">
        <f t="shared" si="249"/>
        <v/>
      </c>
      <c r="WPM3" s="152" t="str">
        <f t="shared" si="249"/>
        <v/>
      </c>
      <c r="WPN3" s="152" t="str">
        <f t="shared" si="249"/>
        <v/>
      </c>
      <c r="WPO3" s="152" t="str">
        <f t="shared" si="249"/>
        <v/>
      </c>
      <c r="WPP3" s="152" t="str">
        <f t="shared" si="249"/>
        <v/>
      </c>
      <c r="WPQ3" s="152" t="str">
        <f t="shared" si="249"/>
        <v/>
      </c>
      <c r="WPR3" s="152" t="str">
        <f t="shared" si="249"/>
        <v/>
      </c>
      <c r="WPS3" s="152" t="str">
        <f t="shared" si="249"/>
        <v/>
      </c>
      <c r="WPT3" s="152" t="str">
        <f t="shared" si="249"/>
        <v/>
      </c>
      <c r="WPU3" s="152" t="str">
        <f t="shared" si="249"/>
        <v/>
      </c>
      <c r="WPV3" s="152" t="str">
        <f t="shared" si="249"/>
        <v/>
      </c>
      <c r="WPW3" s="152" t="str">
        <f t="shared" si="249"/>
        <v/>
      </c>
      <c r="WPX3" s="152" t="str">
        <f t="shared" si="249"/>
        <v/>
      </c>
      <c r="WPY3" s="152" t="str">
        <f t="shared" si="249"/>
        <v/>
      </c>
      <c r="WPZ3" s="152" t="str">
        <f t="shared" si="249"/>
        <v/>
      </c>
      <c r="WQA3" s="152" t="str">
        <f t="shared" si="249"/>
        <v/>
      </c>
      <c r="WQB3" s="152" t="str">
        <f t="shared" si="249"/>
        <v/>
      </c>
      <c r="WQC3" s="152" t="str">
        <f t="shared" si="249"/>
        <v/>
      </c>
      <c r="WQD3" s="152" t="str">
        <f t="shared" si="249"/>
        <v/>
      </c>
      <c r="WQE3" s="152" t="str">
        <f t="shared" si="249"/>
        <v/>
      </c>
      <c r="WQF3" s="152" t="str">
        <f t="shared" si="249"/>
        <v/>
      </c>
      <c r="WQG3" s="152" t="str">
        <f t="shared" si="249"/>
        <v/>
      </c>
      <c r="WQH3" s="152" t="str">
        <f t="shared" si="249"/>
        <v/>
      </c>
      <c r="WQI3" s="152" t="str">
        <f t="shared" si="249"/>
        <v/>
      </c>
      <c r="WQJ3" s="152" t="str">
        <f t="shared" si="249"/>
        <v/>
      </c>
      <c r="WQK3" s="152" t="str">
        <f t="shared" si="249"/>
        <v/>
      </c>
      <c r="WQL3" s="152" t="str">
        <f t="shared" si="249"/>
        <v/>
      </c>
      <c r="WQM3" s="152" t="str">
        <f t="shared" si="249"/>
        <v/>
      </c>
      <c r="WQN3" s="152" t="str">
        <f t="shared" si="249"/>
        <v/>
      </c>
      <c r="WQO3" s="152" t="str">
        <f t="shared" si="249"/>
        <v/>
      </c>
      <c r="WQP3" s="152" t="str">
        <f t="shared" si="249"/>
        <v/>
      </c>
      <c r="WQQ3" s="152" t="str">
        <f t="shared" si="249"/>
        <v/>
      </c>
      <c r="WQR3" s="152" t="str">
        <f t="shared" si="249"/>
        <v/>
      </c>
      <c r="WQS3" s="152" t="str">
        <f t="shared" si="249"/>
        <v/>
      </c>
      <c r="WQT3" s="152" t="str">
        <f t="shared" si="249"/>
        <v/>
      </c>
      <c r="WQU3" s="152" t="str">
        <f t="shared" si="249"/>
        <v/>
      </c>
      <c r="WQV3" s="152" t="str">
        <f t="shared" ref="WQV3:WTG3" si="250">SUBSTITUTE(WQV1,"-","")</f>
        <v/>
      </c>
      <c r="WQW3" s="152" t="str">
        <f t="shared" si="250"/>
        <v/>
      </c>
      <c r="WQX3" s="152" t="str">
        <f t="shared" si="250"/>
        <v/>
      </c>
      <c r="WQY3" s="152" t="str">
        <f t="shared" si="250"/>
        <v/>
      </c>
      <c r="WQZ3" s="152" t="str">
        <f t="shared" si="250"/>
        <v/>
      </c>
      <c r="WRA3" s="152" t="str">
        <f t="shared" si="250"/>
        <v/>
      </c>
      <c r="WRB3" s="152" t="str">
        <f t="shared" si="250"/>
        <v/>
      </c>
      <c r="WRC3" s="152" t="str">
        <f t="shared" si="250"/>
        <v/>
      </c>
      <c r="WRD3" s="152" t="str">
        <f t="shared" si="250"/>
        <v/>
      </c>
      <c r="WRE3" s="152" t="str">
        <f t="shared" si="250"/>
        <v/>
      </c>
      <c r="WRF3" s="152" t="str">
        <f t="shared" si="250"/>
        <v/>
      </c>
      <c r="WRG3" s="152" t="str">
        <f t="shared" si="250"/>
        <v/>
      </c>
      <c r="WRH3" s="152" t="str">
        <f t="shared" si="250"/>
        <v/>
      </c>
      <c r="WRI3" s="152" t="str">
        <f t="shared" si="250"/>
        <v/>
      </c>
      <c r="WRJ3" s="152" t="str">
        <f t="shared" si="250"/>
        <v/>
      </c>
      <c r="WRK3" s="152" t="str">
        <f t="shared" si="250"/>
        <v/>
      </c>
      <c r="WRL3" s="152" t="str">
        <f t="shared" si="250"/>
        <v/>
      </c>
      <c r="WRM3" s="152" t="str">
        <f t="shared" si="250"/>
        <v/>
      </c>
      <c r="WRN3" s="152" t="str">
        <f t="shared" si="250"/>
        <v/>
      </c>
      <c r="WRO3" s="152" t="str">
        <f t="shared" si="250"/>
        <v/>
      </c>
      <c r="WRP3" s="152" t="str">
        <f t="shared" si="250"/>
        <v/>
      </c>
      <c r="WRQ3" s="152" t="str">
        <f t="shared" si="250"/>
        <v/>
      </c>
      <c r="WRR3" s="152" t="str">
        <f t="shared" si="250"/>
        <v/>
      </c>
      <c r="WRS3" s="152" t="str">
        <f t="shared" si="250"/>
        <v/>
      </c>
      <c r="WRT3" s="152" t="str">
        <f t="shared" si="250"/>
        <v/>
      </c>
      <c r="WRU3" s="152" t="str">
        <f t="shared" si="250"/>
        <v/>
      </c>
      <c r="WRV3" s="152" t="str">
        <f t="shared" si="250"/>
        <v/>
      </c>
      <c r="WRW3" s="152" t="str">
        <f t="shared" si="250"/>
        <v/>
      </c>
      <c r="WRX3" s="152" t="str">
        <f t="shared" si="250"/>
        <v/>
      </c>
      <c r="WRY3" s="152" t="str">
        <f t="shared" si="250"/>
        <v/>
      </c>
      <c r="WRZ3" s="152" t="str">
        <f t="shared" si="250"/>
        <v/>
      </c>
      <c r="WSA3" s="152" t="str">
        <f t="shared" si="250"/>
        <v/>
      </c>
      <c r="WSB3" s="152" t="str">
        <f t="shared" si="250"/>
        <v/>
      </c>
      <c r="WSC3" s="152" t="str">
        <f t="shared" si="250"/>
        <v/>
      </c>
      <c r="WSD3" s="152" t="str">
        <f t="shared" si="250"/>
        <v/>
      </c>
      <c r="WSE3" s="152" t="str">
        <f t="shared" si="250"/>
        <v/>
      </c>
      <c r="WSF3" s="152" t="str">
        <f t="shared" si="250"/>
        <v/>
      </c>
      <c r="WSG3" s="152" t="str">
        <f t="shared" si="250"/>
        <v/>
      </c>
      <c r="WSH3" s="152" t="str">
        <f t="shared" si="250"/>
        <v/>
      </c>
      <c r="WSI3" s="152" t="str">
        <f t="shared" si="250"/>
        <v/>
      </c>
      <c r="WSJ3" s="152" t="str">
        <f t="shared" si="250"/>
        <v/>
      </c>
      <c r="WSK3" s="152" t="str">
        <f t="shared" si="250"/>
        <v/>
      </c>
      <c r="WSL3" s="152" t="str">
        <f t="shared" si="250"/>
        <v/>
      </c>
      <c r="WSM3" s="152" t="str">
        <f t="shared" si="250"/>
        <v/>
      </c>
      <c r="WSN3" s="152" t="str">
        <f t="shared" si="250"/>
        <v/>
      </c>
      <c r="WSO3" s="152" t="str">
        <f t="shared" si="250"/>
        <v/>
      </c>
      <c r="WSP3" s="152" t="str">
        <f t="shared" si="250"/>
        <v/>
      </c>
      <c r="WSQ3" s="152" t="str">
        <f t="shared" si="250"/>
        <v/>
      </c>
      <c r="WSR3" s="152" t="str">
        <f t="shared" si="250"/>
        <v/>
      </c>
      <c r="WSS3" s="152" t="str">
        <f t="shared" si="250"/>
        <v/>
      </c>
      <c r="WST3" s="152" t="str">
        <f t="shared" si="250"/>
        <v/>
      </c>
      <c r="WSU3" s="152" t="str">
        <f t="shared" si="250"/>
        <v/>
      </c>
      <c r="WSV3" s="152" t="str">
        <f t="shared" si="250"/>
        <v/>
      </c>
      <c r="WSW3" s="152" t="str">
        <f t="shared" si="250"/>
        <v/>
      </c>
      <c r="WSX3" s="152" t="str">
        <f t="shared" si="250"/>
        <v/>
      </c>
      <c r="WSY3" s="152" t="str">
        <f t="shared" si="250"/>
        <v/>
      </c>
      <c r="WSZ3" s="152" t="str">
        <f t="shared" si="250"/>
        <v/>
      </c>
      <c r="WTA3" s="152" t="str">
        <f t="shared" si="250"/>
        <v/>
      </c>
      <c r="WTB3" s="152" t="str">
        <f t="shared" si="250"/>
        <v/>
      </c>
      <c r="WTC3" s="152" t="str">
        <f t="shared" si="250"/>
        <v/>
      </c>
      <c r="WTD3" s="152" t="str">
        <f t="shared" si="250"/>
        <v/>
      </c>
      <c r="WTE3" s="152" t="str">
        <f t="shared" si="250"/>
        <v/>
      </c>
      <c r="WTF3" s="152" t="str">
        <f t="shared" si="250"/>
        <v/>
      </c>
      <c r="WTG3" s="152" t="str">
        <f t="shared" si="250"/>
        <v/>
      </c>
      <c r="WTH3" s="152" t="str">
        <f t="shared" ref="WTH3:WVS3" si="251">SUBSTITUTE(WTH1,"-","")</f>
        <v/>
      </c>
      <c r="WTI3" s="152" t="str">
        <f t="shared" si="251"/>
        <v/>
      </c>
      <c r="WTJ3" s="152" t="str">
        <f t="shared" si="251"/>
        <v/>
      </c>
      <c r="WTK3" s="152" t="str">
        <f t="shared" si="251"/>
        <v/>
      </c>
      <c r="WTL3" s="152" t="str">
        <f t="shared" si="251"/>
        <v/>
      </c>
      <c r="WTM3" s="152" t="str">
        <f t="shared" si="251"/>
        <v/>
      </c>
      <c r="WTN3" s="152" t="str">
        <f t="shared" si="251"/>
        <v/>
      </c>
      <c r="WTO3" s="152" t="str">
        <f t="shared" si="251"/>
        <v/>
      </c>
      <c r="WTP3" s="152" t="str">
        <f t="shared" si="251"/>
        <v/>
      </c>
      <c r="WTQ3" s="152" t="str">
        <f t="shared" si="251"/>
        <v/>
      </c>
      <c r="WTR3" s="152" t="str">
        <f t="shared" si="251"/>
        <v/>
      </c>
      <c r="WTS3" s="152" t="str">
        <f t="shared" si="251"/>
        <v/>
      </c>
      <c r="WTT3" s="152" t="str">
        <f t="shared" si="251"/>
        <v/>
      </c>
      <c r="WTU3" s="152" t="str">
        <f t="shared" si="251"/>
        <v/>
      </c>
      <c r="WTV3" s="152" t="str">
        <f t="shared" si="251"/>
        <v/>
      </c>
      <c r="WTW3" s="152" t="str">
        <f t="shared" si="251"/>
        <v/>
      </c>
      <c r="WTX3" s="152" t="str">
        <f t="shared" si="251"/>
        <v/>
      </c>
      <c r="WTY3" s="152" t="str">
        <f t="shared" si="251"/>
        <v/>
      </c>
      <c r="WTZ3" s="152" t="str">
        <f t="shared" si="251"/>
        <v/>
      </c>
      <c r="WUA3" s="152" t="str">
        <f t="shared" si="251"/>
        <v/>
      </c>
      <c r="WUB3" s="152" t="str">
        <f t="shared" si="251"/>
        <v/>
      </c>
      <c r="WUC3" s="152" t="str">
        <f t="shared" si="251"/>
        <v/>
      </c>
      <c r="WUD3" s="152" t="str">
        <f t="shared" si="251"/>
        <v/>
      </c>
      <c r="WUE3" s="152" t="str">
        <f t="shared" si="251"/>
        <v/>
      </c>
      <c r="WUF3" s="152" t="str">
        <f t="shared" si="251"/>
        <v/>
      </c>
      <c r="WUG3" s="152" t="str">
        <f t="shared" si="251"/>
        <v/>
      </c>
      <c r="WUH3" s="152" t="str">
        <f t="shared" si="251"/>
        <v/>
      </c>
      <c r="WUI3" s="152" t="str">
        <f t="shared" si="251"/>
        <v/>
      </c>
      <c r="WUJ3" s="152" t="str">
        <f t="shared" si="251"/>
        <v/>
      </c>
      <c r="WUK3" s="152" t="str">
        <f t="shared" si="251"/>
        <v/>
      </c>
      <c r="WUL3" s="152" t="str">
        <f t="shared" si="251"/>
        <v/>
      </c>
      <c r="WUM3" s="152" t="str">
        <f t="shared" si="251"/>
        <v/>
      </c>
      <c r="WUN3" s="152" t="str">
        <f t="shared" si="251"/>
        <v/>
      </c>
      <c r="WUO3" s="152" t="str">
        <f t="shared" si="251"/>
        <v/>
      </c>
      <c r="WUP3" s="152" t="str">
        <f t="shared" si="251"/>
        <v/>
      </c>
      <c r="WUQ3" s="152" t="str">
        <f t="shared" si="251"/>
        <v/>
      </c>
      <c r="WUR3" s="152" t="str">
        <f t="shared" si="251"/>
        <v/>
      </c>
      <c r="WUS3" s="152" t="str">
        <f t="shared" si="251"/>
        <v/>
      </c>
      <c r="WUT3" s="152" t="str">
        <f t="shared" si="251"/>
        <v/>
      </c>
      <c r="WUU3" s="152" t="str">
        <f t="shared" si="251"/>
        <v/>
      </c>
      <c r="WUV3" s="152" t="str">
        <f t="shared" si="251"/>
        <v/>
      </c>
      <c r="WUW3" s="152" t="str">
        <f t="shared" si="251"/>
        <v/>
      </c>
      <c r="WUX3" s="152" t="str">
        <f t="shared" si="251"/>
        <v/>
      </c>
      <c r="WUY3" s="152" t="str">
        <f t="shared" si="251"/>
        <v/>
      </c>
      <c r="WUZ3" s="152" t="str">
        <f t="shared" si="251"/>
        <v/>
      </c>
      <c r="WVA3" s="152" t="str">
        <f t="shared" si="251"/>
        <v/>
      </c>
      <c r="WVB3" s="152" t="str">
        <f t="shared" si="251"/>
        <v/>
      </c>
      <c r="WVC3" s="152" t="str">
        <f t="shared" si="251"/>
        <v/>
      </c>
      <c r="WVD3" s="152" t="str">
        <f t="shared" si="251"/>
        <v/>
      </c>
      <c r="WVE3" s="152" t="str">
        <f t="shared" si="251"/>
        <v/>
      </c>
      <c r="WVF3" s="152" t="str">
        <f t="shared" si="251"/>
        <v/>
      </c>
      <c r="WVG3" s="152" t="str">
        <f t="shared" si="251"/>
        <v/>
      </c>
      <c r="WVH3" s="152" t="str">
        <f t="shared" si="251"/>
        <v/>
      </c>
      <c r="WVI3" s="152" t="str">
        <f t="shared" si="251"/>
        <v/>
      </c>
      <c r="WVJ3" s="152" t="str">
        <f t="shared" si="251"/>
        <v/>
      </c>
      <c r="WVK3" s="152" t="str">
        <f t="shared" si="251"/>
        <v/>
      </c>
      <c r="WVL3" s="152" t="str">
        <f t="shared" si="251"/>
        <v/>
      </c>
      <c r="WVM3" s="152" t="str">
        <f t="shared" si="251"/>
        <v/>
      </c>
      <c r="WVN3" s="152" t="str">
        <f t="shared" si="251"/>
        <v/>
      </c>
      <c r="WVO3" s="152" t="str">
        <f t="shared" si="251"/>
        <v/>
      </c>
      <c r="WVP3" s="152" t="str">
        <f t="shared" si="251"/>
        <v/>
      </c>
      <c r="WVQ3" s="152" t="str">
        <f t="shared" si="251"/>
        <v/>
      </c>
      <c r="WVR3" s="152" t="str">
        <f t="shared" si="251"/>
        <v/>
      </c>
      <c r="WVS3" s="152" t="str">
        <f t="shared" si="251"/>
        <v/>
      </c>
      <c r="WVT3" s="152" t="str">
        <f t="shared" ref="WVT3:WYE3" si="252">SUBSTITUTE(WVT1,"-","")</f>
        <v/>
      </c>
      <c r="WVU3" s="152" t="str">
        <f t="shared" si="252"/>
        <v/>
      </c>
      <c r="WVV3" s="152" t="str">
        <f t="shared" si="252"/>
        <v/>
      </c>
      <c r="WVW3" s="152" t="str">
        <f t="shared" si="252"/>
        <v/>
      </c>
      <c r="WVX3" s="152" t="str">
        <f t="shared" si="252"/>
        <v/>
      </c>
      <c r="WVY3" s="152" t="str">
        <f t="shared" si="252"/>
        <v/>
      </c>
      <c r="WVZ3" s="152" t="str">
        <f t="shared" si="252"/>
        <v/>
      </c>
      <c r="WWA3" s="152" t="str">
        <f t="shared" si="252"/>
        <v/>
      </c>
      <c r="WWB3" s="152" t="str">
        <f t="shared" si="252"/>
        <v/>
      </c>
      <c r="WWC3" s="152" t="str">
        <f t="shared" si="252"/>
        <v/>
      </c>
      <c r="WWD3" s="152" t="str">
        <f t="shared" si="252"/>
        <v/>
      </c>
      <c r="WWE3" s="152" t="str">
        <f t="shared" si="252"/>
        <v/>
      </c>
      <c r="WWF3" s="152" t="str">
        <f t="shared" si="252"/>
        <v/>
      </c>
      <c r="WWG3" s="152" t="str">
        <f t="shared" si="252"/>
        <v/>
      </c>
      <c r="WWH3" s="152" t="str">
        <f t="shared" si="252"/>
        <v/>
      </c>
      <c r="WWI3" s="152" t="str">
        <f t="shared" si="252"/>
        <v/>
      </c>
      <c r="WWJ3" s="152" t="str">
        <f t="shared" si="252"/>
        <v/>
      </c>
      <c r="WWK3" s="152" t="str">
        <f t="shared" si="252"/>
        <v/>
      </c>
      <c r="WWL3" s="152" t="str">
        <f t="shared" si="252"/>
        <v/>
      </c>
      <c r="WWM3" s="152" t="str">
        <f t="shared" si="252"/>
        <v/>
      </c>
      <c r="WWN3" s="152" t="str">
        <f t="shared" si="252"/>
        <v/>
      </c>
      <c r="WWO3" s="152" t="str">
        <f t="shared" si="252"/>
        <v/>
      </c>
      <c r="WWP3" s="152" t="str">
        <f t="shared" si="252"/>
        <v/>
      </c>
      <c r="WWQ3" s="152" t="str">
        <f t="shared" si="252"/>
        <v/>
      </c>
      <c r="WWR3" s="152" t="str">
        <f t="shared" si="252"/>
        <v/>
      </c>
      <c r="WWS3" s="152" t="str">
        <f t="shared" si="252"/>
        <v/>
      </c>
      <c r="WWT3" s="152" t="str">
        <f t="shared" si="252"/>
        <v/>
      </c>
      <c r="WWU3" s="152" t="str">
        <f t="shared" si="252"/>
        <v/>
      </c>
      <c r="WWV3" s="152" t="str">
        <f t="shared" si="252"/>
        <v/>
      </c>
      <c r="WWW3" s="152" t="str">
        <f t="shared" si="252"/>
        <v/>
      </c>
      <c r="WWX3" s="152" t="str">
        <f t="shared" si="252"/>
        <v/>
      </c>
      <c r="WWY3" s="152" t="str">
        <f t="shared" si="252"/>
        <v/>
      </c>
      <c r="WWZ3" s="152" t="str">
        <f t="shared" si="252"/>
        <v/>
      </c>
      <c r="WXA3" s="152" t="str">
        <f t="shared" si="252"/>
        <v/>
      </c>
      <c r="WXB3" s="152" t="str">
        <f t="shared" si="252"/>
        <v/>
      </c>
      <c r="WXC3" s="152" t="str">
        <f t="shared" si="252"/>
        <v/>
      </c>
      <c r="WXD3" s="152" t="str">
        <f t="shared" si="252"/>
        <v/>
      </c>
      <c r="WXE3" s="152" t="str">
        <f t="shared" si="252"/>
        <v/>
      </c>
      <c r="WXF3" s="152" t="str">
        <f t="shared" si="252"/>
        <v/>
      </c>
      <c r="WXG3" s="152" t="str">
        <f t="shared" si="252"/>
        <v/>
      </c>
      <c r="WXH3" s="152" t="str">
        <f t="shared" si="252"/>
        <v/>
      </c>
      <c r="WXI3" s="152" t="str">
        <f t="shared" si="252"/>
        <v/>
      </c>
      <c r="WXJ3" s="152" t="str">
        <f t="shared" si="252"/>
        <v/>
      </c>
      <c r="WXK3" s="152" t="str">
        <f t="shared" si="252"/>
        <v/>
      </c>
      <c r="WXL3" s="152" t="str">
        <f t="shared" si="252"/>
        <v/>
      </c>
      <c r="WXM3" s="152" t="str">
        <f t="shared" si="252"/>
        <v/>
      </c>
      <c r="WXN3" s="152" t="str">
        <f t="shared" si="252"/>
        <v/>
      </c>
      <c r="WXO3" s="152" t="str">
        <f t="shared" si="252"/>
        <v/>
      </c>
      <c r="WXP3" s="152" t="str">
        <f t="shared" si="252"/>
        <v/>
      </c>
      <c r="WXQ3" s="152" t="str">
        <f t="shared" si="252"/>
        <v/>
      </c>
      <c r="WXR3" s="152" t="str">
        <f t="shared" si="252"/>
        <v/>
      </c>
      <c r="WXS3" s="152" t="str">
        <f t="shared" si="252"/>
        <v/>
      </c>
      <c r="WXT3" s="152" t="str">
        <f t="shared" si="252"/>
        <v/>
      </c>
      <c r="WXU3" s="152" t="str">
        <f t="shared" si="252"/>
        <v/>
      </c>
      <c r="WXV3" s="152" t="str">
        <f t="shared" si="252"/>
        <v/>
      </c>
      <c r="WXW3" s="152" t="str">
        <f t="shared" si="252"/>
        <v/>
      </c>
      <c r="WXX3" s="152" t="str">
        <f t="shared" si="252"/>
        <v/>
      </c>
      <c r="WXY3" s="152" t="str">
        <f t="shared" si="252"/>
        <v/>
      </c>
      <c r="WXZ3" s="152" t="str">
        <f t="shared" si="252"/>
        <v/>
      </c>
      <c r="WYA3" s="152" t="str">
        <f t="shared" si="252"/>
        <v/>
      </c>
      <c r="WYB3" s="152" t="str">
        <f t="shared" si="252"/>
        <v/>
      </c>
      <c r="WYC3" s="152" t="str">
        <f t="shared" si="252"/>
        <v/>
      </c>
      <c r="WYD3" s="152" t="str">
        <f t="shared" si="252"/>
        <v/>
      </c>
      <c r="WYE3" s="152" t="str">
        <f t="shared" si="252"/>
        <v/>
      </c>
      <c r="WYF3" s="152" t="str">
        <f t="shared" ref="WYF3:XAQ3" si="253">SUBSTITUTE(WYF1,"-","")</f>
        <v/>
      </c>
      <c r="WYG3" s="152" t="str">
        <f t="shared" si="253"/>
        <v/>
      </c>
      <c r="WYH3" s="152" t="str">
        <f t="shared" si="253"/>
        <v/>
      </c>
      <c r="WYI3" s="152" t="str">
        <f t="shared" si="253"/>
        <v/>
      </c>
      <c r="WYJ3" s="152" t="str">
        <f t="shared" si="253"/>
        <v/>
      </c>
      <c r="WYK3" s="152" t="str">
        <f t="shared" si="253"/>
        <v/>
      </c>
      <c r="WYL3" s="152" t="str">
        <f t="shared" si="253"/>
        <v/>
      </c>
      <c r="WYM3" s="152" t="str">
        <f t="shared" si="253"/>
        <v/>
      </c>
      <c r="WYN3" s="152" t="str">
        <f t="shared" si="253"/>
        <v/>
      </c>
      <c r="WYO3" s="152" t="str">
        <f t="shared" si="253"/>
        <v/>
      </c>
      <c r="WYP3" s="152" t="str">
        <f t="shared" si="253"/>
        <v/>
      </c>
      <c r="WYQ3" s="152" t="str">
        <f t="shared" si="253"/>
        <v/>
      </c>
      <c r="WYR3" s="152" t="str">
        <f t="shared" si="253"/>
        <v/>
      </c>
      <c r="WYS3" s="152" t="str">
        <f t="shared" si="253"/>
        <v/>
      </c>
      <c r="WYT3" s="152" t="str">
        <f t="shared" si="253"/>
        <v/>
      </c>
      <c r="WYU3" s="152" t="str">
        <f t="shared" si="253"/>
        <v/>
      </c>
      <c r="WYV3" s="152" t="str">
        <f t="shared" si="253"/>
        <v/>
      </c>
      <c r="WYW3" s="152" t="str">
        <f t="shared" si="253"/>
        <v/>
      </c>
      <c r="WYX3" s="152" t="str">
        <f t="shared" si="253"/>
        <v/>
      </c>
      <c r="WYY3" s="152" t="str">
        <f t="shared" si="253"/>
        <v/>
      </c>
      <c r="WYZ3" s="152" t="str">
        <f t="shared" si="253"/>
        <v/>
      </c>
      <c r="WZA3" s="152" t="str">
        <f t="shared" si="253"/>
        <v/>
      </c>
      <c r="WZB3" s="152" t="str">
        <f t="shared" si="253"/>
        <v/>
      </c>
      <c r="WZC3" s="152" t="str">
        <f t="shared" si="253"/>
        <v/>
      </c>
      <c r="WZD3" s="152" t="str">
        <f t="shared" si="253"/>
        <v/>
      </c>
      <c r="WZE3" s="152" t="str">
        <f t="shared" si="253"/>
        <v/>
      </c>
      <c r="WZF3" s="152" t="str">
        <f t="shared" si="253"/>
        <v/>
      </c>
      <c r="WZG3" s="152" t="str">
        <f t="shared" si="253"/>
        <v/>
      </c>
      <c r="WZH3" s="152" t="str">
        <f t="shared" si="253"/>
        <v/>
      </c>
      <c r="WZI3" s="152" t="str">
        <f t="shared" si="253"/>
        <v/>
      </c>
      <c r="WZJ3" s="152" t="str">
        <f t="shared" si="253"/>
        <v/>
      </c>
      <c r="WZK3" s="152" t="str">
        <f t="shared" si="253"/>
        <v/>
      </c>
      <c r="WZL3" s="152" t="str">
        <f t="shared" si="253"/>
        <v/>
      </c>
      <c r="WZM3" s="152" t="str">
        <f t="shared" si="253"/>
        <v/>
      </c>
      <c r="WZN3" s="152" t="str">
        <f t="shared" si="253"/>
        <v/>
      </c>
      <c r="WZO3" s="152" t="str">
        <f t="shared" si="253"/>
        <v/>
      </c>
      <c r="WZP3" s="152" t="str">
        <f t="shared" si="253"/>
        <v/>
      </c>
      <c r="WZQ3" s="152" t="str">
        <f t="shared" si="253"/>
        <v/>
      </c>
      <c r="WZR3" s="152" t="str">
        <f t="shared" si="253"/>
        <v/>
      </c>
      <c r="WZS3" s="152" t="str">
        <f t="shared" si="253"/>
        <v/>
      </c>
      <c r="WZT3" s="152" t="str">
        <f t="shared" si="253"/>
        <v/>
      </c>
      <c r="WZU3" s="152" t="str">
        <f t="shared" si="253"/>
        <v/>
      </c>
      <c r="WZV3" s="152" t="str">
        <f t="shared" si="253"/>
        <v/>
      </c>
      <c r="WZW3" s="152" t="str">
        <f t="shared" si="253"/>
        <v/>
      </c>
      <c r="WZX3" s="152" t="str">
        <f t="shared" si="253"/>
        <v/>
      </c>
      <c r="WZY3" s="152" t="str">
        <f t="shared" si="253"/>
        <v/>
      </c>
      <c r="WZZ3" s="152" t="str">
        <f t="shared" si="253"/>
        <v/>
      </c>
      <c r="XAA3" s="152" t="str">
        <f t="shared" si="253"/>
        <v/>
      </c>
      <c r="XAB3" s="152" t="str">
        <f t="shared" si="253"/>
        <v/>
      </c>
      <c r="XAC3" s="152" t="str">
        <f t="shared" si="253"/>
        <v/>
      </c>
      <c r="XAD3" s="152" t="str">
        <f t="shared" si="253"/>
        <v/>
      </c>
      <c r="XAE3" s="152" t="str">
        <f t="shared" si="253"/>
        <v/>
      </c>
      <c r="XAF3" s="152" t="str">
        <f t="shared" si="253"/>
        <v/>
      </c>
      <c r="XAG3" s="152" t="str">
        <f t="shared" si="253"/>
        <v/>
      </c>
      <c r="XAH3" s="152" t="str">
        <f t="shared" si="253"/>
        <v/>
      </c>
      <c r="XAI3" s="152" t="str">
        <f t="shared" si="253"/>
        <v/>
      </c>
      <c r="XAJ3" s="152" t="str">
        <f t="shared" si="253"/>
        <v/>
      </c>
      <c r="XAK3" s="152" t="str">
        <f t="shared" si="253"/>
        <v/>
      </c>
      <c r="XAL3" s="152" t="str">
        <f t="shared" si="253"/>
        <v/>
      </c>
      <c r="XAM3" s="152" t="str">
        <f t="shared" si="253"/>
        <v/>
      </c>
      <c r="XAN3" s="152" t="str">
        <f t="shared" si="253"/>
        <v/>
      </c>
      <c r="XAO3" s="152" t="str">
        <f t="shared" si="253"/>
        <v/>
      </c>
      <c r="XAP3" s="152" t="str">
        <f t="shared" si="253"/>
        <v/>
      </c>
      <c r="XAQ3" s="152" t="str">
        <f t="shared" si="253"/>
        <v/>
      </c>
      <c r="XAR3" s="152" t="str">
        <f t="shared" ref="XAR3:XDC3" si="254">SUBSTITUTE(XAR1,"-","")</f>
        <v/>
      </c>
      <c r="XAS3" s="152" t="str">
        <f t="shared" si="254"/>
        <v/>
      </c>
      <c r="XAT3" s="152" t="str">
        <f t="shared" si="254"/>
        <v/>
      </c>
      <c r="XAU3" s="152" t="str">
        <f t="shared" si="254"/>
        <v/>
      </c>
      <c r="XAV3" s="152" t="str">
        <f t="shared" si="254"/>
        <v/>
      </c>
      <c r="XAW3" s="152" t="str">
        <f t="shared" si="254"/>
        <v/>
      </c>
      <c r="XAX3" s="152" t="str">
        <f t="shared" si="254"/>
        <v/>
      </c>
      <c r="XAY3" s="152" t="str">
        <f t="shared" si="254"/>
        <v/>
      </c>
      <c r="XAZ3" s="152" t="str">
        <f t="shared" si="254"/>
        <v/>
      </c>
      <c r="XBA3" s="152" t="str">
        <f t="shared" si="254"/>
        <v/>
      </c>
      <c r="XBB3" s="152" t="str">
        <f t="shared" si="254"/>
        <v/>
      </c>
      <c r="XBC3" s="152" t="str">
        <f t="shared" si="254"/>
        <v/>
      </c>
      <c r="XBD3" s="152" t="str">
        <f t="shared" si="254"/>
        <v/>
      </c>
      <c r="XBE3" s="152" t="str">
        <f t="shared" si="254"/>
        <v/>
      </c>
      <c r="XBF3" s="152" t="str">
        <f t="shared" si="254"/>
        <v/>
      </c>
      <c r="XBG3" s="152" t="str">
        <f t="shared" si="254"/>
        <v/>
      </c>
      <c r="XBH3" s="152" t="str">
        <f t="shared" si="254"/>
        <v/>
      </c>
      <c r="XBI3" s="152" t="str">
        <f t="shared" si="254"/>
        <v/>
      </c>
      <c r="XBJ3" s="152" t="str">
        <f t="shared" si="254"/>
        <v/>
      </c>
      <c r="XBK3" s="152" t="str">
        <f t="shared" si="254"/>
        <v/>
      </c>
      <c r="XBL3" s="152" t="str">
        <f t="shared" si="254"/>
        <v/>
      </c>
      <c r="XBM3" s="152" t="str">
        <f t="shared" si="254"/>
        <v/>
      </c>
      <c r="XBN3" s="152" t="str">
        <f t="shared" si="254"/>
        <v/>
      </c>
      <c r="XBO3" s="152" t="str">
        <f t="shared" si="254"/>
        <v/>
      </c>
      <c r="XBP3" s="152" t="str">
        <f t="shared" si="254"/>
        <v/>
      </c>
      <c r="XBQ3" s="152" t="str">
        <f t="shared" si="254"/>
        <v/>
      </c>
      <c r="XBR3" s="152" t="str">
        <f t="shared" si="254"/>
        <v/>
      </c>
      <c r="XBS3" s="152" t="str">
        <f t="shared" si="254"/>
        <v/>
      </c>
      <c r="XBT3" s="152" t="str">
        <f t="shared" si="254"/>
        <v/>
      </c>
      <c r="XBU3" s="152" t="str">
        <f t="shared" si="254"/>
        <v/>
      </c>
      <c r="XBV3" s="152" t="str">
        <f t="shared" si="254"/>
        <v/>
      </c>
      <c r="XBW3" s="152" t="str">
        <f t="shared" si="254"/>
        <v/>
      </c>
      <c r="XBX3" s="152" t="str">
        <f t="shared" si="254"/>
        <v/>
      </c>
      <c r="XBY3" s="152" t="str">
        <f t="shared" si="254"/>
        <v/>
      </c>
      <c r="XBZ3" s="152" t="str">
        <f t="shared" si="254"/>
        <v/>
      </c>
      <c r="XCA3" s="152" t="str">
        <f t="shared" si="254"/>
        <v/>
      </c>
      <c r="XCB3" s="152" t="str">
        <f t="shared" si="254"/>
        <v/>
      </c>
      <c r="XCC3" s="152" t="str">
        <f t="shared" si="254"/>
        <v/>
      </c>
      <c r="XCD3" s="152" t="str">
        <f t="shared" si="254"/>
        <v/>
      </c>
      <c r="XCE3" s="152" t="str">
        <f t="shared" si="254"/>
        <v/>
      </c>
      <c r="XCF3" s="152" t="str">
        <f t="shared" si="254"/>
        <v/>
      </c>
      <c r="XCG3" s="152" t="str">
        <f t="shared" si="254"/>
        <v/>
      </c>
      <c r="XCH3" s="152" t="str">
        <f t="shared" si="254"/>
        <v/>
      </c>
      <c r="XCI3" s="152" t="str">
        <f t="shared" si="254"/>
        <v/>
      </c>
      <c r="XCJ3" s="152" t="str">
        <f t="shared" si="254"/>
        <v/>
      </c>
      <c r="XCK3" s="152" t="str">
        <f t="shared" si="254"/>
        <v/>
      </c>
      <c r="XCL3" s="152" t="str">
        <f t="shared" si="254"/>
        <v/>
      </c>
      <c r="XCM3" s="152" t="str">
        <f t="shared" si="254"/>
        <v/>
      </c>
      <c r="XCN3" s="152" t="str">
        <f t="shared" si="254"/>
        <v/>
      </c>
      <c r="XCO3" s="152" t="str">
        <f t="shared" si="254"/>
        <v/>
      </c>
      <c r="XCP3" s="152" t="str">
        <f t="shared" si="254"/>
        <v/>
      </c>
      <c r="XCQ3" s="152" t="str">
        <f t="shared" si="254"/>
        <v/>
      </c>
      <c r="XCR3" s="152" t="str">
        <f t="shared" si="254"/>
        <v/>
      </c>
      <c r="XCS3" s="152" t="str">
        <f t="shared" si="254"/>
        <v/>
      </c>
      <c r="XCT3" s="152" t="str">
        <f t="shared" si="254"/>
        <v/>
      </c>
      <c r="XCU3" s="152" t="str">
        <f t="shared" si="254"/>
        <v/>
      </c>
      <c r="XCV3" s="152" t="str">
        <f t="shared" si="254"/>
        <v/>
      </c>
      <c r="XCW3" s="152" t="str">
        <f t="shared" si="254"/>
        <v/>
      </c>
      <c r="XCX3" s="152" t="str">
        <f t="shared" si="254"/>
        <v/>
      </c>
      <c r="XCY3" s="152" t="str">
        <f t="shared" si="254"/>
        <v/>
      </c>
      <c r="XCZ3" s="152" t="str">
        <f t="shared" si="254"/>
        <v/>
      </c>
      <c r="XDA3" s="152" t="str">
        <f t="shared" si="254"/>
        <v/>
      </c>
      <c r="XDB3" s="152" t="str">
        <f t="shared" si="254"/>
        <v/>
      </c>
      <c r="XDC3" s="152" t="str">
        <f t="shared" si="254"/>
        <v/>
      </c>
      <c r="XDD3" s="152" t="str">
        <f t="shared" ref="XDD3:XFD3" si="255">SUBSTITUTE(XDD1,"-","")</f>
        <v/>
      </c>
      <c r="XDE3" s="152" t="str">
        <f t="shared" si="255"/>
        <v/>
      </c>
      <c r="XDF3" s="152" t="str">
        <f t="shared" si="255"/>
        <v/>
      </c>
      <c r="XDG3" s="152" t="str">
        <f t="shared" si="255"/>
        <v/>
      </c>
      <c r="XDH3" s="152" t="str">
        <f t="shared" si="255"/>
        <v/>
      </c>
      <c r="XDI3" s="152" t="str">
        <f t="shared" si="255"/>
        <v/>
      </c>
      <c r="XDJ3" s="152" t="str">
        <f t="shared" si="255"/>
        <v/>
      </c>
      <c r="XDK3" s="152" t="str">
        <f t="shared" si="255"/>
        <v/>
      </c>
      <c r="XDL3" s="152" t="str">
        <f t="shared" si="255"/>
        <v/>
      </c>
      <c r="XDM3" s="152" t="str">
        <f t="shared" si="255"/>
        <v/>
      </c>
      <c r="XDN3" s="152" t="str">
        <f t="shared" si="255"/>
        <v/>
      </c>
      <c r="XDO3" s="152" t="str">
        <f t="shared" si="255"/>
        <v/>
      </c>
      <c r="XDP3" s="152" t="str">
        <f t="shared" si="255"/>
        <v/>
      </c>
      <c r="XDQ3" s="152" t="str">
        <f t="shared" si="255"/>
        <v/>
      </c>
      <c r="XDR3" s="152" t="str">
        <f t="shared" si="255"/>
        <v/>
      </c>
      <c r="XDS3" s="152" t="str">
        <f t="shared" si="255"/>
        <v/>
      </c>
      <c r="XDT3" s="152" t="str">
        <f t="shared" si="255"/>
        <v/>
      </c>
      <c r="XDU3" s="152" t="str">
        <f t="shared" si="255"/>
        <v/>
      </c>
      <c r="XDV3" s="152" t="str">
        <f t="shared" si="255"/>
        <v/>
      </c>
      <c r="XDW3" s="152" t="str">
        <f t="shared" si="255"/>
        <v/>
      </c>
      <c r="XDX3" s="152" t="str">
        <f t="shared" si="255"/>
        <v/>
      </c>
      <c r="XDY3" s="152" t="str">
        <f t="shared" si="255"/>
        <v/>
      </c>
      <c r="XDZ3" s="152" t="str">
        <f t="shared" si="255"/>
        <v/>
      </c>
      <c r="XEA3" s="152" t="str">
        <f t="shared" si="255"/>
        <v/>
      </c>
      <c r="XEB3" s="152" t="str">
        <f t="shared" si="255"/>
        <v/>
      </c>
      <c r="XEC3" s="152" t="str">
        <f t="shared" si="255"/>
        <v/>
      </c>
      <c r="XED3" s="152" t="str">
        <f t="shared" si="255"/>
        <v/>
      </c>
      <c r="XEE3" s="152" t="str">
        <f t="shared" si="255"/>
        <v/>
      </c>
      <c r="XEF3" s="152" t="str">
        <f t="shared" si="255"/>
        <v/>
      </c>
      <c r="XEG3" s="152" t="str">
        <f t="shared" si="255"/>
        <v/>
      </c>
      <c r="XEH3" s="152" t="str">
        <f t="shared" si="255"/>
        <v/>
      </c>
      <c r="XEI3" s="152" t="str">
        <f t="shared" si="255"/>
        <v/>
      </c>
      <c r="XEJ3" s="152" t="str">
        <f t="shared" si="255"/>
        <v/>
      </c>
      <c r="XEK3" s="152" t="str">
        <f t="shared" si="255"/>
        <v/>
      </c>
      <c r="XEL3" s="152" t="str">
        <f t="shared" si="255"/>
        <v/>
      </c>
      <c r="XEM3" s="152" t="str">
        <f t="shared" si="255"/>
        <v/>
      </c>
      <c r="XEN3" s="152" t="str">
        <f t="shared" si="255"/>
        <v/>
      </c>
      <c r="XEO3" s="152" t="str">
        <f t="shared" si="255"/>
        <v/>
      </c>
      <c r="XEP3" s="152" t="str">
        <f t="shared" si="255"/>
        <v/>
      </c>
      <c r="XEQ3" s="152" t="str">
        <f t="shared" si="255"/>
        <v/>
      </c>
      <c r="XER3" s="152" t="str">
        <f t="shared" si="255"/>
        <v/>
      </c>
      <c r="XES3" s="152" t="str">
        <f t="shared" si="255"/>
        <v/>
      </c>
      <c r="XET3" s="152" t="str">
        <f t="shared" si="255"/>
        <v/>
      </c>
      <c r="XEU3" s="152" t="str">
        <f t="shared" si="255"/>
        <v/>
      </c>
      <c r="XEV3" s="152" t="str">
        <f t="shared" si="255"/>
        <v/>
      </c>
      <c r="XEW3" s="152" t="str">
        <f t="shared" si="255"/>
        <v/>
      </c>
      <c r="XEX3" s="152" t="str">
        <f t="shared" si="255"/>
        <v/>
      </c>
      <c r="XEY3" s="152" t="str">
        <f t="shared" si="255"/>
        <v/>
      </c>
      <c r="XEZ3" s="152" t="str">
        <f t="shared" si="255"/>
        <v/>
      </c>
      <c r="XFA3" s="152" t="str">
        <f t="shared" si="255"/>
        <v/>
      </c>
      <c r="XFB3" s="152" t="str">
        <f t="shared" si="255"/>
        <v/>
      </c>
      <c r="XFC3" s="152" t="str">
        <f t="shared" si="255"/>
        <v/>
      </c>
      <c r="XFD3" s="152" t="str">
        <f t="shared" si="255"/>
        <v/>
      </c>
    </row>
    <row r="4" spans="1:16384" s="18" customFormat="1" x14ac:dyDescent="0.25">
      <c r="A4" t="s">
        <v>7900</v>
      </c>
      <c r="B4"/>
      <c r="C4" t="s">
        <v>47</v>
      </c>
      <c r="D4" s="13">
        <v>45313</v>
      </c>
      <c r="E4" t="s">
        <v>8220</v>
      </c>
      <c r="F4" t="s">
        <v>10028</v>
      </c>
      <c r="G4" t="s">
        <v>10029</v>
      </c>
      <c r="H4" s="2">
        <v>715</v>
      </c>
      <c r="I4" s="2">
        <v>7.15</v>
      </c>
      <c r="J4">
        <v>7</v>
      </c>
      <c r="K4" s="155"/>
    </row>
    <row r="5" spans="1:16384" s="18" customFormat="1" x14ac:dyDescent="0.25">
      <c r="A5" t="s">
        <v>7900</v>
      </c>
      <c r="B5"/>
      <c r="C5" t="s">
        <v>47</v>
      </c>
      <c r="D5" s="13">
        <v>45313</v>
      </c>
      <c r="E5" t="s">
        <v>8220</v>
      </c>
      <c r="F5" t="s">
        <v>10026</v>
      </c>
      <c r="G5" t="s">
        <v>10027</v>
      </c>
      <c r="H5" s="2">
        <v>304</v>
      </c>
      <c r="I5" s="2">
        <v>3.04</v>
      </c>
      <c r="J5">
        <v>7</v>
      </c>
      <c r="K5" s="155"/>
    </row>
    <row r="6" spans="1:16384" s="18" customFormat="1" x14ac:dyDescent="0.25">
      <c r="A6" t="s">
        <v>7900</v>
      </c>
      <c r="B6"/>
      <c r="C6" t="s">
        <v>47</v>
      </c>
      <c r="D6" s="13">
        <v>45313</v>
      </c>
      <c r="E6" t="s">
        <v>8220</v>
      </c>
      <c r="F6" t="s">
        <v>10023</v>
      </c>
      <c r="G6" t="s">
        <v>10025</v>
      </c>
      <c r="H6" s="2">
        <v>304</v>
      </c>
      <c r="I6" s="2">
        <v>3.04</v>
      </c>
      <c r="J6">
        <v>7</v>
      </c>
      <c r="K6" s="155"/>
    </row>
    <row r="7" spans="1:16384" s="18" customFormat="1" x14ac:dyDescent="0.25">
      <c r="A7" t="s">
        <v>7900</v>
      </c>
      <c r="B7"/>
      <c r="C7" t="s">
        <v>3045</v>
      </c>
      <c r="D7" s="13">
        <v>45310</v>
      </c>
      <c r="E7" t="s">
        <v>8220</v>
      </c>
      <c r="F7" t="s">
        <v>10024</v>
      </c>
      <c r="G7" t="s">
        <v>10019</v>
      </c>
      <c r="H7" s="2">
        <v>300</v>
      </c>
      <c r="I7" s="2">
        <v>3</v>
      </c>
      <c r="J7">
        <v>7</v>
      </c>
      <c r="K7" s="155"/>
    </row>
    <row r="8" spans="1:16384" s="18" customFormat="1" x14ac:dyDescent="0.25">
      <c r="A8"/>
      <c r="B8"/>
      <c r="C8"/>
      <c r="D8" s="13"/>
      <c r="E8"/>
      <c r="F8"/>
      <c r="G8"/>
      <c r="H8" s="2"/>
      <c r="I8" s="2"/>
      <c r="J8"/>
    </row>
    <row r="9" spans="1:16384" s="18" customFormat="1" x14ac:dyDescent="0.25">
      <c r="A9"/>
      <c r="B9" s="1"/>
      <c r="C9" s="1"/>
      <c r="D9" s="1"/>
      <c r="E9" s="1"/>
      <c r="F9" s="1"/>
      <c r="G9" s="1"/>
      <c r="H9" s="120"/>
      <c r="I9" s="120"/>
      <c r="J9" s="1"/>
    </row>
    <row r="10" spans="1:16384" s="18" customFormat="1" x14ac:dyDescent="0.25">
      <c r="A10" t="s">
        <v>7675</v>
      </c>
      <c r="B10"/>
      <c r="C10"/>
      <c r="D10" s="13"/>
      <c r="E10" s="15">
        <f>SUBTOTAL(109,Tabla6[Tipo de documento])</f>
        <v>0</v>
      </c>
      <c r="F10" s="15">
        <f>SUBTOTAL(109,Tabla6[Serie (cod. Recepcion)])</f>
        <v>0</v>
      </c>
      <c r="G10" s="15"/>
      <c r="H10" s="36">
        <f>SUBTOTAL(109,Tabla6[Monto sujeto])</f>
        <v>2230</v>
      </c>
      <c r="I10" s="36">
        <f>SUBTOTAL(109,Tabla6[Monto Retención 1%])</f>
        <v>22.3</v>
      </c>
      <c r="J10" s="19">
        <f>SUBTOTAL(109,Tabla6[ANEXO])</f>
        <v>42</v>
      </c>
      <c r="K10"/>
    </row>
    <row r="11" spans="1:16384" s="18" customFormat="1" x14ac:dyDescent="0.25">
      <c r="A11" s="1"/>
      <c r="B11" s="1"/>
      <c r="C11" s="1"/>
      <c r="D11" s="13"/>
      <c r="E11" s="1"/>
      <c r="F11" s="1"/>
      <c r="G11" s="19"/>
      <c r="H11" s="78"/>
      <c r="I11" s="78"/>
      <c r="J11" s="1"/>
    </row>
    <row r="12" spans="1:16384" s="18" customFormat="1" x14ac:dyDescent="0.25">
      <c r="A12" s="1"/>
      <c r="B12" s="1"/>
      <c r="C12" s="1"/>
      <c r="D12" s="13"/>
      <c r="E12" s="1"/>
      <c r="F12" s="1"/>
      <c r="G12" s="19"/>
      <c r="H12" s="78"/>
      <c r="I12" s="78"/>
      <c r="J12" s="1"/>
    </row>
    <row r="13" spans="1:16384" s="18" customFormat="1" x14ac:dyDescent="0.25">
      <c r="A13" s="1"/>
      <c r="B13" s="1"/>
      <c r="C13" s="1"/>
      <c r="D13" s="13"/>
      <c r="E13" s="1"/>
      <c r="F13" s="1"/>
      <c r="G13" s="19"/>
      <c r="H13" s="78"/>
      <c r="I13" s="78"/>
      <c r="J13" s="1"/>
    </row>
    <row r="14" spans="1:16384" s="18" customFormat="1" x14ac:dyDescent="0.25">
      <c r="A14" s="1"/>
      <c r="B14" s="1"/>
      <c r="C14" s="1"/>
      <c r="D14" s="13"/>
      <c r="E14" s="1"/>
      <c r="F14" s="1"/>
      <c r="G14" s="19"/>
      <c r="H14" s="78"/>
      <c r="I14" s="78"/>
      <c r="J14" s="1"/>
    </row>
    <row r="15" spans="1:16384" s="18" customFormat="1" x14ac:dyDescent="0.25">
      <c r="A15" s="1"/>
      <c r="B15" s="1"/>
      <c r="C15" s="1"/>
      <c r="D15" s="13"/>
      <c r="E15" s="1"/>
      <c r="F15" s="1"/>
      <c r="G15" s="19"/>
      <c r="H15" s="78"/>
      <c r="I15" s="78"/>
      <c r="J15" s="1"/>
    </row>
    <row r="16" spans="1:16384" s="18" customFormat="1" x14ac:dyDescent="0.25">
      <c r="A16" s="1"/>
      <c r="B16" s="1"/>
      <c r="C16" s="1"/>
      <c r="D16" s="13"/>
      <c r="E16" s="1"/>
      <c r="F16" s="1"/>
      <c r="G16" s="19"/>
      <c r="H16" s="78"/>
      <c r="I16" s="7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8"/>
      <c r="I17" s="7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8"/>
      <c r="I18" s="7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8"/>
      <c r="I19" s="7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8"/>
      <c r="I20" s="7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8"/>
      <c r="I21" s="7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8"/>
      <c r="I22" s="7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8"/>
      <c r="I23" s="7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8"/>
      <c r="I24" s="7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8"/>
      <c r="I25" s="7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8"/>
      <c r="I26" s="7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8"/>
      <c r="I27" s="7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8"/>
      <c r="I28" s="7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8"/>
      <c r="I29" s="7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8"/>
      <c r="I30" s="7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8"/>
      <c r="I31" s="7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8"/>
      <c r="I32" s="7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8"/>
      <c r="I33" s="7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8"/>
      <c r="I34" s="7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8"/>
      <c r="I35" s="7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8"/>
      <c r="I36" s="7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8"/>
      <c r="I37" s="7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1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1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1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1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1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1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1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1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1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1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1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1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  <c r="K268" s="1"/>
    </row>
    <row r="269" spans="1:11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  <c r="K269" s="1"/>
    </row>
    <row r="270" spans="1:11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  <c r="K270" s="1"/>
    </row>
    <row r="271" spans="1:11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  <c r="K271" s="1"/>
    </row>
    <row r="272" spans="1:11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  <c r="K272" s="1"/>
    </row>
    <row r="273" spans="1:11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  <c r="K273" s="1"/>
    </row>
    <row r="274" spans="1:11" s="18" customFormat="1" x14ac:dyDescent="0.25">
      <c r="A274" s="1"/>
      <c r="B274" s="1"/>
      <c r="C274" s="1"/>
      <c r="D274" s="13"/>
      <c r="E274" s="1"/>
      <c r="F274" s="1"/>
      <c r="G274" s="19"/>
      <c r="H274" s="78"/>
      <c r="I274" s="78"/>
      <c r="J274" s="1"/>
      <c r="K274" s="1"/>
    </row>
    <row r="275" spans="1:11" s="18" customFormat="1" x14ac:dyDescent="0.25">
      <c r="A275" s="1"/>
      <c r="B275" s="1"/>
      <c r="C275" s="1"/>
      <c r="D275" s="13"/>
      <c r="E275" s="1"/>
      <c r="F275" s="1"/>
      <c r="G275" s="19"/>
      <c r="H275" s="78"/>
      <c r="I275" s="78"/>
      <c r="J275" s="1"/>
      <c r="K275" s="1"/>
    </row>
    <row r="276" spans="1:11" s="18" customFormat="1" x14ac:dyDescent="0.25">
      <c r="A276" s="1"/>
      <c r="B276" s="1"/>
      <c r="C276" s="1"/>
      <c r="D276" s="13"/>
      <c r="E276" s="1"/>
      <c r="F276" s="1"/>
      <c r="G276" s="19"/>
      <c r="H276" s="78"/>
      <c r="I276" s="78"/>
      <c r="J276" s="1"/>
      <c r="K276" s="1"/>
    </row>
    <row r="277" spans="1:11" s="18" customFormat="1" x14ac:dyDescent="0.25">
      <c r="A277" s="1"/>
      <c r="B277" s="1"/>
      <c r="C277" s="1"/>
      <c r="D277" s="13"/>
      <c r="E277" s="1"/>
      <c r="F277" s="1"/>
      <c r="G277" s="19"/>
      <c r="H277" s="78"/>
      <c r="I277" s="78"/>
      <c r="J277" s="1"/>
      <c r="K277" s="1"/>
    </row>
    <row r="278" spans="1:11" s="18" customFormat="1" x14ac:dyDescent="0.25">
      <c r="A278" s="1"/>
      <c r="B278" s="1"/>
      <c r="C278" s="1"/>
      <c r="D278" s="13"/>
      <c r="E278" s="1"/>
      <c r="F278" s="1"/>
      <c r="G278" s="19"/>
      <c r="H278" s="78"/>
      <c r="I278" s="78"/>
      <c r="J278" s="1"/>
      <c r="K278" s="1"/>
    </row>
    <row r="279" spans="1:11" s="18" customFormat="1" x14ac:dyDescent="0.25">
      <c r="A279" s="1"/>
      <c r="B279" s="1"/>
      <c r="C279" s="1"/>
      <c r="D279" s="13"/>
      <c r="E279" s="1"/>
      <c r="F279" s="1"/>
      <c r="G279" s="19"/>
      <c r="H279" s="78"/>
      <c r="I279" s="78"/>
      <c r="J279" s="1"/>
      <c r="K279" s="1"/>
    </row>
    <row r="280" spans="1:11" s="18" customFormat="1" x14ac:dyDescent="0.25">
      <c r="A280" s="1"/>
      <c r="B280" s="1"/>
      <c r="C280" s="1"/>
      <c r="D280" s="13"/>
      <c r="E280" s="1"/>
      <c r="F280" s="1"/>
      <c r="G280" s="19"/>
      <c r="H280" s="78"/>
      <c r="I280" s="78"/>
      <c r="J280" s="1"/>
      <c r="K280" s="1"/>
    </row>
    <row r="281" spans="1:11" s="18" customFormat="1" x14ac:dyDescent="0.25">
      <c r="A281" s="1"/>
      <c r="B281" s="1"/>
      <c r="C281" s="1"/>
      <c r="D281" s="13"/>
      <c r="E281" s="1"/>
      <c r="F281" s="1"/>
      <c r="G281" s="19"/>
      <c r="H281" s="78"/>
      <c r="I281" s="78"/>
      <c r="J281" s="1"/>
      <c r="K281" s="1"/>
    </row>
    <row r="282" spans="1:11" s="18" customFormat="1" x14ac:dyDescent="0.25">
      <c r="A282" s="1"/>
      <c r="B282" s="1"/>
      <c r="C282" s="1"/>
      <c r="D282" s="13"/>
      <c r="E282" s="1"/>
      <c r="F282" s="1"/>
      <c r="G282" s="19"/>
      <c r="H282" s="78"/>
      <c r="I282" s="78"/>
      <c r="J282" s="1"/>
      <c r="K282" s="1"/>
    </row>
    <row r="283" spans="1:11" s="18" customFormat="1" x14ac:dyDescent="0.25">
      <c r="A283" s="1"/>
      <c r="B283" s="1"/>
      <c r="C283" s="1"/>
      <c r="D283" s="13"/>
      <c r="E283" s="1"/>
      <c r="F283" s="1"/>
      <c r="G283" s="19"/>
      <c r="H283" s="78"/>
      <c r="I283" s="78"/>
      <c r="J283" s="1"/>
      <c r="K283" s="1"/>
    </row>
    <row r="284" spans="1:11" s="18" customFormat="1" x14ac:dyDescent="0.25">
      <c r="A284" s="1"/>
      <c r="B284" s="1"/>
      <c r="C284" s="1"/>
      <c r="D284" s="13"/>
      <c r="E284" s="1"/>
      <c r="F284" s="1"/>
      <c r="G284" s="19"/>
      <c r="H284" s="78"/>
      <c r="I284" s="78"/>
      <c r="J284" s="1"/>
      <c r="K284" s="1"/>
    </row>
    <row r="285" spans="1:11" s="18" customFormat="1" x14ac:dyDescent="0.25">
      <c r="A285" s="1"/>
      <c r="B285" s="1"/>
      <c r="C285" s="1"/>
      <c r="D285" s="13"/>
      <c r="E285" s="1"/>
      <c r="F285" s="1"/>
      <c r="G285" s="19"/>
      <c r="H285" s="78"/>
      <c r="I285" s="78"/>
      <c r="J285" s="1"/>
      <c r="K285" s="1"/>
    </row>
    <row r="286" spans="1:11" s="18" customFormat="1" x14ac:dyDescent="0.25">
      <c r="A286" s="1"/>
      <c r="B286" s="1"/>
      <c r="C286" s="1"/>
      <c r="D286" s="13"/>
      <c r="E286" s="1"/>
      <c r="F286" s="1"/>
      <c r="G286" s="19"/>
      <c r="H286" s="78"/>
      <c r="I286" s="78"/>
      <c r="J286" s="1"/>
      <c r="K286" s="1"/>
    </row>
    <row r="287" spans="1:11" s="18" customFormat="1" x14ac:dyDescent="0.25">
      <c r="A287" s="1"/>
      <c r="B287" s="1"/>
      <c r="C287" s="1"/>
      <c r="D287" s="13"/>
      <c r="E287" s="1"/>
      <c r="F287" s="1"/>
      <c r="G287" s="19"/>
      <c r="H287" s="78"/>
      <c r="I287" s="78"/>
      <c r="J287" s="1"/>
      <c r="K287" s="1"/>
    </row>
    <row r="288" spans="1:11" s="18" customFormat="1" x14ac:dyDescent="0.25">
      <c r="A288" s="1"/>
      <c r="B288" s="1"/>
      <c r="C288" s="1"/>
      <c r="D288" s="13"/>
      <c r="E288" s="1"/>
      <c r="F288" s="1"/>
      <c r="G288" s="19"/>
      <c r="H288" s="78"/>
      <c r="I288" s="78"/>
      <c r="J288" s="1"/>
      <c r="K288" s="1"/>
    </row>
    <row r="289" spans="1:11" s="18" customFormat="1" x14ac:dyDescent="0.25">
      <c r="A289" s="1"/>
      <c r="B289" s="1"/>
      <c r="C289" s="1"/>
      <c r="D289" s="13"/>
      <c r="E289" s="1"/>
      <c r="F289" s="1"/>
      <c r="G289" s="19"/>
      <c r="H289" s="78"/>
      <c r="I289" s="78"/>
      <c r="J289" s="1"/>
      <c r="K289" s="1"/>
    </row>
    <row r="290" spans="1:11" s="18" customFormat="1" x14ac:dyDescent="0.25">
      <c r="A290" s="1"/>
      <c r="B290" s="1"/>
      <c r="C290" s="1"/>
      <c r="D290" s="13"/>
      <c r="E290" s="1"/>
      <c r="F290" s="1"/>
      <c r="G290" s="19"/>
      <c r="H290" s="78"/>
      <c r="I290" s="78"/>
      <c r="J290" s="1"/>
      <c r="K290" s="1"/>
    </row>
    <row r="291" spans="1:11" s="18" customFormat="1" x14ac:dyDescent="0.25">
      <c r="A291" s="1"/>
      <c r="B291" s="1"/>
      <c r="C291" s="1"/>
      <c r="D291" s="13"/>
      <c r="E291" s="1"/>
      <c r="F291" s="1"/>
      <c r="G291" s="19"/>
      <c r="H291" s="78"/>
      <c r="I291" s="78"/>
      <c r="J291" s="1"/>
      <c r="K291" s="1"/>
    </row>
    <row r="292" spans="1:11" s="18" customFormat="1" x14ac:dyDescent="0.25">
      <c r="A292" s="1"/>
      <c r="B292" s="1"/>
      <c r="C292" s="1"/>
      <c r="D292" s="13"/>
      <c r="E292" s="1"/>
      <c r="F292" s="1"/>
      <c r="G292" s="19"/>
      <c r="H292" s="78"/>
      <c r="I292" s="78"/>
      <c r="J292" s="1"/>
      <c r="K292" s="1"/>
    </row>
    <row r="293" spans="1:11" s="18" customFormat="1" x14ac:dyDescent="0.25">
      <c r="A293" s="1"/>
      <c r="B293" s="1"/>
      <c r="C293" s="1"/>
      <c r="D293" s="13"/>
      <c r="E293" s="1"/>
      <c r="F293" s="1"/>
      <c r="G293" s="19"/>
      <c r="H293" s="78"/>
      <c r="I293" s="78"/>
      <c r="J293" s="1"/>
      <c r="K293" s="1"/>
    </row>
    <row r="294" spans="1:11" s="18" customFormat="1" x14ac:dyDescent="0.25">
      <c r="A294" s="1"/>
      <c r="B294" s="1"/>
      <c r="C294" s="1"/>
      <c r="D294" s="13"/>
      <c r="E294" s="1"/>
      <c r="F294" s="1"/>
      <c r="G294" s="19"/>
      <c r="H294" s="78"/>
      <c r="I294" s="78"/>
      <c r="J294" s="1"/>
      <c r="K294" s="1"/>
    </row>
    <row r="295" spans="1:11" s="18" customFormat="1" x14ac:dyDescent="0.25">
      <c r="A295" s="1"/>
      <c r="B295" s="1"/>
      <c r="C295" s="1"/>
      <c r="D295" s="13"/>
      <c r="E295" s="1"/>
      <c r="F295" s="1"/>
      <c r="G295" s="19"/>
      <c r="H295" s="78"/>
      <c r="I295" s="78"/>
      <c r="J295" s="1"/>
      <c r="K295" s="1"/>
    </row>
    <row r="296" spans="1:11" s="18" customFormat="1" x14ac:dyDescent="0.25">
      <c r="A296" s="1"/>
      <c r="B296" s="1"/>
      <c r="C296" s="1"/>
      <c r="D296" s="13"/>
      <c r="E296" s="1"/>
      <c r="F296" s="1"/>
      <c r="G296" s="19"/>
      <c r="H296" s="78"/>
      <c r="I296" s="78"/>
      <c r="J296" s="1"/>
      <c r="K296" s="1"/>
    </row>
    <row r="297" spans="1:11" s="18" customFormat="1" x14ac:dyDescent="0.25">
      <c r="A297" s="1"/>
      <c r="B297" s="1"/>
      <c r="C297" s="1"/>
      <c r="D297" s="13"/>
      <c r="E297" s="1"/>
      <c r="F297" s="1"/>
      <c r="G297" s="19"/>
      <c r="H297" s="78"/>
      <c r="I297" s="78"/>
      <c r="J297" s="1"/>
      <c r="K297" s="1"/>
    </row>
    <row r="298" spans="1:11" s="18" customFormat="1" x14ac:dyDescent="0.25">
      <c r="A298" s="1"/>
      <c r="B298" s="1"/>
      <c r="C298" s="1"/>
      <c r="D298" s="13"/>
      <c r="E298" s="1"/>
      <c r="F298" s="1"/>
      <c r="G298" s="19"/>
      <c r="H298" s="78"/>
      <c r="I298" s="78"/>
      <c r="J298" s="1"/>
      <c r="K298" s="1"/>
    </row>
    <row r="299" spans="1:11" s="18" customFormat="1" x14ac:dyDescent="0.25">
      <c r="A299" s="1"/>
      <c r="B299" s="1"/>
      <c r="C299" s="1"/>
      <c r="D299" s="13"/>
      <c r="E299" s="1"/>
      <c r="F299" s="1"/>
      <c r="G299" s="19"/>
      <c r="H299" s="78"/>
      <c r="I299" s="78"/>
      <c r="J299" s="1"/>
      <c r="K299" s="1"/>
    </row>
    <row r="300" spans="1:11" s="18" customFormat="1" x14ac:dyDescent="0.25">
      <c r="A300" s="1"/>
      <c r="B300" s="1"/>
      <c r="C300" s="1"/>
      <c r="D300" s="13"/>
      <c r="E300" s="1"/>
      <c r="F300" s="1"/>
      <c r="G300" s="19"/>
      <c r="H300" s="78"/>
      <c r="I300" s="78"/>
      <c r="J300" s="1"/>
      <c r="K300" s="1"/>
    </row>
    <row r="301" spans="1:11" s="18" customFormat="1" x14ac:dyDescent="0.25">
      <c r="A301" s="1"/>
      <c r="B301" s="1"/>
      <c r="C301" s="1"/>
      <c r="D301" s="13"/>
      <c r="E301" s="1"/>
      <c r="F301" s="1"/>
      <c r="G301" s="19"/>
      <c r="H301" s="78"/>
      <c r="I301" s="78"/>
      <c r="J301" s="1"/>
      <c r="K301" s="1"/>
    </row>
    <row r="302" spans="1:11" s="18" customFormat="1" x14ac:dyDescent="0.25">
      <c r="A302" s="1"/>
      <c r="B302" s="1"/>
      <c r="C302" s="1"/>
      <c r="D302" s="13"/>
      <c r="E302" s="1"/>
      <c r="F302" s="1"/>
      <c r="G302" s="19"/>
      <c r="H302" s="78"/>
      <c r="I302" s="78"/>
      <c r="J302" s="1"/>
      <c r="K302" s="1"/>
    </row>
    <row r="303" spans="1:11" s="18" customFormat="1" x14ac:dyDescent="0.25">
      <c r="A303" s="1"/>
      <c r="B303" s="1"/>
      <c r="C303" s="1"/>
      <c r="D303" s="13"/>
      <c r="E303" s="1"/>
      <c r="F303" s="1"/>
      <c r="G303" s="19"/>
      <c r="H303" s="78"/>
      <c r="I303" s="78"/>
      <c r="J303" s="1"/>
      <c r="K303" s="1"/>
    </row>
    <row r="304" spans="1:11" s="18" customFormat="1" x14ac:dyDescent="0.25">
      <c r="A304" s="1"/>
      <c r="B304" s="1"/>
      <c r="C304" s="1"/>
      <c r="D304" s="13"/>
      <c r="E304" s="1"/>
      <c r="F304" s="1"/>
      <c r="G304" s="19"/>
      <c r="H304" s="78"/>
      <c r="I304" s="78"/>
      <c r="J304" s="1"/>
      <c r="K304" s="1"/>
    </row>
    <row r="305" spans="1:11" s="18" customFormat="1" x14ac:dyDescent="0.25">
      <c r="A305" s="1"/>
      <c r="B305" s="1"/>
      <c r="C305" s="1"/>
      <c r="D305" s="13"/>
      <c r="E305" s="1"/>
      <c r="F305" s="1"/>
      <c r="G305" s="19"/>
      <c r="H305" s="78"/>
      <c r="I305" s="78"/>
      <c r="J305" s="1"/>
      <c r="K305" s="1"/>
    </row>
    <row r="306" spans="1:11" s="18" customFormat="1" x14ac:dyDescent="0.25">
      <c r="A306" s="1"/>
      <c r="B306" s="1"/>
      <c r="C306" s="1"/>
      <c r="D306" s="13"/>
      <c r="E306" s="1"/>
      <c r="F306" s="1"/>
      <c r="G306" s="19"/>
      <c r="H306" s="78"/>
      <c r="I306" s="78"/>
      <c r="J306" s="1"/>
      <c r="K306" s="1"/>
    </row>
    <row r="307" spans="1:11" s="18" customFormat="1" x14ac:dyDescent="0.25">
      <c r="A307" s="1"/>
      <c r="B307" s="1"/>
      <c r="C307" s="1"/>
      <c r="D307" s="13"/>
      <c r="E307" s="1"/>
      <c r="F307" s="1"/>
      <c r="G307" s="19"/>
      <c r="H307" s="78"/>
      <c r="I307" s="78"/>
      <c r="J307" s="1"/>
      <c r="K307" s="1"/>
    </row>
    <row r="308" spans="1:11" s="18" customFormat="1" x14ac:dyDescent="0.25">
      <c r="A308" s="1"/>
      <c r="B308" s="1"/>
      <c r="C308" s="1"/>
      <c r="D308" s="13"/>
      <c r="E308" s="1"/>
      <c r="F308" s="1"/>
      <c r="G308" s="19"/>
      <c r="H308" s="78"/>
      <c r="I308" s="78"/>
      <c r="J308" s="1"/>
      <c r="K308" s="1"/>
    </row>
    <row r="309" spans="1:11" s="18" customFormat="1" x14ac:dyDescent="0.25">
      <c r="A309" s="1"/>
      <c r="B309" s="1"/>
      <c r="C309" s="1"/>
      <c r="D309" s="13"/>
      <c r="E309" s="1"/>
      <c r="F309" s="1"/>
      <c r="G309" s="19"/>
      <c r="H309" s="78"/>
      <c r="I309" s="78"/>
      <c r="J309" s="1"/>
      <c r="K309" s="1"/>
    </row>
    <row r="310" spans="1:11" s="18" customFormat="1" x14ac:dyDescent="0.25">
      <c r="A310" s="1"/>
      <c r="B310" s="1"/>
      <c r="C310" s="1"/>
      <c r="D310" s="13"/>
      <c r="E310" s="1"/>
      <c r="F310" s="1"/>
      <c r="G310" s="19"/>
      <c r="H310" s="78"/>
      <c r="I310" s="78"/>
      <c r="J310" s="1"/>
      <c r="K310" s="1"/>
    </row>
    <row r="311" spans="1:11" s="18" customFormat="1" x14ac:dyDescent="0.25">
      <c r="A311" s="1"/>
      <c r="B311" s="1"/>
      <c r="C311" s="1"/>
      <c r="D311" s="13"/>
      <c r="E311" s="1"/>
      <c r="F311" s="1"/>
      <c r="G311" s="19"/>
      <c r="H311" s="78"/>
      <c r="I311" s="78"/>
      <c r="J311" s="1"/>
      <c r="K311" s="1"/>
    </row>
    <row r="312" spans="1:11" s="18" customFormat="1" x14ac:dyDescent="0.25">
      <c r="A312" s="1"/>
      <c r="B312" s="1"/>
      <c r="C312" s="1"/>
      <c r="D312" s="13"/>
      <c r="E312" s="1"/>
      <c r="F312" s="1"/>
      <c r="G312" s="19"/>
      <c r="H312" s="78"/>
      <c r="I312" s="78"/>
      <c r="J312" s="1"/>
      <c r="K312" s="1"/>
    </row>
    <row r="313" spans="1:11" s="18" customFormat="1" x14ac:dyDescent="0.25">
      <c r="A313" s="1"/>
      <c r="B313" s="1"/>
      <c r="C313" s="1"/>
      <c r="D313" s="13"/>
      <c r="E313" s="1"/>
      <c r="F313" s="1"/>
      <c r="G313" s="19"/>
      <c r="H313" s="78"/>
      <c r="I313" s="78"/>
      <c r="J313" s="1"/>
      <c r="K313" s="1"/>
    </row>
    <row r="314" spans="1:11" s="18" customFormat="1" x14ac:dyDescent="0.25">
      <c r="A314" s="1"/>
      <c r="B314" s="1"/>
      <c r="C314" s="1"/>
      <c r="D314" s="13"/>
      <c r="E314" s="1"/>
      <c r="F314" s="1"/>
      <c r="G314" s="19"/>
      <c r="H314" s="78"/>
      <c r="I314" s="78"/>
      <c r="J314" s="1"/>
      <c r="K314" s="1"/>
    </row>
    <row r="315" spans="1:11" s="18" customFormat="1" x14ac:dyDescent="0.25">
      <c r="A315" s="1"/>
      <c r="B315" s="1"/>
      <c r="C315" s="1"/>
      <c r="D315" s="13"/>
      <c r="E315" s="1"/>
      <c r="F315" s="1"/>
      <c r="G315" s="19"/>
      <c r="H315" s="78"/>
      <c r="I315" s="78"/>
      <c r="J315" s="1"/>
      <c r="K315" s="1"/>
    </row>
    <row r="316" spans="1:11" s="18" customFormat="1" x14ac:dyDescent="0.25">
      <c r="A316" s="1"/>
      <c r="B316" s="1"/>
      <c r="C316" s="1"/>
      <c r="D316" s="13"/>
      <c r="E316" s="1"/>
      <c r="F316" s="1"/>
      <c r="G316" s="19"/>
      <c r="H316" s="78"/>
      <c r="I316" s="78"/>
      <c r="J316" s="1"/>
      <c r="K316" s="1"/>
    </row>
    <row r="317" spans="1:11" s="18" customFormat="1" x14ac:dyDescent="0.25">
      <c r="A317" s="1"/>
      <c r="B317" s="1"/>
      <c r="C317" s="1"/>
      <c r="D317" s="13"/>
      <c r="E317" s="1"/>
      <c r="F317" s="1"/>
      <c r="G317" s="19"/>
      <c r="H317" s="78"/>
      <c r="I317" s="78"/>
      <c r="J317" s="1"/>
      <c r="K317" s="1"/>
    </row>
    <row r="318" spans="1:11" s="18" customFormat="1" x14ac:dyDescent="0.25">
      <c r="A318" s="1"/>
      <c r="B318" s="1"/>
      <c r="C318" s="1"/>
      <c r="D318" s="13"/>
      <c r="E318" s="1"/>
      <c r="F318" s="1"/>
      <c r="G318" s="19"/>
      <c r="H318" s="78"/>
      <c r="I318" s="78"/>
      <c r="J318" s="1"/>
      <c r="K318" s="1"/>
    </row>
    <row r="319" spans="1:11" s="18" customFormat="1" x14ac:dyDescent="0.25">
      <c r="A319" s="1"/>
      <c r="B319" s="1"/>
      <c r="C319" s="1"/>
      <c r="D319" s="13"/>
      <c r="E319" s="1"/>
      <c r="F319" s="1"/>
      <c r="G319" s="19"/>
      <c r="H319" s="78"/>
      <c r="I319" s="78"/>
      <c r="J319" s="1"/>
      <c r="K319" s="1"/>
    </row>
    <row r="320" spans="1:11" s="18" customFormat="1" x14ac:dyDescent="0.25">
      <c r="A320" s="1"/>
      <c r="B320" s="1"/>
      <c r="C320" s="1"/>
      <c r="D320" s="13"/>
      <c r="E320" s="1"/>
      <c r="F320" s="1"/>
      <c r="G320" s="19"/>
      <c r="H320" s="78"/>
      <c r="I320" s="78"/>
      <c r="J320" s="1"/>
      <c r="K320" s="1"/>
    </row>
    <row r="321" spans="1:11" s="18" customFormat="1" x14ac:dyDescent="0.25">
      <c r="A321" s="1"/>
      <c r="B321" s="1"/>
      <c r="C321" s="1"/>
      <c r="D321" s="13"/>
      <c r="E321" s="1"/>
      <c r="F321" s="1"/>
      <c r="G321" s="19"/>
      <c r="H321" s="78"/>
      <c r="I321" s="78"/>
      <c r="J321" s="1"/>
      <c r="K321" s="1"/>
    </row>
    <row r="322" spans="1:11" s="18" customFormat="1" x14ac:dyDescent="0.25">
      <c r="A322" s="1"/>
      <c r="B322" s="1"/>
      <c r="C322" s="1"/>
      <c r="D322" s="13"/>
      <c r="E322" s="1"/>
      <c r="F322" s="1"/>
      <c r="G322" s="19"/>
      <c r="H322" s="78"/>
      <c r="I322" s="78"/>
      <c r="J322" s="1"/>
      <c r="K322" s="1"/>
    </row>
    <row r="323" spans="1:11" s="18" customFormat="1" x14ac:dyDescent="0.25">
      <c r="A323" s="1"/>
      <c r="B323" s="1"/>
      <c r="C323" s="1"/>
      <c r="D323" s="13"/>
      <c r="E323" s="1"/>
      <c r="F323" s="1"/>
      <c r="G323" s="19"/>
      <c r="H323" s="78"/>
      <c r="I323" s="78"/>
      <c r="J323" s="1"/>
      <c r="K323" s="1"/>
    </row>
    <row r="324" spans="1:11" s="18" customFormat="1" x14ac:dyDescent="0.25">
      <c r="A324" s="1"/>
      <c r="B324" s="1"/>
      <c r="C324" s="1"/>
      <c r="D324" s="13"/>
      <c r="E324" s="1"/>
      <c r="F324" s="1"/>
      <c r="G324" s="19"/>
      <c r="H324" s="78"/>
      <c r="I324" s="78"/>
      <c r="J324" s="1"/>
      <c r="K324" s="1"/>
    </row>
    <row r="325" spans="1:11" s="18" customFormat="1" x14ac:dyDescent="0.25">
      <c r="A325" s="1"/>
      <c r="B325" s="1"/>
      <c r="C325" s="1"/>
      <c r="D325" s="13"/>
      <c r="E325" s="1"/>
      <c r="F325" s="1"/>
      <c r="G325" s="19"/>
      <c r="H325" s="78"/>
      <c r="I325" s="78"/>
      <c r="J325" s="1"/>
      <c r="K325" s="1"/>
    </row>
    <row r="326" spans="1:11" s="18" customFormat="1" x14ac:dyDescent="0.25">
      <c r="A326" s="1"/>
      <c r="B326" s="1"/>
      <c r="C326" s="1"/>
      <c r="D326" s="13"/>
      <c r="E326" s="1"/>
      <c r="F326" s="1"/>
      <c r="G326" s="19"/>
      <c r="H326" s="78"/>
      <c r="I326" s="78"/>
      <c r="J326" s="1"/>
      <c r="K326" s="1"/>
    </row>
    <row r="327" spans="1:11" s="18" customFormat="1" x14ac:dyDescent="0.25">
      <c r="A327" s="1"/>
      <c r="B327" s="1"/>
      <c r="C327" s="1"/>
      <c r="D327" s="13"/>
      <c r="E327" s="1"/>
      <c r="F327" s="1"/>
      <c r="G327" s="19"/>
      <c r="H327" s="78"/>
      <c r="I327" s="78"/>
      <c r="J327" s="1"/>
      <c r="K327" s="1"/>
    </row>
    <row r="328" spans="1:11" s="18" customFormat="1" x14ac:dyDescent="0.25">
      <c r="A328" s="1"/>
      <c r="B328" s="1"/>
      <c r="C328" s="1"/>
      <c r="D328" s="13"/>
      <c r="E328" s="1"/>
      <c r="F328" s="1"/>
      <c r="G328" s="19"/>
      <c r="H328" s="78"/>
      <c r="I328" s="78"/>
      <c r="J328" s="1"/>
      <c r="K328" s="1"/>
    </row>
    <row r="329" spans="1:11" s="18" customFormat="1" x14ac:dyDescent="0.25">
      <c r="A329" s="1"/>
      <c r="B329" s="1"/>
      <c r="C329" s="1"/>
      <c r="D329" s="13"/>
      <c r="E329" s="1"/>
      <c r="F329" s="1"/>
      <c r="G329" s="19"/>
      <c r="H329" s="78"/>
      <c r="I329" s="78"/>
      <c r="J329" s="1"/>
      <c r="K329" s="1"/>
    </row>
    <row r="330" spans="1:11" s="18" customFormat="1" x14ac:dyDescent="0.25">
      <c r="A330" s="1"/>
      <c r="B330" s="1"/>
      <c r="C330" s="1"/>
      <c r="D330" s="13"/>
      <c r="E330" s="1"/>
      <c r="F330" s="1"/>
      <c r="G330" s="19"/>
      <c r="H330" s="78"/>
      <c r="I330" s="78"/>
      <c r="J330" s="1"/>
      <c r="K330" s="1"/>
    </row>
    <row r="331" spans="1:11" s="18" customFormat="1" x14ac:dyDescent="0.25">
      <c r="A331" s="1"/>
      <c r="B331" s="1"/>
      <c r="C331" s="1"/>
      <c r="D331" s="13"/>
      <c r="E331" s="1"/>
      <c r="F331" s="1"/>
      <c r="G331" s="19"/>
      <c r="H331" s="78"/>
      <c r="I331" s="78"/>
      <c r="J331" s="1"/>
      <c r="K331" s="1"/>
    </row>
    <row r="332" spans="1:11" s="18" customFormat="1" x14ac:dyDescent="0.25">
      <c r="A332" s="1"/>
      <c r="B332" s="1"/>
      <c r="C332" s="1"/>
      <c r="D332" s="13"/>
      <c r="E332" s="1"/>
      <c r="F332" s="1"/>
      <c r="G332" s="19"/>
      <c r="H332" s="78"/>
      <c r="I332" s="78"/>
      <c r="J332" s="1"/>
      <c r="K332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7690</v>
      </c>
      <c r="B1" s="17" t="s">
        <v>7691</v>
      </c>
      <c r="C1" s="17" t="s">
        <v>7669</v>
      </c>
      <c r="D1" s="17" t="s">
        <v>8727</v>
      </c>
      <c r="E1" s="17" t="s">
        <v>8728</v>
      </c>
      <c r="F1" s="17" t="s">
        <v>8643</v>
      </c>
      <c r="G1" s="17" t="s">
        <v>8644</v>
      </c>
      <c r="H1" s="17" t="s">
        <v>8530</v>
      </c>
      <c r="I1" s="17" t="s">
        <v>8529</v>
      </c>
      <c r="J1" s="17" t="s">
        <v>7670</v>
      </c>
      <c r="K1" s="17" t="s">
        <v>7671</v>
      </c>
      <c r="L1" s="17" t="s">
        <v>7672</v>
      </c>
      <c r="M1" s="17" t="s">
        <v>7673</v>
      </c>
      <c r="N1" s="17" t="s">
        <v>7674</v>
      </c>
      <c r="O1" s="17" t="s">
        <v>8531</v>
      </c>
      <c r="P1" s="17" t="s">
        <v>7692</v>
      </c>
      <c r="Q1" s="17" t="s">
        <v>7693</v>
      </c>
    </row>
    <row r="2" spans="1:17" s="18" customFormat="1" x14ac:dyDescent="0.25">
      <c r="A2" t="s">
        <v>8284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8284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3"/>
      <c r="O4" s="2"/>
      <c r="P4" s="73"/>
    </row>
    <row r="5" spans="1:17" s="18" customFormat="1" x14ac:dyDescent="0.25">
      <c r="A5" t="s">
        <v>7675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869"/>
  <sheetViews>
    <sheetView topLeftCell="A4833" workbookViewId="0">
      <selection activeCell="B4870" sqref="B487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1" t="s">
        <v>9025</v>
      </c>
      <c r="B2" s="1" t="s">
        <v>41</v>
      </c>
      <c r="C2" s="1"/>
      <c r="D2" s="1"/>
      <c r="E2" s="1"/>
      <c r="F2" s="1"/>
    </row>
    <row r="3" spans="1:6" x14ac:dyDescent="0.25">
      <c r="A3" s="1" t="s">
        <v>7632</v>
      </c>
      <c r="B3" t="s">
        <v>7631</v>
      </c>
      <c r="C3" s="1"/>
      <c r="D3" s="1"/>
      <c r="E3" s="1"/>
      <c r="F3" s="1"/>
    </row>
    <row r="4" spans="1:6" x14ac:dyDescent="0.25">
      <c r="A4" s="1" t="s">
        <v>8267</v>
      </c>
      <c r="B4" t="s">
        <v>8268</v>
      </c>
      <c r="C4" s="1"/>
      <c r="D4" s="1"/>
      <c r="E4" s="1"/>
      <c r="F4" s="1"/>
    </row>
    <row r="5" spans="1:6" x14ac:dyDescent="0.25">
      <c r="A5" s="1" t="s">
        <v>9137</v>
      </c>
      <c r="B5" t="s">
        <v>9136</v>
      </c>
      <c r="C5" s="1"/>
      <c r="D5" s="1"/>
      <c r="E5" s="1"/>
      <c r="F5" s="1"/>
    </row>
    <row r="6" spans="1:6" x14ac:dyDescent="0.25">
      <c r="A6" s="1" t="s">
        <v>8937</v>
      </c>
      <c r="B6" t="s">
        <v>8938</v>
      </c>
      <c r="C6" s="1"/>
      <c r="D6" s="1"/>
      <c r="E6" s="1"/>
      <c r="F6" s="1"/>
    </row>
    <row r="7" spans="1:6" x14ac:dyDescent="0.25">
      <c r="A7" s="1" t="s">
        <v>8192</v>
      </c>
      <c r="B7" t="s">
        <v>930</v>
      </c>
      <c r="C7" s="1"/>
      <c r="D7" s="1"/>
      <c r="E7" s="1"/>
      <c r="F7" s="1"/>
    </row>
    <row r="8" spans="1:6" x14ac:dyDescent="0.25">
      <c r="A8" s="1" t="s">
        <v>8611</v>
      </c>
      <c r="B8" t="s">
        <v>8612</v>
      </c>
      <c r="C8" s="1"/>
      <c r="D8" s="1"/>
      <c r="E8" s="1"/>
      <c r="F8" s="1"/>
    </row>
    <row r="9" spans="1:6" x14ac:dyDescent="0.25">
      <c r="A9" s="1" t="s">
        <v>8885</v>
      </c>
      <c r="B9" t="s">
        <v>1299</v>
      </c>
      <c r="C9" s="1"/>
      <c r="D9" s="1"/>
      <c r="E9" s="1"/>
      <c r="F9" s="1"/>
    </row>
    <row r="10" spans="1:6" x14ac:dyDescent="0.25">
      <c r="A10" s="1" t="s">
        <v>8912</v>
      </c>
      <c r="B10" t="s">
        <v>8913</v>
      </c>
      <c r="C10" s="1"/>
      <c r="D10" s="1"/>
      <c r="E10" s="1"/>
      <c r="F10" s="1"/>
    </row>
    <row r="11" spans="1:6" x14ac:dyDescent="0.25">
      <c r="A11" s="1" t="s">
        <v>8755</v>
      </c>
      <c r="B11" t="s">
        <v>8756</v>
      </c>
      <c r="C11" s="1"/>
      <c r="D11" s="1"/>
      <c r="E11" s="1"/>
      <c r="F11" s="1"/>
    </row>
    <row r="12" spans="1:6" x14ac:dyDescent="0.25">
      <c r="A12" s="1" t="s">
        <v>8134</v>
      </c>
      <c r="B12" t="s">
        <v>1219</v>
      </c>
    </row>
    <row r="13" spans="1:6" x14ac:dyDescent="0.25">
      <c r="A13" s="1" t="s">
        <v>8939</v>
      </c>
      <c r="B13" t="s">
        <v>8940</v>
      </c>
    </row>
    <row r="14" spans="1:6" x14ac:dyDescent="0.25">
      <c r="A14" s="1" t="s">
        <v>8991</v>
      </c>
      <c r="B14" t="s">
        <v>9003</v>
      </c>
    </row>
    <row r="15" spans="1:6" x14ac:dyDescent="0.25">
      <c r="A15" s="1" t="s">
        <v>8141</v>
      </c>
      <c r="B15" t="s">
        <v>8142</v>
      </c>
    </row>
    <row r="16" spans="1:6" x14ac:dyDescent="0.25">
      <c r="A16" s="1" t="s">
        <v>9052</v>
      </c>
      <c r="B16" t="s">
        <v>9051</v>
      </c>
    </row>
    <row r="17" spans="1:2" x14ac:dyDescent="0.25">
      <c r="A17" s="1" t="s">
        <v>8111</v>
      </c>
      <c r="B17" t="s">
        <v>7661</v>
      </c>
    </row>
    <row r="18" spans="1:2" x14ac:dyDescent="0.25">
      <c r="A18" s="1" t="s">
        <v>9079</v>
      </c>
      <c r="B18" t="s">
        <v>9078</v>
      </c>
    </row>
    <row r="19" spans="1:2" x14ac:dyDescent="0.25">
      <c r="A19" s="1" t="s">
        <v>9416</v>
      </c>
      <c r="B19" t="s">
        <v>9417</v>
      </c>
    </row>
    <row r="20" spans="1:2" x14ac:dyDescent="0.25">
      <c r="A20" s="1" t="s">
        <v>9490</v>
      </c>
      <c r="B20" t="s">
        <v>9417</v>
      </c>
    </row>
    <row r="21" spans="1:2" x14ac:dyDescent="0.25">
      <c r="A21" s="1" t="s">
        <v>8244</v>
      </c>
      <c r="B21" t="s">
        <v>610</v>
      </c>
    </row>
    <row r="22" spans="1:2" x14ac:dyDescent="0.25">
      <c r="A22" s="1" t="s">
        <v>8766</v>
      </c>
      <c r="B22" t="s">
        <v>8767</v>
      </c>
    </row>
    <row r="23" spans="1:2" x14ac:dyDescent="0.25">
      <c r="A23" s="1" t="s">
        <v>8483</v>
      </c>
      <c r="B23" s="51" t="s">
        <v>8484</v>
      </c>
    </row>
    <row r="24" spans="1:2" x14ac:dyDescent="0.25">
      <c r="A24" s="1" t="s">
        <v>8563</v>
      </c>
      <c r="B24" t="s">
        <v>7984</v>
      </c>
    </row>
    <row r="25" spans="1:2" x14ac:dyDescent="0.25">
      <c r="A25" s="1" t="s">
        <v>9259</v>
      </c>
      <c r="B25" t="s">
        <v>9260</v>
      </c>
    </row>
    <row r="26" spans="1:2" x14ac:dyDescent="0.25">
      <c r="A26" s="1" t="s">
        <v>9355</v>
      </c>
      <c r="B26" t="s">
        <v>9356</v>
      </c>
    </row>
    <row r="27" spans="1:2" x14ac:dyDescent="0.25">
      <c r="A27" s="1" t="s">
        <v>9439</v>
      </c>
      <c r="B27" t="s">
        <v>9440</v>
      </c>
    </row>
    <row r="28" spans="1:2" x14ac:dyDescent="0.25">
      <c r="A28" s="1" t="s">
        <v>8577</v>
      </c>
      <c r="B28" t="s">
        <v>8576</v>
      </c>
    </row>
    <row r="29" spans="1:2" x14ac:dyDescent="0.25">
      <c r="A29" s="1" t="s">
        <v>8776</v>
      </c>
      <c r="B29" t="s">
        <v>8777</v>
      </c>
    </row>
    <row r="30" spans="1:2" x14ac:dyDescent="0.25">
      <c r="A30" s="1" t="s">
        <v>8624</v>
      </c>
      <c r="B30" t="s">
        <v>8625</v>
      </c>
    </row>
    <row r="31" spans="1:2" x14ac:dyDescent="0.25">
      <c r="A31" s="1" t="s">
        <v>8508</v>
      </c>
      <c r="B31" t="s">
        <v>8509</v>
      </c>
    </row>
    <row r="32" spans="1:2" x14ac:dyDescent="0.25">
      <c r="A32" s="1" t="s">
        <v>9061</v>
      </c>
      <c r="B32" t="s">
        <v>9060</v>
      </c>
    </row>
    <row r="33" spans="1:2" x14ac:dyDescent="0.25">
      <c r="A33" s="1" t="s">
        <v>8183</v>
      </c>
      <c r="B33" t="s">
        <v>1161</v>
      </c>
    </row>
    <row r="34" spans="1:2" x14ac:dyDescent="0.25">
      <c r="A34" s="1" t="s">
        <v>9388</v>
      </c>
      <c r="B34" t="s">
        <v>9389</v>
      </c>
    </row>
    <row r="35" spans="1:2" x14ac:dyDescent="0.25">
      <c r="A35" s="1" t="s">
        <v>8154</v>
      </c>
      <c r="B35" t="s">
        <v>487</v>
      </c>
    </row>
    <row r="36" spans="1:2" x14ac:dyDescent="0.25">
      <c r="A36" s="1" t="s">
        <v>8174</v>
      </c>
      <c r="B36" t="s">
        <v>8175</v>
      </c>
    </row>
    <row r="37" spans="1:2" x14ac:dyDescent="0.25">
      <c r="A37" s="1" t="s">
        <v>8336</v>
      </c>
      <c r="B37" t="s">
        <v>7781</v>
      </c>
    </row>
    <row r="38" spans="1:2" x14ac:dyDescent="0.25">
      <c r="A38" s="1" t="s">
        <v>9077</v>
      </c>
      <c r="B38" t="s">
        <v>9076</v>
      </c>
    </row>
    <row r="39" spans="1:2" x14ac:dyDescent="0.25">
      <c r="A39" s="1" t="s">
        <v>8200</v>
      </c>
      <c r="B39" t="s">
        <v>8201</v>
      </c>
    </row>
    <row r="40" spans="1:2" x14ac:dyDescent="0.25">
      <c r="A40" s="1" t="s">
        <v>8315</v>
      </c>
      <c r="B40" t="s">
        <v>8316</v>
      </c>
    </row>
    <row r="41" spans="1:2" x14ac:dyDescent="0.25">
      <c r="A41" s="1" t="s">
        <v>9207</v>
      </c>
      <c r="B41" t="s">
        <v>9208</v>
      </c>
    </row>
    <row r="42" spans="1:2" x14ac:dyDescent="0.25">
      <c r="A42" s="1" t="s">
        <v>9410</v>
      </c>
      <c r="B42" t="s">
        <v>9411</v>
      </c>
    </row>
    <row r="43" spans="1:2" x14ac:dyDescent="0.25">
      <c r="A43" s="1" t="s">
        <v>8513</v>
      </c>
      <c r="B43" t="s">
        <v>8514</v>
      </c>
    </row>
    <row r="44" spans="1:2" x14ac:dyDescent="0.25">
      <c r="A44" s="1" t="s">
        <v>8122</v>
      </c>
      <c r="B44" t="s">
        <v>345</v>
      </c>
    </row>
    <row r="45" spans="1:2" x14ac:dyDescent="0.25">
      <c r="A45" s="1" t="s">
        <v>8615</v>
      </c>
      <c r="B45" t="s">
        <v>8616</v>
      </c>
    </row>
    <row r="46" spans="1:2" x14ac:dyDescent="0.25">
      <c r="A46" s="1" t="s">
        <v>8579</v>
      </c>
      <c r="B46" t="s">
        <v>8578</v>
      </c>
    </row>
    <row r="47" spans="1:2" x14ac:dyDescent="0.25">
      <c r="A47" s="22" t="s">
        <v>8317</v>
      </c>
      <c r="B47" t="s">
        <v>8318</v>
      </c>
    </row>
    <row r="48" spans="1:2" x14ac:dyDescent="0.25">
      <c r="A48" s="22" t="s">
        <v>8928</v>
      </c>
      <c r="B48" t="s">
        <v>8929</v>
      </c>
    </row>
    <row r="49" spans="1:2" x14ac:dyDescent="0.25">
      <c r="A49" s="1" t="s">
        <v>9370</v>
      </c>
      <c r="B49" t="s">
        <v>9371</v>
      </c>
    </row>
    <row r="50" spans="1:2" x14ac:dyDescent="0.25">
      <c r="A50" s="1" t="s">
        <v>9090</v>
      </c>
      <c r="B50" t="s">
        <v>9089</v>
      </c>
    </row>
    <row r="51" spans="1:2" x14ac:dyDescent="0.25">
      <c r="A51" s="22" t="s">
        <v>9535</v>
      </c>
      <c r="B51" t="s">
        <v>9328</v>
      </c>
    </row>
    <row r="52" spans="1:2" x14ac:dyDescent="0.25">
      <c r="A52" s="22" t="s">
        <v>9573</v>
      </c>
      <c r="B52" t="s">
        <v>9574</v>
      </c>
    </row>
    <row r="53" spans="1:2" x14ac:dyDescent="0.25">
      <c r="A53" s="1" t="s">
        <v>8263</v>
      </c>
      <c r="B53" t="s">
        <v>8264</v>
      </c>
    </row>
    <row r="54" spans="1:2" x14ac:dyDescent="0.25">
      <c r="A54" s="22" t="s">
        <v>9547</v>
      </c>
      <c r="B54" t="s">
        <v>9548</v>
      </c>
    </row>
    <row r="55" spans="1:2" x14ac:dyDescent="0.25">
      <c r="A55" s="1" t="s">
        <v>9281</v>
      </c>
      <c r="B55" t="s">
        <v>9282</v>
      </c>
    </row>
    <row r="56" spans="1:2" x14ac:dyDescent="0.25">
      <c r="A56" s="1" t="s">
        <v>9037</v>
      </c>
      <c r="B56" t="s">
        <v>9036</v>
      </c>
    </row>
    <row r="57" spans="1:2" x14ac:dyDescent="0.25">
      <c r="A57" s="1" t="s">
        <v>8155</v>
      </c>
      <c r="B57" t="s">
        <v>8156</v>
      </c>
    </row>
    <row r="58" spans="1:2" x14ac:dyDescent="0.25">
      <c r="A58" s="1" t="s">
        <v>8925</v>
      </c>
      <c r="B58" t="s">
        <v>8932</v>
      </c>
    </row>
    <row r="59" spans="1:2" x14ac:dyDescent="0.25">
      <c r="A59" s="1" t="s">
        <v>9024</v>
      </c>
      <c r="B59" t="s">
        <v>9023</v>
      </c>
    </row>
    <row r="60" spans="1:2" x14ac:dyDescent="0.25">
      <c r="A60" s="1" t="s">
        <v>8979</v>
      </c>
      <c r="B60" t="s">
        <v>8978</v>
      </c>
    </row>
    <row r="61" spans="1:2" x14ac:dyDescent="0.25">
      <c r="A61" s="1" t="s">
        <v>8121</v>
      </c>
      <c r="B61" t="s">
        <v>585</v>
      </c>
    </row>
    <row r="62" spans="1:2" x14ac:dyDescent="0.25">
      <c r="A62" t="s">
        <v>4733</v>
      </c>
      <c r="B62" t="s">
        <v>4734</v>
      </c>
    </row>
    <row r="63" spans="1:2" x14ac:dyDescent="0.25">
      <c r="A63" s="1" t="s">
        <v>737</v>
      </c>
      <c r="B63" t="s">
        <v>738</v>
      </c>
    </row>
    <row r="64" spans="1:2" x14ac:dyDescent="0.25">
      <c r="A64" t="s">
        <v>6602</v>
      </c>
      <c r="B64" t="s">
        <v>6603</v>
      </c>
    </row>
    <row r="65" spans="1:2" x14ac:dyDescent="0.25">
      <c r="A65" s="1" t="s">
        <v>7994</v>
      </c>
      <c r="B65" t="s">
        <v>7995</v>
      </c>
    </row>
    <row r="66" spans="1:2" x14ac:dyDescent="0.25">
      <c r="A66" s="1" t="s">
        <v>8249</v>
      </c>
      <c r="B66" t="s">
        <v>8250</v>
      </c>
    </row>
    <row r="67" spans="1:2" x14ac:dyDescent="0.25">
      <c r="A67" t="s">
        <v>3218</v>
      </c>
      <c r="B67" t="s">
        <v>3219</v>
      </c>
    </row>
    <row r="68" spans="1:2" x14ac:dyDescent="0.25">
      <c r="A68" s="1" t="s">
        <v>8059</v>
      </c>
      <c r="B68" t="s">
        <v>8060</v>
      </c>
    </row>
    <row r="69" spans="1:2" x14ac:dyDescent="0.25">
      <c r="A69" t="s">
        <v>3535</v>
      </c>
      <c r="B69" t="s">
        <v>3536</v>
      </c>
    </row>
    <row r="70" spans="1:2" x14ac:dyDescent="0.25">
      <c r="A70" t="s">
        <v>5955</v>
      </c>
      <c r="B70" t="s">
        <v>5956</v>
      </c>
    </row>
    <row r="71" spans="1:2" x14ac:dyDescent="0.25">
      <c r="A71" t="s">
        <v>2962</v>
      </c>
      <c r="B71" t="s">
        <v>2963</v>
      </c>
    </row>
    <row r="72" spans="1:2" x14ac:dyDescent="0.25">
      <c r="A72" t="s">
        <v>7561</v>
      </c>
      <c r="B72" t="s">
        <v>7562</v>
      </c>
    </row>
    <row r="73" spans="1:2" x14ac:dyDescent="0.25">
      <c r="A73" s="1" t="s">
        <v>712</v>
      </c>
      <c r="B73" t="s">
        <v>713</v>
      </c>
    </row>
    <row r="74" spans="1:2" x14ac:dyDescent="0.25">
      <c r="A74" t="s">
        <v>6491</v>
      </c>
      <c r="B74" t="s">
        <v>6492</v>
      </c>
    </row>
    <row r="75" spans="1:2" x14ac:dyDescent="0.25">
      <c r="A75" t="s">
        <v>5934</v>
      </c>
      <c r="B75" t="s">
        <v>5935</v>
      </c>
    </row>
    <row r="76" spans="1:2" x14ac:dyDescent="0.25">
      <c r="A76" t="s">
        <v>5703</v>
      </c>
      <c r="B76" t="s">
        <v>5704</v>
      </c>
    </row>
    <row r="77" spans="1:2" x14ac:dyDescent="0.25">
      <c r="A77" t="s">
        <v>2516</v>
      </c>
      <c r="B77" t="s">
        <v>2517</v>
      </c>
    </row>
    <row r="78" spans="1:2" x14ac:dyDescent="0.25">
      <c r="A78" s="1" t="s">
        <v>163</v>
      </c>
      <c r="B78" t="s">
        <v>164</v>
      </c>
    </row>
    <row r="79" spans="1:2" x14ac:dyDescent="0.25">
      <c r="A79" s="1" t="s">
        <v>743</v>
      </c>
      <c r="B79" t="s">
        <v>744</v>
      </c>
    </row>
    <row r="80" spans="1:2" x14ac:dyDescent="0.25">
      <c r="A80" t="s">
        <v>3728</v>
      </c>
      <c r="B80" t="s">
        <v>3729</v>
      </c>
    </row>
    <row r="81" spans="1:2" x14ac:dyDescent="0.25">
      <c r="A81" t="s">
        <v>5926</v>
      </c>
      <c r="B81" t="s">
        <v>5927</v>
      </c>
    </row>
    <row r="82" spans="1:2" x14ac:dyDescent="0.25">
      <c r="A82" t="s">
        <v>5541</v>
      </c>
      <c r="B82" t="s">
        <v>5542</v>
      </c>
    </row>
    <row r="83" spans="1:2" x14ac:dyDescent="0.25">
      <c r="A83" s="1" t="s">
        <v>8269</v>
      </c>
      <c r="B83" t="s">
        <v>8270</v>
      </c>
    </row>
    <row r="84" spans="1:2" x14ac:dyDescent="0.25">
      <c r="A84" t="s">
        <v>1693</v>
      </c>
      <c r="B84" t="s">
        <v>1694</v>
      </c>
    </row>
    <row r="85" spans="1:2" x14ac:dyDescent="0.25">
      <c r="A85" s="22" t="s">
        <v>9525</v>
      </c>
      <c r="B85" t="s">
        <v>9526</v>
      </c>
    </row>
    <row r="86" spans="1:2" x14ac:dyDescent="0.25">
      <c r="A86" s="1" t="s">
        <v>8816</v>
      </c>
      <c r="B86" t="s">
        <v>8817</v>
      </c>
    </row>
    <row r="87" spans="1:2" x14ac:dyDescent="0.25">
      <c r="A87" t="s">
        <v>5479</v>
      </c>
      <c r="B87" t="s">
        <v>5480</v>
      </c>
    </row>
    <row r="88" spans="1:2" x14ac:dyDescent="0.25">
      <c r="A88" t="s">
        <v>4201</v>
      </c>
      <c r="B88" t="s">
        <v>4202</v>
      </c>
    </row>
    <row r="89" spans="1:2" x14ac:dyDescent="0.25">
      <c r="A89" t="s">
        <v>3886</v>
      </c>
      <c r="B89" t="s">
        <v>3887</v>
      </c>
    </row>
    <row r="90" spans="1:2" x14ac:dyDescent="0.25">
      <c r="A90" t="s">
        <v>3942</v>
      </c>
      <c r="B90" t="s">
        <v>3943</v>
      </c>
    </row>
    <row r="91" spans="1:2" x14ac:dyDescent="0.25">
      <c r="A91" s="1" t="s">
        <v>1282</v>
      </c>
      <c r="B91" t="s">
        <v>1283</v>
      </c>
    </row>
    <row r="92" spans="1:2" x14ac:dyDescent="0.25">
      <c r="A92" s="1" t="s">
        <v>586</v>
      </c>
      <c r="B92" t="s">
        <v>587</v>
      </c>
    </row>
    <row r="93" spans="1:2" x14ac:dyDescent="0.25">
      <c r="A93" s="1" t="s">
        <v>8914</v>
      </c>
      <c r="B93" t="s">
        <v>8915</v>
      </c>
    </row>
    <row r="94" spans="1:2" x14ac:dyDescent="0.25">
      <c r="A94" s="116" t="s">
        <v>8384</v>
      </c>
      <c r="B94" t="s">
        <v>8385</v>
      </c>
    </row>
    <row r="95" spans="1:2" x14ac:dyDescent="0.25">
      <c r="A95" t="s">
        <v>4137</v>
      </c>
      <c r="B95" t="s">
        <v>4138</v>
      </c>
    </row>
    <row r="96" spans="1:2" x14ac:dyDescent="0.25">
      <c r="A96" t="s">
        <v>5951</v>
      </c>
      <c r="B96" t="s">
        <v>5952</v>
      </c>
    </row>
    <row r="97" spans="1:2" x14ac:dyDescent="0.25">
      <c r="A97" s="1" t="s">
        <v>9493</v>
      </c>
      <c r="B97" t="s">
        <v>9494</v>
      </c>
    </row>
    <row r="98" spans="1:2" x14ac:dyDescent="0.25">
      <c r="A98" t="s">
        <v>4259</v>
      </c>
      <c r="B98" t="s">
        <v>4260</v>
      </c>
    </row>
    <row r="99" spans="1:2" x14ac:dyDescent="0.25">
      <c r="A99" t="s">
        <v>2830</v>
      </c>
      <c r="B99" t="s">
        <v>2831</v>
      </c>
    </row>
    <row r="100" spans="1:2" x14ac:dyDescent="0.25">
      <c r="A100" s="1" t="s">
        <v>8917</v>
      </c>
      <c r="B100" t="s">
        <v>8918</v>
      </c>
    </row>
    <row r="101" spans="1:2" x14ac:dyDescent="0.25">
      <c r="A101" t="s">
        <v>6186</v>
      </c>
      <c r="B101" t="s">
        <v>6187</v>
      </c>
    </row>
    <row r="102" spans="1:2" x14ac:dyDescent="0.25">
      <c r="A102" s="1" t="s">
        <v>8131</v>
      </c>
      <c r="B102" t="s">
        <v>8132</v>
      </c>
    </row>
    <row r="103" spans="1:2" x14ac:dyDescent="0.25">
      <c r="A103" s="1" t="s">
        <v>9152</v>
      </c>
      <c r="B103" t="s">
        <v>9153</v>
      </c>
    </row>
    <row r="104" spans="1:2" x14ac:dyDescent="0.25">
      <c r="A104" s="1" t="s">
        <v>7739</v>
      </c>
      <c r="B104" t="s">
        <v>7740</v>
      </c>
    </row>
    <row r="105" spans="1:2" x14ac:dyDescent="0.25">
      <c r="A105" s="1" t="s">
        <v>404</v>
      </c>
      <c r="B105" t="s">
        <v>405</v>
      </c>
    </row>
    <row r="106" spans="1:2" x14ac:dyDescent="0.25">
      <c r="A106" s="1" t="s">
        <v>9181</v>
      </c>
      <c r="B106" t="s">
        <v>9182</v>
      </c>
    </row>
    <row r="107" spans="1:2" x14ac:dyDescent="0.25">
      <c r="A107" s="1" t="s">
        <v>410</v>
      </c>
      <c r="B107" t="s">
        <v>411</v>
      </c>
    </row>
    <row r="108" spans="1:2" x14ac:dyDescent="0.25">
      <c r="A108" s="1" t="s">
        <v>9310</v>
      </c>
      <c r="B108" t="s">
        <v>9311</v>
      </c>
    </row>
    <row r="109" spans="1:2" x14ac:dyDescent="0.25">
      <c r="A109" s="1" t="s">
        <v>8240</v>
      </c>
      <c r="B109" t="s">
        <v>173</v>
      </c>
    </row>
    <row r="110" spans="1:2" x14ac:dyDescent="0.25">
      <c r="A110" s="1" t="s">
        <v>9156</v>
      </c>
      <c r="B110" t="s">
        <v>9157</v>
      </c>
    </row>
    <row r="111" spans="1:2" x14ac:dyDescent="0.25">
      <c r="A111" s="1" t="s">
        <v>8275</v>
      </c>
      <c r="B111" t="s">
        <v>8276</v>
      </c>
    </row>
    <row r="112" spans="1:2" x14ac:dyDescent="0.25">
      <c r="A112" t="s">
        <v>6264</v>
      </c>
      <c r="B112" t="s">
        <v>6265</v>
      </c>
    </row>
    <row r="113" spans="1:2" x14ac:dyDescent="0.25">
      <c r="A113" s="1" t="s">
        <v>9120</v>
      </c>
      <c r="B113" t="s">
        <v>9119</v>
      </c>
    </row>
    <row r="114" spans="1:2" x14ac:dyDescent="0.25">
      <c r="A114" s="1" t="s">
        <v>99</v>
      </c>
      <c r="B114" t="s">
        <v>100</v>
      </c>
    </row>
    <row r="115" spans="1:2" x14ac:dyDescent="0.25">
      <c r="A115" s="1" t="s">
        <v>8642</v>
      </c>
      <c r="B115" t="s">
        <v>1515</v>
      </c>
    </row>
    <row r="116" spans="1:2" x14ac:dyDescent="0.25">
      <c r="A116" s="1" t="s">
        <v>8883</v>
      </c>
      <c r="B116" t="s">
        <v>8884</v>
      </c>
    </row>
    <row r="117" spans="1:2" x14ac:dyDescent="0.25">
      <c r="A117" s="1" t="s">
        <v>8954</v>
      </c>
      <c r="B117" t="s">
        <v>8955</v>
      </c>
    </row>
    <row r="118" spans="1:2" x14ac:dyDescent="0.25">
      <c r="A118" s="1" t="s">
        <v>8946</v>
      </c>
      <c r="B118" t="s">
        <v>8947</v>
      </c>
    </row>
    <row r="119" spans="1:2" x14ac:dyDescent="0.25">
      <c r="A119" s="1" t="s">
        <v>9286</v>
      </c>
      <c r="B119" t="s">
        <v>9287</v>
      </c>
    </row>
    <row r="120" spans="1:2" x14ac:dyDescent="0.25">
      <c r="A120" s="1" t="s">
        <v>8171</v>
      </c>
      <c r="B120" t="s">
        <v>961</v>
      </c>
    </row>
    <row r="121" spans="1:2" x14ac:dyDescent="0.25">
      <c r="A121" s="1" t="s">
        <v>8491</v>
      </c>
      <c r="B121" t="s">
        <v>8492</v>
      </c>
    </row>
    <row r="122" spans="1:2" x14ac:dyDescent="0.25">
      <c r="A122" s="1" t="s">
        <v>8968</v>
      </c>
      <c r="B122" t="s">
        <v>8969</v>
      </c>
    </row>
    <row r="123" spans="1:2" x14ac:dyDescent="0.25">
      <c r="A123" s="1" t="s">
        <v>8271</v>
      </c>
      <c r="B123" t="s">
        <v>8272</v>
      </c>
    </row>
    <row r="124" spans="1:2" x14ac:dyDescent="0.25">
      <c r="A124" s="1" t="s">
        <v>8394</v>
      </c>
      <c r="B124" t="s">
        <v>8395</v>
      </c>
    </row>
    <row r="125" spans="1:2" x14ac:dyDescent="0.25">
      <c r="A125" s="1" t="s">
        <v>8489</v>
      </c>
      <c r="B125" t="s">
        <v>8490</v>
      </c>
    </row>
    <row r="126" spans="1:2" x14ac:dyDescent="0.25">
      <c r="A126" s="1" t="s">
        <v>9113</v>
      </c>
      <c r="B126" t="s">
        <v>9112</v>
      </c>
    </row>
    <row r="127" spans="1:2" x14ac:dyDescent="0.25">
      <c r="A127" s="1" t="s">
        <v>8300</v>
      </c>
      <c r="B127" t="s">
        <v>8301</v>
      </c>
    </row>
    <row r="128" spans="1:2" x14ac:dyDescent="0.25">
      <c r="A128" s="1" t="s">
        <v>8135</v>
      </c>
      <c r="B128" t="s">
        <v>700</v>
      </c>
    </row>
    <row r="129" spans="1:2" x14ac:dyDescent="0.25">
      <c r="A129" s="1" t="s">
        <v>9556</v>
      </c>
      <c r="B129" t="s">
        <v>9271</v>
      </c>
    </row>
    <row r="130" spans="1:2" x14ac:dyDescent="0.25">
      <c r="A130" s="1" t="s">
        <v>9351</v>
      </c>
      <c r="B130" t="s">
        <v>9352</v>
      </c>
    </row>
    <row r="131" spans="1:2" x14ac:dyDescent="0.25">
      <c r="A131" s="1" t="s">
        <v>8333</v>
      </c>
      <c r="B131" t="s">
        <v>8334</v>
      </c>
    </row>
    <row r="132" spans="1:2" x14ac:dyDescent="0.25">
      <c r="A132" s="1" t="s">
        <v>8571</v>
      </c>
      <c r="B132" t="s">
        <v>8570</v>
      </c>
    </row>
    <row r="133" spans="1:2" x14ac:dyDescent="0.25">
      <c r="A133" s="1" t="s">
        <v>9046</v>
      </c>
      <c r="B133" t="s">
        <v>9045</v>
      </c>
    </row>
    <row r="134" spans="1:2" x14ac:dyDescent="0.25">
      <c r="A134" s="1" t="s">
        <v>9452</v>
      </c>
      <c r="B134" t="s">
        <v>9453</v>
      </c>
    </row>
    <row r="135" spans="1:2" x14ac:dyDescent="0.25">
      <c r="A135" s="22" t="s">
        <v>9538</v>
      </c>
      <c r="B135" t="s">
        <v>9539</v>
      </c>
    </row>
    <row r="136" spans="1:2" x14ac:dyDescent="0.25">
      <c r="A136" s="1" t="s">
        <v>9499</v>
      </c>
      <c r="B136" t="s">
        <v>9500</v>
      </c>
    </row>
    <row r="137" spans="1:2" x14ac:dyDescent="0.25">
      <c r="A137" s="1" t="s">
        <v>8163</v>
      </c>
      <c r="B137" t="s">
        <v>626</v>
      </c>
    </row>
    <row r="138" spans="1:2" x14ac:dyDescent="0.25">
      <c r="A138" s="1" t="s">
        <v>8151</v>
      </c>
      <c r="B138" t="s">
        <v>8152</v>
      </c>
    </row>
    <row r="139" spans="1:2" x14ac:dyDescent="0.25">
      <c r="A139" s="1" t="s">
        <v>9349</v>
      </c>
      <c r="B139" t="s">
        <v>9350</v>
      </c>
    </row>
    <row r="140" spans="1:2" x14ac:dyDescent="0.25">
      <c r="A140" s="1" t="s">
        <v>8944</v>
      </c>
      <c r="B140" t="s">
        <v>8945</v>
      </c>
    </row>
    <row r="141" spans="1:2" x14ac:dyDescent="0.25">
      <c r="A141" s="1" t="s">
        <v>9020</v>
      </c>
      <c r="B141" t="s">
        <v>9019</v>
      </c>
    </row>
    <row r="142" spans="1:2" x14ac:dyDescent="0.25">
      <c r="A142" s="1" t="s">
        <v>8556</v>
      </c>
      <c r="B142" t="s">
        <v>8555</v>
      </c>
    </row>
    <row r="143" spans="1:2" x14ac:dyDescent="0.25">
      <c r="A143" s="1" t="s">
        <v>8768</v>
      </c>
      <c r="B143" t="s">
        <v>8769</v>
      </c>
    </row>
    <row r="144" spans="1:2" x14ac:dyDescent="0.25">
      <c r="A144" s="1" t="s">
        <v>8886</v>
      </c>
      <c r="B144" t="s">
        <v>8887</v>
      </c>
    </row>
    <row r="145" spans="1:2" x14ac:dyDescent="0.25">
      <c r="A145" s="1" t="s">
        <v>8671</v>
      </c>
      <c r="B145" t="s">
        <v>8672</v>
      </c>
    </row>
    <row r="146" spans="1:2" x14ac:dyDescent="0.25">
      <c r="A146" s="1" t="s">
        <v>8169</v>
      </c>
      <c r="B146" t="s">
        <v>8170</v>
      </c>
    </row>
    <row r="147" spans="1:2" x14ac:dyDescent="0.25">
      <c r="A147" s="1" t="s">
        <v>8667</v>
      </c>
      <c r="B147" t="s">
        <v>8668</v>
      </c>
    </row>
    <row r="148" spans="1:2" x14ac:dyDescent="0.25">
      <c r="A148" s="1" t="s">
        <v>9107</v>
      </c>
      <c r="B148" t="s">
        <v>9106</v>
      </c>
    </row>
    <row r="149" spans="1:2" x14ac:dyDescent="0.25">
      <c r="A149" s="1" t="s">
        <v>8295</v>
      </c>
      <c r="B149" t="s">
        <v>8296</v>
      </c>
    </row>
    <row r="150" spans="1:2" x14ac:dyDescent="0.25">
      <c r="A150" s="1" t="s">
        <v>9450</v>
      </c>
      <c r="B150" t="s">
        <v>9451</v>
      </c>
    </row>
    <row r="151" spans="1:2" x14ac:dyDescent="0.25">
      <c r="A151" s="1" t="s">
        <v>9395</v>
      </c>
      <c r="B151" t="s">
        <v>9396</v>
      </c>
    </row>
    <row r="152" spans="1:2" x14ac:dyDescent="0.25">
      <c r="A152" s="1" t="s">
        <v>8235</v>
      </c>
      <c r="B152" t="s">
        <v>8236</v>
      </c>
    </row>
    <row r="153" spans="1:2" x14ac:dyDescent="0.25">
      <c r="A153" s="1" t="s">
        <v>8649</v>
      </c>
      <c r="B153" t="s">
        <v>8650</v>
      </c>
    </row>
    <row r="154" spans="1:2" x14ac:dyDescent="0.25">
      <c r="A154" s="1" t="s">
        <v>8119</v>
      </c>
      <c r="B154" t="s">
        <v>621</v>
      </c>
    </row>
    <row r="155" spans="1:2" x14ac:dyDescent="0.25">
      <c r="A155" s="1" t="s">
        <v>8780</v>
      </c>
      <c r="B155" t="s">
        <v>8781</v>
      </c>
    </row>
    <row r="156" spans="1:2" x14ac:dyDescent="0.25">
      <c r="A156" s="1" t="s">
        <v>8558</v>
      </c>
      <c r="B156" t="s">
        <v>8557</v>
      </c>
    </row>
    <row r="157" spans="1:2" x14ac:dyDescent="0.25">
      <c r="A157" s="1" t="s">
        <v>8186</v>
      </c>
      <c r="B157" t="s">
        <v>814</v>
      </c>
    </row>
    <row r="158" spans="1:2" x14ac:dyDescent="0.25">
      <c r="A158" s="1" t="s">
        <v>8626</v>
      </c>
      <c r="B158" t="s">
        <v>8627</v>
      </c>
    </row>
    <row r="159" spans="1:2" x14ac:dyDescent="0.25">
      <c r="A159" s="1" t="s">
        <v>8118</v>
      </c>
      <c r="B159" t="s">
        <v>322</v>
      </c>
    </row>
    <row r="160" spans="1:2" x14ac:dyDescent="0.25">
      <c r="A160" s="22" t="s">
        <v>9534</v>
      </c>
      <c r="B160" t="s">
        <v>9278</v>
      </c>
    </row>
    <row r="161" spans="1:2" x14ac:dyDescent="0.25">
      <c r="A161" s="1" t="s">
        <v>8159</v>
      </c>
      <c r="B161" t="s">
        <v>982</v>
      </c>
    </row>
    <row r="162" spans="1:2" x14ac:dyDescent="0.25">
      <c r="A162" s="1" t="s">
        <v>8825</v>
      </c>
      <c r="B162" t="s">
        <v>8826</v>
      </c>
    </row>
    <row r="163" spans="1:2" x14ac:dyDescent="0.25">
      <c r="A163" s="1" t="s">
        <v>9483</v>
      </c>
      <c r="B163" t="s">
        <v>9254</v>
      </c>
    </row>
    <row r="164" spans="1:2" x14ac:dyDescent="0.25">
      <c r="A164" s="1" t="s">
        <v>8138</v>
      </c>
      <c r="B164" t="s">
        <v>8139</v>
      </c>
    </row>
    <row r="165" spans="1:2" x14ac:dyDescent="0.25">
      <c r="A165" s="1" t="s">
        <v>8218</v>
      </c>
      <c r="B165" t="s">
        <v>8219</v>
      </c>
    </row>
    <row r="166" spans="1:2" x14ac:dyDescent="0.25">
      <c r="A166" s="1" t="s">
        <v>8347</v>
      </c>
      <c r="B166" t="s">
        <v>8348</v>
      </c>
    </row>
    <row r="167" spans="1:2" x14ac:dyDescent="0.25">
      <c r="A167" s="1" t="s">
        <v>9039</v>
      </c>
      <c r="B167" t="s">
        <v>9038</v>
      </c>
    </row>
    <row r="168" spans="1:2" x14ac:dyDescent="0.25">
      <c r="A168" s="1" t="s">
        <v>8188</v>
      </c>
      <c r="B168" t="s">
        <v>8189</v>
      </c>
    </row>
    <row r="169" spans="1:2" x14ac:dyDescent="0.25">
      <c r="A169" s="1" t="s">
        <v>9420</v>
      </c>
      <c r="B169" t="s">
        <v>9421</v>
      </c>
    </row>
    <row r="170" spans="1:2" x14ac:dyDescent="0.25">
      <c r="A170" s="1" t="s">
        <v>8575</v>
      </c>
      <c r="B170" t="s">
        <v>8574</v>
      </c>
    </row>
    <row r="171" spans="1:2" x14ac:dyDescent="0.25">
      <c r="A171" t="s">
        <v>4005</v>
      </c>
      <c r="B171" t="s">
        <v>4006</v>
      </c>
    </row>
    <row r="172" spans="1:2" x14ac:dyDescent="0.25">
      <c r="A172" s="1" t="s">
        <v>110</v>
      </c>
      <c r="B172" t="s">
        <v>111</v>
      </c>
    </row>
    <row r="173" spans="1:2" x14ac:dyDescent="0.25">
      <c r="A173" s="1" t="s">
        <v>9171</v>
      </c>
      <c r="B173" t="s">
        <v>9172</v>
      </c>
    </row>
    <row r="174" spans="1:2" x14ac:dyDescent="0.25">
      <c r="A174" s="1" t="s">
        <v>7757</v>
      </c>
      <c r="B174" t="s">
        <v>7758</v>
      </c>
    </row>
    <row r="175" spans="1:2" x14ac:dyDescent="0.25">
      <c r="A175" t="s">
        <v>5932</v>
      </c>
      <c r="B175" t="s">
        <v>5933</v>
      </c>
    </row>
    <row r="176" spans="1:2" x14ac:dyDescent="0.25">
      <c r="A176" s="1" t="s">
        <v>7730</v>
      </c>
      <c r="B176" t="s">
        <v>7731</v>
      </c>
    </row>
    <row r="177" spans="1:2" x14ac:dyDescent="0.25">
      <c r="A177" s="1" t="s">
        <v>8016</v>
      </c>
      <c r="B177" t="s">
        <v>8017</v>
      </c>
    </row>
    <row r="178" spans="1:2" x14ac:dyDescent="0.25">
      <c r="A178" s="1" t="s">
        <v>759</v>
      </c>
      <c r="B178" t="s">
        <v>760</v>
      </c>
    </row>
    <row r="179" spans="1:2" x14ac:dyDescent="0.25">
      <c r="A179" s="1" t="s">
        <v>9501</v>
      </c>
      <c r="B179" t="s">
        <v>9502</v>
      </c>
    </row>
    <row r="180" spans="1:2" x14ac:dyDescent="0.25">
      <c r="A180" s="1" t="s">
        <v>1232</v>
      </c>
      <c r="B180" t="s">
        <v>1233</v>
      </c>
    </row>
    <row r="181" spans="1:2" x14ac:dyDescent="0.25">
      <c r="A181" s="1" t="s">
        <v>445</v>
      </c>
      <c r="B181" t="s">
        <v>446</v>
      </c>
    </row>
    <row r="182" spans="1:2" x14ac:dyDescent="0.25">
      <c r="A182" t="s">
        <v>4953</v>
      </c>
      <c r="B182" t="s">
        <v>4954</v>
      </c>
    </row>
    <row r="183" spans="1:2" x14ac:dyDescent="0.25">
      <c r="A183" s="1" t="s">
        <v>9469</v>
      </c>
      <c r="B183" t="s">
        <v>9470</v>
      </c>
    </row>
    <row r="184" spans="1:2" x14ac:dyDescent="0.25">
      <c r="A184" s="1" t="s">
        <v>8569</v>
      </c>
      <c r="B184" t="s">
        <v>8568</v>
      </c>
    </row>
    <row r="185" spans="1:2" x14ac:dyDescent="0.25">
      <c r="A185" s="1" t="s">
        <v>608</v>
      </c>
      <c r="B185" t="s">
        <v>609</v>
      </c>
    </row>
    <row r="186" spans="1:2" x14ac:dyDescent="0.25">
      <c r="A186" t="s">
        <v>3996</v>
      </c>
      <c r="B186" t="s">
        <v>3997</v>
      </c>
    </row>
    <row r="187" spans="1:2" x14ac:dyDescent="0.25">
      <c r="A187" s="1" t="s">
        <v>739</v>
      </c>
      <c r="B187" t="s">
        <v>740</v>
      </c>
    </row>
    <row r="188" spans="1:2" x14ac:dyDescent="0.25">
      <c r="A188" t="s">
        <v>739</v>
      </c>
      <c r="B188" t="s">
        <v>2090</v>
      </c>
    </row>
    <row r="189" spans="1:2" x14ac:dyDescent="0.25">
      <c r="A189" t="s">
        <v>6387</v>
      </c>
      <c r="B189" t="s">
        <v>6388</v>
      </c>
    </row>
    <row r="190" spans="1:2" x14ac:dyDescent="0.25">
      <c r="A190" s="1" t="s">
        <v>7784</v>
      </c>
      <c r="B190" t="s">
        <v>849</v>
      </c>
    </row>
    <row r="191" spans="1:2" x14ac:dyDescent="0.25">
      <c r="A191" s="1" t="s">
        <v>7991</v>
      </c>
      <c r="B191" t="s">
        <v>7992</v>
      </c>
    </row>
    <row r="192" spans="1:2" x14ac:dyDescent="0.25">
      <c r="A192" t="s">
        <v>4195</v>
      </c>
      <c r="B192" t="s">
        <v>4196</v>
      </c>
    </row>
    <row r="193" spans="1:2" x14ac:dyDescent="0.25">
      <c r="A193" t="s">
        <v>5941</v>
      </c>
      <c r="B193" t="s">
        <v>5942</v>
      </c>
    </row>
    <row r="194" spans="1:2" x14ac:dyDescent="0.25">
      <c r="A194" s="1" t="s">
        <v>9154</v>
      </c>
      <c r="B194" t="s">
        <v>9155</v>
      </c>
    </row>
    <row r="195" spans="1:2" x14ac:dyDescent="0.25">
      <c r="A195" t="s">
        <v>5517</v>
      </c>
      <c r="B195" t="s">
        <v>5518</v>
      </c>
    </row>
    <row r="196" spans="1:2" x14ac:dyDescent="0.25">
      <c r="A196" t="s">
        <v>7595</v>
      </c>
      <c r="B196" t="s">
        <v>7596</v>
      </c>
    </row>
    <row r="197" spans="1:2" x14ac:dyDescent="0.25">
      <c r="A197" t="s">
        <v>3565</v>
      </c>
      <c r="B197" t="s">
        <v>3566</v>
      </c>
    </row>
    <row r="198" spans="1:2" x14ac:dyDescent="0.25">
      <c r="A198" t="s">
        <v>3422</v>
      </c>
      <c r="B198" t="s">
        <v>3423</v>
      </c>
    </row>
    <row r="199" spans="1:2" x14ac:dyDescent="0.25">
      <c r="A199" t="s">
        <v>3284</v>
      </c>
      <c r="B199" t="s">
        <v>3285</v>
      </c>
    </row>
    <row r="200" spans="1:2" x14ac:dyDescent="0.25">
      <c r="A200" t="s">
        <v>7667</v>
      </c>
      <c r="B200" t="s">
        <v>7668</v>
      </c>
    </row>
    <row r="201" spans="1:2" x14ac:dyDescent="0.25">
      <c r="A201" t="s">
        <v>3990</v>
      </c>
      <c r="B201" t="s">
        <v>3991</v>
      </c>
    </row>
    <row r="202" spans="1:2" x14ac:dyDescent="0.25">
      <c r="A202" t="s">
        <v>4676</v>
      </c>
      <c r="B202" t="s">
        <v>4677</v>
      </c>
    </row>
    <row r="203" spans="1:2" x14ac:dyDescent="0.25">
      <c r="A203" s="1" t="s">
        <v>8137</v>
      </c>
      <c r="B203" t="s">
        <v>630</v>
      </c>
    </row>
    <row r="204" spans="1:2" x14ac:dyDescent="0.25">
      <c r="A204" s="1" t="s">
        <v>9105</v>
      </c>
      <c r="B204" t="s">
        <v>9104</v>
      </c>
    </row>
    <row r="205" spans="1:2" x14ac:dyDescent="0.25">
      <c r="A205" s="1" t="s">
        <v>8857</v>
      </c>
      <c r="B205" t="s">
        <v>8858</v>
      </c>
    </row>
    <row r="206" spans="1:2" x14ac:dyDescent="0.25">
      <c r="A206" s="1" t="s">
        <v>8646</v>
      </c>
      <c r="B206" t="s">
        <v>8647</v>
      </c>
    </row>
    <row r="207" spans="1:2" x14ac:dyDescent="0.25">
      <c r="A207" s="1" t="s">
        <v>8380</v>
      </c>
      <c r="B207" t="s">
        <v>8381</v>
      </c>
    </row>
    <row r="208" spans="1:2" x14ac:dyDescent="0.25">
      <c r="A208" t="s">
        <v>7557</v>
      </c>
      <c r="B208" t="s">
        <v>7558</v>
      </c>
    </row>
    <row r="209" spans="1:2" x14ac:dyDescent="0.25">
      <c r="A209" t="s">
        <v>3199</v>
      </c>
      <c r="B209" t="s">
        <v>3200</v>
      </c>
    </row>
    <row r="210" spans="1:2" x14ac:dyDescent="0.25">
      <c r="A210" s="1" t="s">
        <v>1298</v>
      </c>
      <c r="B210" t="s">
        <v>1299</v>
      </c>
    </row>
    <row r="211" spans="1:2" x14ac:dyDescent="0.25">
      <c r="A211" s="1" t="s">
        <v>1242</v>
      </c>
      <c r="B211" t="s">
        <v>1243</v>
      </c>
    </row>
    <row r="212" spans="1:2" x14ac:dyDescent="0.25">
      <c r="A212" s="1" t="s">
        <v>7775</v>
      </c>
      <c r="B212" t="s">
        <v>7776</v>
      </c>
    </row>
    <row r="213" spans="1:2" x14ac:dyDescent="0.25">
      <c r="A213" t="s">
        <v>5975</v>
      </c>
      <c r="B213" t="s">
        <v>5976</v>
      </c>
    </row>
    <row r="214" spans="1:2" x14ac:dyDescent="0.25">
      <c r="A214" t="s">
        <v>5529</v>
      </c>
      <c r="B214" t="s">
        <v>5530</v>
      </c>
    </row>
    <row r="215" spans="1:2" x14ac:dyDescent="0.25">
      <c r="A215" t="s">
        <v>6553</v>
      </c>
      <c r="B215" t="s">
        <v>6554</v>
      </c>
    </row>
    <row r="216" spans="1:2" x14ac:dyDescent="0.25">
      <c r="A216" t="s">
        <v>6479</v>
      </c>
      <c r="B216" t="s">
        <v>6480</v>
      </c>
    </row>
    <row r="217" spans="1:2" x14ac:dyDescent="0.25">
      <c r="A217" t="s">
        <v>3292</v>
      </c>
      <c r="B217" t="s">
        <v>3293</v>
      </c>
    </row>
    <row r="218" spans="1:2" x14ac:dyDescent="0.25">
      <c r="A218" t="s">
        <v>4082</v>
      </c>
      <c r="B218" t="s">
        <v>4083</v>
      </c>
    </row>
    <row r="219" spans="1:2" x14ac:dyDescent="0.25">
      <c r="A219" t="s">
        <v>3183</v>
      </c>
      <c r="B219" t="s">
        <v>3184</v>
      </c>
    </row>
    <row r="220" spans="1:2" x14ac:dyDescent="0.25">
      <c r="A220" t="s">
        <v>6256</v>
      </c>
      <c r="B220" t="s">
        <v>6257</v>
      </c>
    </row>
    <row r="221" spans="1:2" x14ac:dyDescent="0.25">
      <c r="A221" t="s">
        <v>6060</v>
      </c>
      <c r="B221" t="s">
        <v>6061</v>
      </c>
    </row>
    <row r="222" spans="1:2" x14ac:dyDescent="0.25">
      <c r="A222" t="s">
        <v>6051</v>
      </c>
      <c r="B222" t="s">
        <v>6052</v>
      </c>
    </row>
    <row r="223" spans="1:2" x14ac:dyDescent="0.25">
      <c r="A223" t="s">
        <v>3453</v>
      </c>
      <c r="B223" t="s">
        <v>3454</v>
      </c>
    </row>
    <row r="224" spans="1:2" x14ac:dyDescent="0.25">
      <c r="A224" t="s">
        <v>8528</v>
      </c>
      <c r="B224" t="s">
        <v>8516</v>
      </c>
    </row>
    <row r="225" spans="1:2" x14ac:dyDescent="0.25">
      <c r="A225" t="s">
        <v>6149</v>
      </c>
      <c r="B225" t="s">
        <v>6150</v>
      </c>
    </row>
    <row r="226" spans="1:2" x14ac:dyDescent="0.25">
      <c r="A226" t="s">
        <v>1890</v>
      </c>
      <c r="B226" t="s">
        <v>1891</v>
      </c>
    </row>
    <row r="227" spans="1:2" x14ac:dyDescent="0.25">
      <c r="A227" s="22" t="s">
        <v>8926</v>
      </c>
      <c r="B227" t="s">
        <v>8927</v>
      </c>
    </row>
    <row r="228" spans="1:2" x14ac:dyDescent="0.25">
      <c r="A228" t="s">
        <v>3836</v>
      </c>
      <c r="B228" t="s">
        <v>3837</v>
      </c>
    </row>
    <row r="229" spans="1:2" x14ac:dyDescent="0.25">
      <c r="A229" s="1" t="s">
        <v>803</v>
      </c>
      <c r="B229" t="s">
        <v>804</v>
      </c>
    </row>
    <row r="230" spans="1:2" x14ac:dyDescent="0.25">
      <c r="A230" t="s">
        <v>5693</v>
      </c>
      <c r="B230" t="s">
        <v>5694</v>
      </c>
    </row>
    <row r="231" spans="1:2" x14ac:dyDescent="0.25">
      <c r="A231" t="s">
        <v>6598</v>
      </c>
      <c r="B231" t="s">
        <v>6599</v>
      </c>
    </row>
    <row r="232" spans="1:2" x14ac:dyDescent="0.25">
      <c r="A232" s="1" t="s">
        <v>7983</v>
      </c>
      <c r="B232" t="s">
        <v>7984</v>
      </c>
    </row>
    <row r="233" spans="1:2" x14ac:dyDescent="0.25">
      <c r="A233" s="1" t="s">
        <v>1066</v>
      </c>
      <c r="B233" t="s">
        <v>1067</v>
      </c>
    </row>
    <row r="234" spans="1:2" x14ac:dyDescent="0.25">
      <c r="A234" t="s">
        <v>6011</v>
      </c>
      <c r="B234" t="s">
        <v>6012</v>
      </c>
    </row>
    <row r="235" spans="1:2" x14ac:dyDescent="0.25">
      <c r="A235" t="s">
        <v>4000</v>
      </c>
      <c r="B235" t="s">
        <v>4001</v>
      </c>
    </row>
    <row r="236" spans="1:2" x14ac:dyDescent="0.25">
      <c r="A236" t="s">
        <v>3139</v>
      </c>
      <c r="B236" t="s">
        <v>3140</v>
      </c>
    </row>
    <row r="237" spans="1:2" x14ac:dyDescent="0.25">
      <c r="A237" t="s">
        <v>5233</v>
      </c>
      <c r="B237" t="s">
        <v>5234</v>
      </c>
    </row>
    <row r="238" spans="1:2" x14ac:dyDescent="0.25">
      <c r="A238" s="1" t="s">
        <v>226</v>
      </c>
      <c r="B238" t="s">
        <v>227</v>
      </c>
    </row>
    <row r="239" spans="1:2" x14ac:dyDescent="0.25">
      <c r="A239" t="s">
        <v>1370</v>
      </c>
      <c r="B239" t="s">
        <v>1371</v>
      </c>
    </row>
    <row r="240" spans="1:2" x14ac:dyDescent="0.25">
      <c r="A240" t="s">
        <v>5041</v>
      </c>
      <c r="B240" t="s">
        <v>5042</v>
      </c>
    </row>
    <row r="241" spans="1:2" x14ac:dyDescent="0.25">
      <c r="A241" t="s">
        <v>1311</v>
      </c>
      <c r="B241" t="s">
        <v>1312</v>
      </c>
    </row>
    <row r="242" spans="1:2" x14ac:dyDescent="0.25">
      <c r="A242" t="s">
        <v>3201</v>
      </c>
      <c r="B242" t="s">
        <v>3202</v>
      </c>
    </row>
    <row r="243" spans="1:2" x14ac:dyDescent="0.25">
      <c r="A243" t="s">
        <v>5045</v>
      </c>
      <c r="B243" t="s">
        <v>5046</v>
      </c>
    </row>
    <row r="244" spans="1:2" x14ac:dyDescent="0.25">
      <c r="A244" t="s">
        <v>7264</v>
      </c>
      <c r="B244" t="s">
        <v>7265</v>
      </c>
    </row>
    <row r="245" spans="1:2" x14ac:dyDescent="0.25">
      <c r="A245" t="s">
        <v>7033</v>
      </c>
      <c r="B245" t="s">
        <v>7034</v>
      </c>
    </row>
    <row r="246" spans="1:2" x14ac:dyDescent="0.25">
      <c r="A246" s="1" t="s">
        <v>1015</v>
      </c>
      <c r="B246" t="s">
        <v>1016</v>
      </c>
    </row>
    <row r="247" spans="1:2" x14ac:dyDescent="0.25">
      <c r="A247" s="1" t="s">
        <v>9190</v>
      </c>
      <c r="B247" t="s">
        <v>9191</v>
      </c>
    </row>
    <row r="248" spans="1:2" x14ac:dyDescent="0.25">
      <c r="A248" t="s">
        <v>6231</v>
      </c>
      <c r="B248" t="s">
        <v>6232</v>
      </c>
    </row>
    <row r="249" spans="1:2" x14ac:dyDescent="0.25">
      <c r="A249" s="1" t="s">
        <v>1001</v>
      </c>
      <c r="B249" t="s">
        <v>1002</v>
      </c>
    </row>
    <row r="250" spans="1:2" x14ac:dyDescent="0.25">
      <c r="A250" s="1" t="s">
        <v>911</v>
      </c>
      <c r="B250" t="s">
        <v>912</v>
      </c>
    </row>
    <row r="251" spans="1:2" x14ac:dyDescent="0.25">
      <c r="A251" t="s">
        <v>5884</v>
      </c>
      <c r="B251" t="s">
        <v>5885</v>
      </c>
    </row>
    <row r="252" spans="1:2" x14ac:dyDescent="0.25">
      <c r="A252" s="1" t="s">
        <v>500</v>
      </c>
      <c r="B252" t="s">
        <v>501</v>
      </c>
    </row>
    <row r="253" spans="1:2" x14ac:dyDescent="0.25">
      <c r="A253" t="s">
        <v>4770</v>
      </c>
      <c r="B253" t="s">
        <v>4771</v>
      </c>
    </row>
    <row r="254" spans="1:2" x14ac:dyDescent="0.25">
      <c r="A254" t="s">
        <v>4253</v>
      </c>
      <c r="B254" t="s">
        <v>4254</v>
      </c>
    </row>
    <row r="255" spans="1:2" x14ac:dyDescent="0.25">
      <c r="A255" t="s">
        <v>7680</v>
      </c>
      <c r="B255" t="s">
        <v>7681</v>
      </c>
    </row>
    <row r="256" spans="1:2" x14ac:dyDescent="0.25">
      <c r="A256" t="s">
        <v>1538</v>
      </c>
      <c r="B256" t="s">
        <v>1539</v>
      </c>
    </row>
    <row r="257" spans="1:2" x14ac:dyDescent="0.25">
      <c r="A257" t="s">
        <v>2553</v>
      </c>
      <c r="B257" t="s">
        <v>2554</v>
      </c>
    </row>
    <row r="258" spans="1:2" x14ac:dyDescent="0.25">
      <c r="A258" s="1" t="s">
        <v>8361</v>
      </c>
      <c r="B258" t="s">
        <v>8360</v>
      </c>
    </row>
    <row r="259" spans="1:2" x14ac:dyDescent="0.25">
      <c r="A259" t="s">
        <v>1573</v>
      </c>
      <c r="B259" t="s">
        <v>1574</v>
      </c>
    </row>
    <row r="260" spans="1:2" x14ac:dyDescent="0.25">
      <c r="A260" s="1" t="s">
        <v>9123</v>
      </c>
      <c r="B260" t="s">
        <v>9124</v>
      </c>
    </row>
    <row r="261" spans="1:2" x14ac:dyDescent="0.25">
      <c r="A261" s="1" t="s">
        <v>7779</v>
      </c>
      <c r="B261" t="s">
        <v>7780</v>
      </c>
    </row>
    <row r="262" spans="1:2" x14ac:dyDescent="0.25">
      <c r="A262" t="s">
        <v>1554</v>
      </c>
      <c r="B262" t="s">
        <v>1555</v>
      </c>
    </row>
    <row r="263" spans="1:2" x14ac:dyDescent="0.25">
      <c r="A263" t="s">
        <v>7247</v>
      </c>
      <c r="B263" t="s">
        <v>7248</v>
      </c>
    </row>
    <row r="264" spans="1:2" x14ac:dyDescent="0.25">
      <c r="A264" s="1" t="s">
        <v>290</v>
      </c>
      <c r="B264" t="s">
        <v>291</v>
      </c>
    </row>
    <row r="265" spans="1:2" x14ac:dyDescent="0.25">
      <c r="A265" s="1" t="s">
        <v>329</v>
      </c>
      <c r="B265" t="s">
        <v>330</v>
      </c>
    </row>
    <row r="266" spans="1:2" x14ac:dyDescent="0.25">
      <c r="A266" s="1" t="s">
        <v>1296</v>
      </c>
      <c r="B266" t="s">
        <v>1297</v>
      </c>
    </row>
    <row r="267" spans="1:2" x14ac:dyDescent="0.25">
      <c r="A267" t="s">
        <v>6965</v>
      </c>
      <c r="B267" t="s">
        <v>6966</v>
      </c>
    </row>
    <row r="268" spans="1:2" x14ac:dyDescent="0.25">
      <c r="A268" s="1" t="s">
        <v>8048</v>
      </c>
      <c r="B268" t="s">
        <v>8049</v>
      </c>
    </row>
    <row r="269" spans="1:2" x14ac:dyDescent="0.25">
      <c r="A269" s="1" t="s">
        <v>8190</v>
      </c>
      <c r="B269" t="s">
        <v>8191</v>
      </c>
    </row>
    <row r="270" spans="1:2" x14ac:dyDescent="0.25">
      <c r="A270" s="1" t="s">
        <v>7818</v>
      </c>
      <c r="B270" t="s">
        <v>7819</v>
      </c>
    </row>
    <row r="271" spans="1:2" x14ac:dyDescent="0.25">
      <c r="A271" t="s">
        <v>4739</v>
      </c>
      <c r="B271" t="s">
        <v>4740</v>
      </c>
    </row>
    <row r="272" spans="1:2" x14ac:dyDescent="0.25">
      <c r="A272" t="s">
        <v>5549</v>
      </c>
      <c r="B272" t="s">
        <v>5550</v>
      </c>
    </row>
    <row r="273" spans="1:2" x14ac:dyDescent="0.25">
      <c r="A273" s="1" t="s">
        <v>216</v>
      </c>
      <c r="B273" t="s">
        <v>217</v>
      </c>
    </row>
    <row r="274" spans="1:2" x14ac:dyDescent="0.25">
      <c r="A274" t="s">
        <v>6682</v>
      </c>
      <c r="B274" t="s">
        <v>6683</v>
      </c>
    </row>
    <row r="275" spans="1:2" x14ac:dyDescent="0.25">
      <c r="A275" t="s">
        <v>4997</v>
      </c>
      <c r="B275" t="s">
        <v>4998</v>
      </c>
    </row>
    <row r="276" spans="1:2" x14ac:dyDescent="0.25">
      <c r="A276" s="1" t="s">
        <v>7651</v>
      </c>
      <c r="B276" t="s">
        <v>7652</v>
      </c>
    </row>
    <row r="277" spans="1:2" x14ac:dyDescent="0.25">
      <c r="A277" s="1" t="s">
        <v>9504</v>
      </c>
      <c r="B277" t="s">
        <v>9505</v>
      </c>
    </row>
    <row r="278" spans="1:2" x14ac:dyDescent="0.25">
      <c r="A278" t="s">
        <v>5360</v>
      </c>
      <c r="B278" t="s">
        <v>5361</v>
      </c>
    </row>
    <row r="279" spans="1:2" x14ac:dyDescent="0.25">
      <c r="A279" t="s">
        <v>5049</v>
      </c>
      <c r="B279" t="s">
        <v>5050</v>
      </c>
    </row>
    <row r="280" spans="1:2" x14ac:dyDescent="0.25">
      <c r="A280" t="s">
        <v>7007</v>
      </c>
      <c r="B280" t="s">
        <v>7008</v>
      </c>
    </row>
    <row r="281" spans="1:2" x14ac:dyDescent="0.25">
      <c r="A281" s="1" t="s">
        <v>276</v>
      </c>
      <c r="B281" t="s">
        <v>277</v>
      </c>
    </row>
    <row r="282" spans="1:2" x14ac:dyDescent="0.25">
      <c r="A282" s="1" t="s">
        <v>1150</v>
      </c>
      <c r="B282" t="s">
        <v>1151</v>
      </c>
    </row>
    <row r="283" spans="1:2" x14ac:dyDescent="0.25">
      <c r="A283" s="1" t="s">
        <v>9463</v>
      </c>
      <c r="B283" t="s">
        <v>9503</v>
      </c>
    </row>
    <row r="284" spans="1:2" x14ac:dyDescent="0.25">
      <c r="A284" t="s">
        <v>2126</v>
      </c>
      <c r="B284" t="s">
        <v>2127</v>
      </c>
    </row>
    <row r="285" spans="1:2" x14ac:dyDescent="0.25">
      <c r="A285" s="1" t="s">
        <v>52</v>
      </c>
      <c r="B285" t="s">
        <v>156</v>
      </c>
    </row>
    <row r="286" spans="1:2" x14ac:dyDescent="0.25">
      <c r="A286" s="1" t="s">
        <v>52</v>
      </c>
      <c r="B286" t="s">
        <v>9170</v>
      </c>
    </row>
    <row r="287" spans="1:2" x14ac:dyDescent="0.25">
      <c r="A287" t="s">
        <v>6381</v>
      </c>
      <c r="B287" t="s">
        <v>6382</v>
      </c>
    </row>
    <row r="288" spans="1:2" x14ac:dyDescent="0.25">
      <c r="A288" t="s">
        <v>3430</v>
      </c>
      <c r="B288" t="s">
        <v>3431</v>
      </c>
    </row>
    <row r="289" spans="1:2" x14ac:dyDescent="0.25">
      <c r="A289" t="s">
        <v>4379</v>
      </c>
      <c r="B289" t="s">
        <v>4380</v>
      </c>
    </row>
    <row r="290" spans="1:2" x14ac:dyDescent="0.25">
      <c r="A290" t="s">
        <v>7241</v>
      </c>
      <c r="B290" t="s">
        <v>7242</v>
      </c>
    </row>
    <row r="291" spans="1:2" x14ac:dyDescent="0.25">
      <c r="A291" s="1" t="s">
        <v>9240</v>
      </c>
      <c r="B291" t="s">
        <v>9241</v>
      </c>
    </row>
    <row r="292" spans="1:2" x14ac:dyDescent="0.25">
      <c r="A292" s="1" t="s">
        <v>8977</v>
      </c>
      <c r="B292" t="s">
        <v>8976</v>
      </c>
    </row>
    <row r="293" spans="1:2" x14ac:dyDescent="0.25">
      <c r="A293" s="1" t="s">
        <v>978</v>
      </c>
      <c r="B293" t="s">
        <v>979</v>
      </c>
    </row>
    <row r="294" spans="1:2" x14ac:dyDescent="0.25">
      <c r="A294" t="s">
        <v>1689</v>
      </c>
      <c r="B294" t="s">
        <v>1690</v>
      </c>
    </row>
    <row r="295" spans="1:2" x14ac:dyDescent="0.25">
      <c r="A295" t="s">
        <v>1332</v>
      </c>
      <c r="B295" t="s">
        <v>1333</v>
      </c>
    </row>
    <row r="296" spans="1:2" x14ac:dyDescent="0.25">
      <c r="A296" t="s">
        <v>7462</v>
      </c>
      <c r="B296" t="s">
        <v>7463</v>
      </c>
    </row>
    <row r="297" spans="1:2" x14ac:dyDescent="0.25">
      <c r="A297" s="1" t="s">
        <v>382</v>
      </c>
      <c r="B297" t="s">
        <v>383</v>
      </c>
    </row>
    <row r="298" spans="1:2" x14ac:dyDescent="0.25">
      <c r="A298" t="s">
        <v>6134</v>
      </c>
      <c r="B298" t="s">
        <v>6135</v>
      </c>
    </row>
    <row r="299" spans="1:2" x14ac:dyDescent="0.25">
      <c r="A299" t="s">
        <v>1550</v>
      </c>
      <c r="B299" t="s">
        <v>1551</v>
      </c>
    </row>
    <row r="300" spans="1:2" x14ac:dyDescent="0.25">
      <c r="A300" s="1" t="s">
        <v>414</v>
      </c>
      <c r="B300" t="s">
        <v>415</v>
      </c>
    </row>
    <row r="301" spans="1:2" x14ac:dyDescent="0.25">
      <c r="A301" t="s">
        <v>1740</v>
      </c>
      <c r="B301" t="s">
        <v>1741</v>
      </c>
    </row>
    <row r="302" spans="1:2" x14ac:dyDescent="0.25">
      <c r="A302" s="1" t="s">
        <v>656</v>
      </c>
      <c r="B302" t="s">
        <v>657</v>
      </c>
    </row>
    <row r="303" spans="1:2" x14ac:dyDescent="0.25">
      <c r="A303" t="s">
        <v>5938</v>
      </c>
      <c r="B303" t="s">
        <v>5939</v>
      </c>
    </row>
    <row r="304" spans="1:2" x14ac:dyDescent="0.25">
      <c r="A304" s="1" t="s">
        <v>9094</v>
      </c>
      <c r="B304" t="s">
        <v>9095</v>
      </c>
    </row>
    <row r="305" spans="1:2" x14ac:dyDescent="0.25">
      <c r="A305" t="s">
        <v>3978</v>
      </c>
      <c r="B305" t="s">
        <v>3979</v>
      </c>
    </row>
    <row r="306" spans="1:2" x14ac:dyDescent="0.25">
      <c r="A306" t="s">
        <v>1640</v>
      </c>
      <c r="B306" t="s">
        <v>1641</v>
      </c>
    </row>
    <row r="307" spans="1:2" x14ac:dyDescent="0.25">
      <c r="A307" s="1" t="s">
        <v>9232</v>
      </c>
      <c r="B307" t="s">
        <v>9233</v>
      </c>
    </row>
    <row r="308" spans="1:2" x14ac:dyDescent="0.25">
      <c r="A308" s="1" t="s">
        <v>1020</v>
      </c>
      <c r="B308" t="s">
        <v>1021</v>
      </c>
    </row>
    <row r="309" spans="1:2" x14ac:dyDescent="0.25">
      <c r="A309" s="1" t="s">
        <v>130</v>
      </c>
      <c r="B309" t="s">
        <v>131</v>
      </c>
    </row>
    <row r="310" spans="1:2" x14ac:dyDescent="0.25">
      <c r="A310" t="s">
        <v>2898</v>
      </c>
      <c r="B310" t="s">
        <v>2899</v>
      </c>
    </row>
    <row r="311" spans="1:2" x14ac:dyDescent="0.25">
      <c r="A311" s="1" t="s">
        <v>824</v>
      </c>
      <c r="B311" t="s">
        <v>825</v>
      </c>
    </row>
    <row r="312" spans="1:2" x14ac:dyDescent="0.25">
      <c r="A312" t="s">
        <v>5575</v>
      </c>
      <c r="B312" t="s">
        <v>5576</v>
      </c>
    </row>
    <row r="313" spans="1:2" x14ac:dyDescent="0.25">
      <c r="A313" s="1" t="s">
        <v>8251</v>
      </c>
      <c r="B313" t="s">
        <v>8252</v>
      </c>
    </row>
    <row r="314" spans="1:2" x14ac:dyDescent="0.25">
      <c r="A314" t="s">
        <v>6469</v>
      </c>
      <c r="B314" t="s">
        <v>6470</v>
      </c>
    </row>
    <row r="315" spans="1:2" x14ac:dyDescent="0.25">
      <c r="A315" t="s">
        <v>4241</v>
      </c>
      <c r="B315" t="s">
        <v>4242</v>
      </c>
    </row>
    <row r="316" spans="1:2" x14ac:dyDescent="0.25">
      <c r="A316" t="s">
        <v>4975</v>
      </c>
      <c r="B316" t="s">
        <v>4976</v>
      </c>
    </row>
    <row r="317" spans="1:2" x14ac:dyDescent="0.25">
      <c r="A317" t="s">
        <v>1985</v>
      </c>
      <c r="B317" t="s">
        <v>1986</v>
      </c>
    </row>
    <row r="318" spans="1:2" x14ac:dyDescent="0.25">
      <c r="A318" t="s">
        <v>3013</v>
      </c>
      <c r="B318" t="s">
        <v>3014</v>
      </c>
    </row>
    <row r="319" spans="1:2" x14ac:dyDescent="0.25">
      <c r="A319" s="1" t="s">
        <v>573</v>
      </c>
      <c r="B319" t="s">
        <v>574</v>
      </c>
    </row>
    <row r="320" spans="1:2" x14ac:dyDescent="0.25">
      <c r="A320" t="s">
        <v>6471</v>
      </c>
      <c r="B320" t="s">
        <v>6472</v>
      </c>
    </row>
    <row r="321" spans="1:2" x14ac:dyDescent="0.25">
      <c r="A321" t="s">
        <v>5949</v>
      </c>
      <c r="B321" t="s">
        <v>5950</v>
      </c>
    </row>
    <row r="322" spans="1:2" x14ac:dyDescent="0.25">
      <c r="A322" s="1" t="s">
        <v>9047</v>
      </c>
      <c r="B322" t="s">
        <v>9048</v>
      </c>
    </row>
    <row r="323" spans="1:2" x14ac:dyDescent="0.25">
      <c r="A323" s="1" t="s">
        <v>202</v>
      </c>
      <c r="B323" t="s">
        <v>203</v>
      </c>
    </row>
    <row r="324" spans="1:2" x14ac:dyDescent="0.25">
      <c r="A324" t="s">
        <v>6572</v>
      </c>
      <c r="B324" t="s">
        <v>6573</v>
      </c>
    </row>
    <row r="325" spans="1:2" x14ac:dyDescent="0.25">
      <c r="A325" t="s">
        <v>3095</v>
      </c>
      <c r="B325" t="s">
        <v>3096</v>
      </c>
    </row>
    <row r="326" spans="1:2" x14ac:dyDescent="0.25">
      <c r="A326" t="s">
        <v>7678</v>
      </c>
      <c r="B326" t="s">
        <v>7679</v>
      </c>
    </row>
    <row r="327" spans="1:2" x14ac:dyDescent="0.25">
      <c r="A327" s="1" t="s">
        <v>604</v>
      </c>
      <c r="B327" t="s">
        <v>605</v>
      </c>
    </row>
    <row r="328" spans="1:2" x14ac:dyDescent="0.25">
      <c r="A328" t="s">
        <v>3485</v>
      </c>
      <c r="B328" t="s">
        <v>3486</v>
      </c>
    </row>
    <row r="329" spans="1:2" x14ac:dyDescent="0.25">
      <c r="A329" t="s">
        <v>3485</v>
      </c>
      <c r="B329" t="s">
        <v>6092</v>
      </c>
    </row>
    <row r="330" spans="1:2" x14ac:dyDescent="0.25">
      <c r="A330" t="s">
        <v>4551</v>
      </c>
      <c r="B330" t="s">
        <v>4552</v>
      </c>
    </row>
    <row r="331" spans="1:2" x14ac:dyDescent="0.25">
      <c r="A331" t="s">
        <v>4887</v>
      </c>
      <c r="B331" t="s">
        <v>4888</v>
      </c>
    </row>
    <row r="332" spans="1:2" x14ac:dyDescent="0.25">
      <c r="A332" t="s">
        <v>4211</v>
      </c>
      <c r="B332" t="s">
        <v>4212</v>
      </c>
    </row>
    <row r="333" spans="1:2" x14ac:dyDescent="0.25">
      <c r="A333" t="s">
        <v>3469</v>
      </c>
      <c r="B333" t="s">
        <v>3470</v>
      </c>
    </row>
    <row r="334" spans="1:2" x14ac:dyDescent="0.25">
      <c r="A334" t="s">
        <v>7220</v>
      </c>
      <c r="B334" t="s">
        <v>7221</v>
      </c>
    </row>
    <row r="335" spans="1:2" x14ac:dyDescent="0.25">
      <c r="A335" t="s">
        <v>6270</v>
      </c>
      <c r="B335" t="s">
        <v>6271</v>
      </c>
    </row>
    <row r="336" spans="1:2" x14ac:dyDescent="0.25">
      <c r="A336" t="s">
        <v>3747</v>
      </c>
      <c r="B336" t="s">
        <v>3748</v>
      </c>
    </row>
    <row r="337" spans="1:2" x14ac:dyDescent="0.25">
      <c r="A337" t="s">
        <v>7528</v>
      </c>
      <c r="B337" t="s">
        <v>7529</v>
      </c>
    </row>
    <row r="338" spans="1:2" x14ac:dyDescent="0.25">
      <c r="A338" t="s">
        <v>2431</v>
      </c>
      <c r="B338" t="s">
        <v>2432</v>
      </c>
    </row>
    <row r="339" spans="1:2" x14ac:dyDescent="0.25">
      <c r="A339" s="1" t="s">
        <v>2431</v>
      </c>
      <c r="B339" t="s">
        <v>9244</v>
      </c>
    </row>
    <row r="340" spans="1:2" x14ac:dyDescent="0.25">
      <c r="A340" t="s">
        <v>5812</v>
      </c>
      <c r="B340" t="s">
        <v>5813</v>
      </c>
    </row>
    <row r="341" spans="1:2" x14ac:dyDescent="0.25">
      <c r="A341" s="1" t="s">
        <v>152</v>
      </c>
      <c r="B341" t="s">
        <v>153</v>
      </c>
    </row>
    <row r="342" spans="1:2" x14ac:dyDescent="0.25">
      <c r="A342" s="1" t="s">
        <v>93</v>
      </c>
      <c r="B342" t="s">
        <v>94</v>
      </c>
    </row>
    <row r="343" spans="1:2" x14ac:dyDescent="0.25">
      <c r="A343" s="1" t="s">
        <v>93</v>
      </c>
      <c r="B343" t="s">
        <v>7857</v>
      </c>
    </row>
    <row r="344" spans="1:2" x14ac:dyDescent="0.25">
      <c r="A344" t="s">
        <v>93</v>
      </c>
      <c r="B344" t="s">
        <v>4678</v>
      </c>
    </row>
    <row r="345" spans="1:2" x14ac:dyDescent="0.25">
      <c r="A345" t="s">
        <v>3882</v>
      </c>
      <c r="B345" t="s">
        <v>3883</v>
      </c>
    </row>
    <row r="346" spans="1:2" x14ac:dyDescent="0.25">
      <c r="A346" t="s">
        <v>43</v>
      </c>
      <c r="B346" t="s">
        <v>7349</v>
      </c>
    </row>
    <row r="347" spans="1:2" x14ac:dyDescent="0.25">
      <c r="A347" s="1" t="s">
        <v>43</v>
      </c>
      <c r="B347" t="s">
        <v>9096</v>
      </c>
    </row>
    <row r="348" spans="1:2" x14ac:dyDescent="0.25">
      <c r="A348" s="29" t="s">
        <v>7695</v>
      </c>
      <c r="B348" t="s">
        <v>1188</v>
      </c>
    </row>
    <row r="349" spans="1:2" x14ac:dyDescent="0.25">
      <c r="A349" t="s">
        <v>4670</v>
      </c>
      <c r="B349" t="s">
        <v>4671</v>
      </c>
    </row>
    <row r="350" spans="1:2" x14ac:dyDescent="0.25">
      <c r="A350" s="1" t="s">
        <v>8088</v>
      </c>
      <c r="B350" t="s">
        <v>8089</v>
      </c>
    </row>
    <row r="351" spans="1:2" x14ac:dyDescent="0.25">
      <c r="A351" t="s">
        <v>1695</v>
      </c>
      <c r="B351" t="s">
        <v>1696</v>
      </c>
    </row>
    <row r="352" spans="1:2" x14ac:dyDescent="0.25">
      <c r="A352" t="s">
        <v>2186</v>
      </c>
      <c r="B352" t="s">
        <v>2187</v>
      </c>
    </row>
    <row r="353" spans="1:2" x14ac:dyDescent="0.25">
      <c r="A353" s="22" t="s">
        <v>9569</v>
      </c>
      <c r="B353" t="s">
        <v>9570</v>
      </c>
    </row>
    <row r="354" spans="1:2" x14ac:dyDescent="0.25">
      <c r="A354" s="1" t="s">
        <v>9141</v>
      </c>
      <c r="B354" t="s">
        <v>9140</v>
      </c>
    </row>
    <row r="355" spans="1:2" x14ac:dyDescent="0.25">
      <c r="A355" t="s">
        <v>1922</v>
      </c>
      <c r="B355" t="s">
        <v>1923</v>
      </c>
    </row>
    <row r="356" spans="1:2" x14ac:dyDescent="0.25">
      <c r="A356" t="s">
        <v>2224</v>
      </c>
      <c r="B356" t="s">
        <v>2225</v>
      </c>
    </row>
    <row r="357" spans="1:2" x14ac:dyDescent="0.25">
      <c r="A357" t="s">
        <v>2371</v>
      </c>
      <c r="B357" t="s">
        <v>2372</v>
      </c>
    </row>
    <row r="358" spans="1:2" x14ac:dyDescent="0.25">
      <c r="A358" t="s">
        <v>2371</v>
      </c>
      <c r="B358" t="s">
        <v>6548</v>
      </c>
    </row>
    <row r="359" spans="1:2" x14ac:dyDescent="0.25">
      <c r="A359" t="s">
        <v>6015</v>
      </c>
      <c r="B359" t="s">
        <v>6016</v>
      </c>
    </row>
    <row r="360" spans="1:2" x14ac:dyDescent="0.25">
      <c r="A360" t="s">
        <v>1548</v>
      </c>
      <c r="B360" t="s">
        <v>1549</v>
      </c>
    </row>
    <row r="361" spans="1:2" x14ac:dyDescent="0.25">
      <c r="A361" t="s">
        <v>5436</v>
      </c>
      <c r="B361" t="s">
        <v>5437</v>
      </c>
    </row>
    <row r="362" spans="1:2" x14ac:dyDescent="0.25">
      <c r="A362" s="1" t="s">
        <v>8302</v>
      </c>
      <c r="B362" t="s">
        <v>6458</v>
      </c>
    </row>
    <row r="363" spans="1:2" x14ac:dyDescent="0.25">
      <c r="A363" s="1" t="s">
        <v>8814</v>
      </c>
      <c r="B363" t="s">
        <v>8815</v>
      </c>
    </row>
    <row r="364" spans="1:2" x14ac:dyDescent="0.25">
      <c r="A364" s="22" t="s">
        <v>8173</v>
      </c>
      <c r="B364" t="s">
        <v>297</v>
      </c>
    </row>
    <row r="365" spans="1:2" x14ac:dyDescent="0.25">
      <c r="A365" s="1" t="s">
        <v>8935</v>
      </c>
      <c r="B365" t="s">
        <v>8936</v>
      </c>
    </row>
    <row r="366" spans="1:2" x14ac:dyDescent="0.25">
      <c r="A366" s="1" t="s">
        <v>9065</v>
      </c>
      <c r="B366" t="s">
        <v>1355</v>
      </c>
    </row>
    <row r="367" spans="1:2" x14ac:dyDescent="0.25">
      <c r="A367" s="1" t="s">
        <v>9428</v>
      </c>
      <c r="B367" t="s">
        <v>9429</v>
      </c>
    </row>
    <row r="368" spans="1:2" x14ac:dyDescent="0.25">
      <c r="A368" s="1" t="s">
        <v>8352</v>
      </c>
      <c r="B368" t="s">
        <v>893</v>
      </c>
    </row>
    <row r="369" spans="1:2" x14ac:dyDescent="0.25">
      <c r="A369" s="117" t="s">
        <v>8865</v>
      </c>
      <c r="B369" t="s">
        <v>8866</v>
      </c>
    </row>
    <row r="370" spans="1:2" x14ac:dyDescent="0.25">
      <c r="A370" s="1" t="s">
        <v>9486</v>
      </c>
      <c r="B370" t="s">
        <v>9487</v>
      </c>
    </row>
    <row r="371" spans="1:2" x14ac:dyDescent="0.25">
      <c r="A371" s="1" t="s">
        <v>8146</v>
      </c>
      <c r="B371" t="s">
        <v>8147</v>
      </c>
    </row>
    <row r="372" spans="1:2" x14ac:dyDescent="0.25">
      <c r="A372" s="1" t="s">
        <v>8172</v>
      </c>
      <c r="B372" t="s">
        <v>645</v>
      </c>
    </row>
    <row r="373" spans="1:2" x14ac:dyDescent="0.25">
      <c r="A373" s="1" t="s">
        <v>8386</v>
      </c>
      <c r="B373" t="s">
        <v>8387</v>
      </c>
    </row>
    <row r="374" spans="1:2" x14ac:dyDescent="0.25">
      <c r="A374" s="1" t="s">
        <v>8165</v>
      </c>
      <c r="B374" t="s">
        <v>8166</v>
      </c>
    </row>
    <row r="375" spans="1:2" x14ac:dyDescent="0.25">
      <c r="A375" s="1" t="s">
        <v>8346</v>
      </c>
      <c r="B375" t="s">
        <v>225</v>
      </c>
    </row>
    <row r="376" spans="1:2" x14ac:dyDescent="0.25">
      <c r="A376" s="1" t="s">
        <v>8353</v>
      </c>
      <c r="B376" t="s">
        <v>8354</v>
      </c>
    </row>
    <row r="377" spans="1:2" x14ac:dyDescent="0.25">
      <c r="A377" s="1" t="s">
        <v>8502</v>
      </c>
      <c r="B377" t="s">
        <v>8503</v>
      </c>
    </row>
    <row r="378" spans="1:2" x14ac:dyDescent="0.25">
      <c r="A378" s="1" t="s">
        <v>8989</v>
      </c>
      <c r="B378" t="s">
        <v>9001</v>
      </c>
    </row>
    <row r="379" spans="1:2" x14ac:dyDescent="0.25">
      <c r="A379" s="1" t="s">
        <v>8764</v>
      </c>
      <c r="B379" t="s">
        <v>8765</v>
      </c>
    </row>
    <row r="380" spans="1:2" x14ac:dyDescent="0.25">
      <c r="A380" s="22" t="s">
        <v>8241</v>
      </c>
      <c r="B380" t="s">
        <v>8038</v>
      </c>
    </row>
    <row r="381" spans="1:2" x14ac:dyDescent="0.25">
      <c r="A381" s="1" t="s">
        <v>8613</v>
      </c>
      <c r="B381" t="s">
        <v>8614</v>
      </c>
    </row>
    <row r="382" spans="1:2" x14ac:dyDescent="0.25">
      <c r="A382" s="22" t="s">
        <v>8306</v>
      </c>
      <c r="B382" t="s">
        <v>627</v>
      </c>
    </row>
    <row r="383" spans="1:2" x14ac:dyDescent="0.25">
      <c r="A383" s="1" t="s">
        <v>8606</v>
      </c>
      <c r="B383" t="s">
        <v>8607</v>
      </c>
    </row>
    <row r="384" spans="1:2" x14ac:dyDescent="0.25">
      <c r="A384" s="1" t="s">
        <v>8143</v>
      </c>
      <c r="B384" t="s">
        <v>461</v>
      </c>
    </row>
    <row r="385" spans="1:2" x14ac:dyDescent="0.25">
      <c r="A385" s="1" t="s">
        <v>8782</v>
      </c>
      <c r="B385" t="s">
        <v>8783</v>
      </c>
    </row>
    <row r="386" spans="1:2" x14ac:dyDescent="0.25">
      <c r="A386" s="1" t="s">
        <v>8986</v>
      </c>
      <c r="B386" t="s">
        <v>8998</v>
      </c>
    </row>
    <row r="387" spans="1:2" x14ac:dyDescent="0.25">
      <c r="A387" s="1" t="s">
        <v>8382</v>
      </c>
      <c r="B387" t="s">
        <v>8383</v>
      </c>
    </row>
    <row r="388" spans="1:2" x14ac:dyDescent="0.25">
      <c r="A388" s="1" t="s">
        <v>8161</v>
      </c>
      <c r="B388" t="s">
        <v>8162</v>
      </c>
    </row>
    <row r="389" spans="1:2" x14ac:dyDescent="0.25">
      <c r="A389" s="1" t="s">
        <v>8133</v>
      </c>
      <c r="B389" t="s">
        <v>478</v>
      </c>
    </row>
    <row r="390" spans="1:2" x14ac:dyDescent="0.25">
      <c r="A390" s="1" t="s">
        <v>8941</v>
      </c>
      <c r="B390" t="s">
        <v>8942</v>
      </c>
    </row>
    <row r="391" spans="1:2" x14ac:dyDescent="0.25">
      <c r="A391" s="1" t="s">
        <v>8810</v>
      </c>
      <c r="B391" t="s">
        <v>8811</v>
      </c>
    </row>
    <row r="392" spans="1:2" x14ac:dyDescent="0.25">
      <c r="A392" s="1" t="s">
        <v>9384</v>
      </c>
      <c r="B392" t="s">
        <v>9385</v>
      </c>
    </row>
    <row r="393" spans="1:2" x14ac:dyDescent="0.25">
      <c r="A393" s="1" t="s">
        <v>8197</v>
      </c>
      <c r="B393" t="s">
        <v>1149</v>
      </c>
    </row>
    <row r="394" spans="1:2" x14ac:dyDescent="0.25">
      <c r="A394" s="1" t="s">
        <v>8242</v>
      </c>
      <c r="B394" t="s">
        <v>7993</v>
      </c>
    </row>
    <row r="395" spans="1:2" x14ac:dyDescent="0.25">
      <c r="A395" s="1" t="s">
        <v>8562</v>
      </c>
      <c r="B395" t="s">
        <v>8561</v>
      </c>
    </row>
    <row r="396" spans="1:2" x14ac:dyDescent="0.25">
      <c r="A396" s="1" t="s">
        <v>9426</v>
      </c>
      <c r="B396" t="s">
        <v>9427</v>
      </c>
    </row>
    <row r="397" spans="1:2" x14ac:dyDescent="0.25">
      <c r="A397" s="1" t="s">
        <v>8117</v>
      </c>
      <c r="B397" t="s">
        <v>426</v>
      </c>
    </row>
    <row r="398" spans="1:2" x14ac:dyDescent="0.25">
      <c r="A398" s="1" t="s">
        <v>8117</v>
      </c>
      <c r="B398" t="s">
        <v>8916</v>
      </c>
    </row>
    <row r="399" spans="1:2" x14ac:dyDescent="0.25">
      <c r="A399" s="1" t="s">
        <v>8257</v>
      </c>
      <c r="B399" t="s">
        <v>691</v>
      </c>
    </row>
    <row r="400" spans="1:2" x14ac:dyDescent="0.25">
      <c r="A400" s="1" t="s">
        <v>8760</v>
      </c>
      <c r="B400" t="s">
        <v>8761</v>
      </c>
    </row>
    <row r="401" spans="1:2" x14ac:dyDescent="0.25">
      <c r="A401" s="1" t="s">
        <v>9135</v>
      </c>
      <c r="B401" t="s">
        <v>9134</v>
      </c>
    </row>
    <row r="402" spans="1:2" x14ac:dyDescent="0.25">
      <c r="A402" s="1" t="s">
        <v>8982</v>
      </c>
      <c r="B402" t="s">
        <v>8994</v>
      </c>
    </row>
    <row r="403" spans="1:2" x14ac:dyDescent="0.25">
      <c r="A403" s="1" t="s">
        <v>8145</v>
      </c>
      <c r="B403" t="s">
        <v>355</v>
      </c>
    </row>
    <row r="404" spans="1:2" x14ac:dyDescent="0.25">
      <c r="A404" s="22" t="s">
        <v>9530</v>
      </c>
      <c r="B404" t="s">
        <v>9531</v>
      </c>
    </row>
    <row r="405" spans="1:2" x14ac:dyDescent="0.25">
      <c r="A405" s="1" t="s">
        <v>8930</v>
      </c>
      <c r="B405" t="s">
        <v>8931</v>
      </c>
    </row>
    <row r="406" spans="1:2" x14ac:dyDescent="0.25">
      <c r="A406" s="22" t="s">
        <v>8906</v>
      </c>
      <c r="B406" t="s">
        <v>8907</v>
      </c>
    </row>
    <row r="407" spans="1:2" x14ac:dyDescent="0.25">
      <c r="A407" s="1" t="s">
        <v>8150</v>
      </c>
      <c r="B407" t="s">
        <v>1126</v>
      </c>
    </row>
    <row r="408" spans="1:2" x14ac:dyDescent="0.25">
      <c r="A408" s="1" t="s">
        <v>8506</v>
      </c>
      <c r="B408" t="s">
        <v>8507</v>
      </c>
    </row>
    <row r="409" spans="1:2" x14ac:dyDescent="0.25">
      <c r="A409" s="1" t="s">
        <v>9430</v>
      </c>
      <c r="B409" t="s">
        <v>9379</v>
      </c>
    </row>
    <row r="410" spans="1:2" x14ac:dyDescent="0.25">
      <c r="A410" s="1" t="s">
        <v>9378</v>
      </c>
      <c r="B410" t="s">
        <v>9379</v>
      </c>
    </row>
    <row r="411" spans="1:2" x14ac:dyDescent="0.25">
      <c r="A411" s="1" t="s">
        <v>8340</v>
      </c>
      <c r="B411" t="s">
        <v>8341</v>
      </c>
    </row>
    <row r="412" spans="1:2" x14ac:dyDescent="0.25">
      <c r="A412" s="1" t="s">
        <v>8176</v>
      </c>
      <c r="B412" t="s">
        <v>562</v>
      </c>
    </row>
    <row r="413" spans="1:2" x14ac:dyDescent="0.25">
      <c r="A413" s="1" t="s">
        <v>8178</v>
      </c>
      <c r="B413" t="s">
        <v>736</v>
      </c>
    </row>
    <row r="414" spans="1:2" x14ac:dyDescent="0.25">
      <c r="A414" t="s">
        <v>2702</v>
      </c>
      <c r="B414" t="s">
        <v>2703</v>
      </c>
    </row>
    <row r="415" spans="1:2" x14ac:dyDescent="0.25">
      <c r="A415" t="s">
        <v>5850</v>
      </c>
      <c r="B415" t="s">
        <v>5851</v>
      </c>
    </row>
    <row r="416" spans="1:2" x14ac:dyDescent="0.25">
      <c r="A416" s="1" t="s">
        <v>9456</v>
      </c>
      <c r="B416" t="s">
        <v>9453</v>
      </c>
    </row>
    <row r="417" spans="1:2" x14ac:dyDescent="0.25">
      <c r="A417" t="s">
        <v>7129</v>
      </c>
      <c r="B417" t="s">
        <v>7130</v>
      </c>
    </row>
    <row r="418" spans="1:2" x14ac:dyDescent="0.25">
      <c r="A418" t="s">
        <v>5009</v>
      </c>
      <c r="B418" t="s">
        <v>5010</v>
      </c>
    </row>
    <row r="419" spans="1:2" x14ac:dyDescent="0.25">
      <c r="A419" t="s">
        <v>4199</v>
      </c>
      <c r="B419" t="s">
        <v>4200</v>
      </c>
    </row>
    <row r="420" spans="1:2" x14ac:dyDescent="0.25">
      <c r="A420" t="s">
        <v>3880</v>
      </c>
      <c r="B420" t="s">
        <v>3881</v>
      </c>
    </row>
    <row r="421" spans="1:2" x14ac:dyDescent="0.25">
      <c r="A421" t="s">
        <v>7169</v>
      </c>
      <c r="B421" t="s">
        <v>7170</v>
      </c>
    </row>
    <row r="422" spans="1:2" x14ac:dyDescent="0.25">
      <c r="A422" t="s">
        <v>4249</v>
      </c>
      <c r="B422" t="s">
        <v>4250</v>
      </c>
    </row>
    <row r="423" spans="1:2" x14ac:dyDescent="0.25">
      <c r="A423" t="s">
        <v>3988</v>
      </c>
      <c r="B423" t="s">
        <v>3989</v>
      </c>
    </row>
    <row r="424" spans="1:2" x14ac:dyDescent="0.25">
      <c r="A424" s="1" t="s">
        <v>9220</v>
      </c>
      <c r="B424" t="s">
        <v>9221</v>
      </c>
    </row>
    <row r="425" spans="1:2" x14ac:dyDescent="0.25">
      <c r="A425" t="s">
        <v>2850</v>
      </c>
      <c r="B425" t="s">
        <v>2851</v>
      </c>
    </row>
    <row r="426" spans="1:2" x14ac:dyDescent="0.25">
      <c r="A426" s="1" t="s">
        <v>8805</v>
      </c>
      <c r="B426" t="s">
        <v>8806</v>
      </c>
    </row>
    <row r="427" spans="1:2" x14ac:dyDescent="0.25">
      <c r="A427" s="1" t="s">
        <v>537</v>
      </c>
      <c r="B427" t="s">
        <v>538</v>
      </c>
    </row>
    <row r="428" spans="1:2" x14ac:dyDescent="0.25">
      <c r="A428" t="s">
        <v>3346</v>
      </c>
      <c r="B428" t="s">
        <v>3347</v>
      </c>
    </row>
    <row r="429" spans="1:2" x14ac:dyDescent="0.25">
      <c r="A429" t="s">
        <v>1770</v>
      </c>
      <c r="B429" t="s">
        <v>1771</v>
      </c>
    </row>
    <row r="430" spans="1:2" x14ac:dyDescent="0.25">
      <c r="A430" t="s">
        <v>1770</v>
      </c>
      <c r="B430" t="s">
        <v>4116</v>
      </c>
    </row>
    <row r="431" spans="1:2" x14ac:dyDescent="0.25">
      <c r="A431" t="s">
        <v>3910</v>
      </c>
      <c r="B431" t="s">
        <v>3911</v>
      </c>
    </row>
    <row r="432" spans="1:2" x14ac:dyDescent="0.25">
      <c r="A432" s="1" t="s">
        <v>9185</v>
      </c>
      <c r="B432" t="s">
        <v>9186</v>
      </c>
    </row>
    <row r="433" spans="1:2" x14ac:dyDescent="0.25">
      <c r="A433" s="1" t="s">
        <v>7972</v>
      </c>
      <c r="B433" t="s">
        <v>7973</v>
      </c>
    </row>
    <row r="434" spans="1:2" x14ac:dyDescent="0.25">
      <c r="A434" t="s">
        <v>3982</v>
      </c>
      <c r="B434" t="s">
        <v>3983</v>
      </c>
    </row>
    <row r="435" spans="1:2" x14ac:dyDescent="0.25">
      <c r="A435" s="1" t="s">
        <v>8705</v>
      </c>
      <c r="B435" t="s">
        <v>8706</v>
      </c>
    </row>
    <row r="436" spans="1:2" x14ac:dyDescent="0.25">
      <c r="A436" t="s">
        <v>51</v>
      </c>
      <c r="B436" t="s">
        <v>50</v>
      </c>
    </row>
    <row r="437" spans="1:2" x14ac:dyDescent="0.25">
      <c r="A437" s="1" t="s">
        <v>51</v>
      </c>
      <c r="B437" t="s">
        <v>50</v>
      </c>
    </row>
    <row r="438" spans="1:2" x14ac:dyDescent="0.25">
      <c r="A438" t="s">
        <v>3972</v>
      </c>
      <c r="B438" t="s">
        <v>3973</v>
      </c>
    </row>
    <row r="439" spans="1:2" x14ac:dyDescent="0.25">
      <c r="A439" s="1" t="s">
        <v>7761</v>
      </c>
      <c r="B439" t="s">
        <v>7762</v>
      </c>
    </row>
    <row r="440" spans="1:2" x14ac:dyDescent="0.25">
      <c r="A440" t="s">
        <v>4560</v>
      </c>
      <c r="B440" t="s">
        <v>4561</v>
      </c>
    </row>
    <row r="441" spans="1:2" x14ac:dyDescent="0.25">
      <c r="A441" t="s">
        <v>3814</v>
      </c>
      <c r="B441" t="s">
        <v>3815</v>
      </c>
    </row>
    <row r="442" spans="1:2" x14ac:dyDescent="0.25">
      <c r="A442" t="s">
        <v>7404</v>
      </c>
      <c r="B442" t="s">
        <v>7405</v>
      </c>
    </row>
    <row r="443" spans="1:2" x14ac:dyDescent="0.25">
      <c r="A443" s="1" t="s">
        <v>406</v>
      </c>
      <c r="B443" t="s">
        <v>407</v>
      </c>
    </row>
    <row r="444" spans="1:2" x14ac:dyDescent="0.25">
      <c r="A444" s="1" t="s">
        <v>660</v>
      </c>
      <c r="B444" t="s">
        <v>661</v>
      </c>
    </row>
    <row r="445" spans="1:2" x14ac:dyDescent="0.25">
      <c r="A445" s="1" t="s">
        <v>8371</v>
      </c>
      <c r="B445" t="s">
        <v>8372</v>
      </c>
    </row>
    <row r="446" spans="1:2" x14ac:dyDescent="0.25">
      <c r="A446" s="1" t="s">
        <v>7944</v>
      </c>
      <c r="B446" t="s">
        <v>7945</v>
      </c>
    </row>
    <row r="447" spans="1:2" x14ac:dyDescent="0.25">
      <c r="A447" s="1" t="s">
        <v>9382</v>
      </c>
      <c r="B447" t="s">
        <v>9383</v>
      </c>
    </row>
    <row r="448" spans="1:2" x14ac:dyDescent="0.25">
      <c r="A448" t="s">
        <v>4672</v>
      </c>
      <c r="B448" t="s">
        <v>4673</v>
      </c>
    </row>
    <row r="449" spans="1:2" x14ac:dyDescent="0.25">
      <c r="A449" s="1" t="s">
        <v>1215</v>
      </c>
      <c r="B449" t="s">
        <v>1216</v>
      </c>
    </row>
    <row r="450" spans="1:2" x14ac:dyDescent="0.25">
      <c r="A450" t="s">
        <v>3998</v>
      </c>
      <c r="B450" t="s">
        <v>3999</v>
      </c>
    </row>
    <row r="451" spans="1:2" x14ac:dyDescent="0.25">
      <c r="A451" s="1" t="s">
        <v>89</v>
      </c>
      <c r="B451" t="s">
        <v>90</v>
      </c>
    </row>
    <row r="452" spans="1:2" x14ac:dyDescent="0.25">
      <c r="A452" s="1" t="s">
        <v>718</v>
      </c>
      <c r="B452" t="s">
        <v>719</v>
      </c>
    </row>
    <row r="453" spans="1:2" x14ac:dyDescent="0.25">
      <c r="A453" s="1" t="s">
        <v>9187</v>
      </c>
      <c r="B453" t="s">
        <v>9188</v>
      </c>
    </row>
    <row r="454" spans="1:2" x14ac:dyDescent="0.25">
      <c r="A454" s="1" t="s">
        <v>9215</v>
      </c>
      <c r="B454" t="s">
        <v>9216</v>
      </c>
    </row>
    <row r="455" spans="1:2" x14ac:dyDescent="0.25">
      <c r="A455" t="s">
        <v>5800</v>
      </c>
      <c r="B455" t="s">
        <v>5801</v>
      </c>
    </row>
    <row r="456" spans="1:2" x14ac:dyDescent="0.25">
      <c r="A456" s="1" t="s">
        <v>664</v>
      </c>
      <c r="B456" t="s">
        <v>665</v>
      </c>
    </row>
    <row r="457" spans="1:2" x14ac:dyDescent="0.25">
      <c r="A457" t="s">
        <v>6592</v>
      </c>
      <c r="B457" t="s">
        <v>6593</v>
      </c>
    </row>
    <row r="458" spans="1:2" x14ac:dyDescent="0.25">
      <c r="A458" t="s">
        <v>7266</v>
      </c>
      <c r="B458" t="s">
        <v>7267</v>
      </c>
    </row>
    <row r="459" spans="1:2" x14ac:dyDescent="0.25">
      <c r="A459" t="s">
        <v>7512</v>
      </c>
      <c r="B459" t="s">
        <v>7513</v>
      </c>
    </row>
    <row r="460" spans="1:2" x14ac:dyDescent="0.25">
      <c r="A460" t="s">
        <v>3994</v>
      </c>
      <c r="B460" t="s">
        <v>3995</v>
      </c>
    </row>
    <row r="461" spans="1:2" x14ac:dyDescent="0.25">
      <c r="A461" t="s">
        <v>3980</v>
      </c>
      <c r="B461" t="s">
        <v>3981</v>
      </c>
    </row>
    <row r="462" spans="1:2" x14ac:dyDescent="0.25">
      <c r="A462" s="1" t="s">
        <v>9168</v>
      </c>
      <c r="B462" t="s">
        <v>9169</v>
      </c>
    </row>
    <row r="463" spans="1:2" x14ac:dyDescent="0.25">
      <c r="A463" t="s">
        <v>1850</v>
      </c>
      <c r="B463" t="s">
        <v>1851</v>
      </c>
    </row>
    <row r="464" spans="1:2" x14ac:dyDescent="0.25">
      <c r="A464" t="s">
        <v>5065</v>
      </c>
      <c r="B464" t="s">
        <v>5066</v>
      </c>
    </row>
    <row r="465" spans="1:2" x14ac:dyDescent="0.25">
      <c r="A465" s="1" t="s">
        <v>9173</v>
      </c>
      <c r="B465" t="s">
        <v>9174</v>
      </c>
    </row>
    <row r="466" spans="1:2" x14ac:dyDescent="0.25">
      <c r="A466" t="s">
        <v>7209</v>
      </c>
      <c r="B466" t="s">
        <v>7210</v>
      </c>
    </row>
    <row r="467" spans="1:2" x14ac:dyDescent="0.25">
      <c r="A467" t="s">
        <v>4313</v>
      </c>
      <c r="B467" t="s">
        <v>4314</v>
      </c>
    </row>
    <row r="468" spans="1:2" x14ac:dyDescent="0.25">
      <c r="A468" t="s">
        <v>1516</v>
      </c>
      <c r="B468" t="s">
        <v>1517</v>
      </c>
    </row>
    <row r="469" spans="1:2" x14ac:dyDescent="0.25">
      <c r="A469" t="s">
        <v>2492</v>
      </c>
      <c r="B469" t="s">
        <v>2493</v>
      </c>
    </row>
    <row r="470" spans="1:2" x14ac:dyDescent="0.25">
      <c r="A470" t="s">
        <v>7211</v>
      </c>
      <c r="B470" t="s">
        <v>7212</v>
      </c>
    </row>
    <row r="471" spans="1:2" x14ac:dyDescent="0.25">
      <c r="A471" t="s">
        <v>4937</v>
      </c>
      <c r="B471" t="s">
        <v>4938</v>
      </c>
    </row>
    <row r="472" spans="1:2" x14ac:dyDescent="0.25">
      <c r="A472" s="1" t="s">
        <v>9192</v>
      </c>
      <c r="B472" t="s">
        <v>9193</v>
      </c>
    </row>
    <row r="473" spans="1:2" x14ac:dyDescent="0.25">
      <c r="A473" s="1" t="s">
        <v>8044</v>
      </c>
      <c r="B473" t="s">
        <v>8045</v>
      </c>
    </row>
    <row r="474" spans="1:2" x14ac:dyDescent="0.25">
      <c r="A474" t="s">
        <v>3898</v>
      </c>
      <c r="B474" t="s">
        <v>3899</v>
      </c>
    </row>
    <row r="475" spans="1:2" x14ac:dyDescent="0.25">
      <c r="A475" t="s">
        <v>5537</v>
      </c>
      <c r="B475" t="s">
        <v>5538</v>
      </c>
    </row>
    <row r="476" spans="1:2" x14ac:dyDescent="0.25">
      <c r="A476" s="1" t="s">
        <v>394</v>
      </c>
      <c r="B476" t="s">
        <v>395</v>
      </c>
    </row>
    <row r="477" spans="1:2" x14ac:dyDescent="0.25">
      <c r="A477" t="s">
        <v>4539</v>
      </c>
      <c r="B477" t="s">
        <v>4540</v>
      </c>
    </row>
    <row r="478" spans="1:2" x14ac:dyDescent="0.25">
      <c r="A478" t="s">
        <v>2028</v>
      </c>
      <c r="B478" t="s">
        <v>2029</v>
      </c>
    </row>
    <row r="479" spans="1:2" x14ac:dyDescent="0.25">
      <c r="A479" s="1" t="s">
        <v>9158</v>
      </c>
      <c r="B479" t="s">
        <v>9159</v>
      </c>
    </row>
    <row r="480" spans="1:2" x14ac:dyDescent="0.25">
      <c r="A480" s="1" t="s">
        <v>318</v>
      </c>
      <c r="B480" t="s">
        <v>319</v>
      </c>
    </row>
    <row r="481" spans="1:2" x14ac:dyDescent="0.25">
      <c r="A481" t="s">
        <v>6041</v>
      </c>
      <c r="B481" t="s">
        <v>6042</v>
      </c>
    </row>
    <row r="482" spans="1:2" x14ac:dyDescent="0.25">
      <c r="A482" t="s">
        <v>7428</v>
      </c>
      <c r="B482" t="s">
        <v>7429</v>
      </c>
    </row>
    <row r="483" spans="1:2" x14ac:dyDescent="0.25">
      <c r="A483" s="1" t="s">
        <v>9148</v>
      </c>
      <c r="B483" t="s">
        <v>9149</v>
      </c>
    </row>
    <row r="484" spans="1:2" x14ac:dyDescent="0.25">
      <c r="A484" t="s">
        <v>3426</v>
      </c>
      <c r="B484" t="s">
        <v>3427</v>
      </c>
    </row>
    <row r="485" spans="1:2" x14ac:dyDescent="0.25">
      <c r="A485" t="s">
        <v>5996</v>
      </c>
      <c r="B485" t="s">
        <v>5997</v>
      </c>
    </row>
    <row r="486" spans="1:2" x14ac:dyDescent="0.25">
      <c r="A486" t="s">
        <v>4681</v>
      </c>
      <c r="B486" t="s">
        <v>4682</v>
      </c>
    </row>
    <row r="487" spans="1:2" x14ac:dyDescent="0.25">
      <c r="A487" s="1" t="s">
        <v>427</v>
      </c>
      <c r="B487" t="s">
        <v>428</v>
      </c>
    </row>
    <row r="488" spans="1:2" x14ac:dyDescent="0.25">
      <c r="A488" t="s">
        <v>3848</v>
      </c>
      <c r="B488" t="s">
        <v>3849</v>
      </c>
    </row>
    <row r="489" spans="1:2" x14ac:dyDescent="0.25">
      <c r="A489" t="s">
        <v>6626</v>
      </c>
      <c r="B489" t="s">
        <v>6627</v>
      </c>
    </row>
    <row r="490" spans="1:2" x14ac:dyDescent="0.25">
      <c r="A490" s="22" t="s">
        <v>9567</v>
      </c>
      <c r="B490" t="s">
        <v>9568</v>
      </c>
    </row>
    <row r="491" spans="1:2" x14ac:dyDescent="0.25">
      <c r="A491" t="s">
        <v>7222</v>
      </c>
      <c r="B491" t="s">
        <v>7223</v>
      </c>
    </row>
    <row r="492" spans="1:2" x14ac:dyDescent="0.25">
      <c r="A492" t="s">
        <v>7347</v>
      </c>
      <c r="B492" t="s">
        <v>7348</v>
      </c>
    </row>
    <row r="493" spans="1:2" x14ac:dyDescent="0.25">
      <c r="A493" s="1" t="s">
        <v>9150</v>
      </c>
      <c r="B493" t="s">
        <v>9151</v>
      </c>
    </row>
    <row r="494" spans="1:2" x14ac:dyDescent="0.25">
      <c r="A494" s="1" t="s">
        <v>492</v>
      </c>
      <c r="B494" t="s">
        <v>493</v>
      </c>
    </row>
    <row r="495" spans="1:2" x14ac:dyDescent="0.25">
      <c r="A495" s="1" t="s">
        <v>8493</v>
      </c>
      <c r="B495" t="s">
        <v>8494</v>
      </c>
    </row>
    <row r="496" spans="1:2" x14ac:dyDescent="0.25">
      <c r="A496" s="1" t="s">
        <v>9408</v>
      </c>
      <c r="B496" t="s">
        <v>9409</v>
      </c>
    </row>
    <row r="497" spans="1:2" x14ac:dyDescent="0.25">
      <c r="A497" s="1" t="s">
        <v>8774</v>
      </c>
      <c r="B497" t="s">
        <v>8775</v>
      </c>
    </row>
    <row r="498" spans="1:2" x14ac:dyDescent="0.25">
      <c r="A498" s="1" t="s">
        <v>8123</v>
      </c>
      <c r="B498" t="s">
        <v>543</v>
      </c>
    </row>
    <row r="499" spans="1:2" x14ac:dyDescent="0.25">
      <c r="A499" s="1" t="s">
        <v>8193</v>
      </c>
      <c r="B499" t="s">
        <v>709</v>
      </c>
    </row>
    <row r="500" spans="1:2" x14ac:dyDescent="0.25">
      <c r="A500" s="1" t="s">
        <v>9459</v>
      </c>
      <c r="B500" t="s">
        <v>9460</v>
      </c>
    </row>
    <row r="501" spans="1:2" x14ac:dyDescent="0.25">
      <c r="A501" s="1" t="s">
        <v>9041</v>
      </c>
      <c r="B501" t="s">
        <v>9040</v>
      </c>
    </row>
    <row r="502" spans="1:2" x14ac:dyDescent="0.25">
      <c r="A502" s="1" t="s">
        <v>8981</v>
      </c>
      <c r="B502" t="s">
        <v>8993</v>
      </c>
    </row>
    <row r="503" spans="1:2" x14ac:dyDescent="0.25">
      <c r="A503" s="1" t="s">
        <v>9365</v>
      </c>
      <c r="B503" t="s">
        <v>9366</v>
      </c>
    </row>
    <row r="504" spans="1:2" x14ac:dyDescent="0.25">
      <c r="A504" s="1" t="s">
        <v>9295</v>
      </c>
      <c r="B504" t="s">
        <v>9296</v>
      </c>
    </row>
    <row r="505" spans="1:2" x14ac:dyDescent="0.25">
      <c r="A505" s="1" t="s">
        <v>8881</v>
      </c>
      <c r="B505" t="s">
        <v>8882</v>
      </c>
    </row>
    <row r="506" spans="1:2" x14ac:dyDescent="0.25">
      <c r="A506" s="1" t="s">
        <v>9347</v>
      </c>
      <c r="B506" t="s">
        <v>9348</v>
      </c>
    </row>
    <row r="507" spans="1:2" x14ac:dyDescent="0.25">
      <c r="A507" s="22" t="s">
        <v>9565</v>
      </c>
      <c r="B507" t="s">
        <v>9566</v>
      </c>
    </row>
    <row r="508" spans="1:2" x14ac:dyDescent="0.25">
      <c r="A508" s="22" t="s">
        <v>9540</v>
      </c>
      <c r="B508" t="s">
        <v>9541</v>
      </c>
    </row>
    <row r="509" spans="1:2" x14ac:dyDescent="0.25">
      <c r="A509" s="1" t="s">
        <v>8661</v>
      </c>
      <c r="B509" t="s">
        <v>8662</v>
      </c>
    </row>
    <row r="510" spans="1:2" x14ac:dyDescent="0.25">
      <c r="A510" s="1" t="s">
        <v>8602</v>
      </c>
      <c r="B510" t="s">
        <v>8603</v>
      </c>
    </row>
    <row r="511" spans="1:2" x14ac:dyDescent="0.25">
      <c r="A511" s="1" t="s">
        <v>8369</v>
      </c>
      <c r="B511" t="s">
        <v>8370</v>
      </c>
    </row>
    <row r="512" spans="1:2" x14ac:dyDescent="0.25">
      <c r="A512" s="1" t="s">
        <v>8498</v>
      </c>
      <c r="B512" t="s">
        <v>8499</v>
      </c>
    </row>
    <row r="513" spans="1:2" x14ac:dyDescent="0.25">
      <c r="A513" s="1" t="s">
        <v>9130</v>
      </c>
      <c r="B513" t="s">
        <v>9129</v>
      </c>
    </row>
    <row r="514" spans="1:2" x14ac:dyDescent="0.25">
      <c r="A514" s="1" t="s">
        <v>9418</v>
      </c>
      <c r="B514" t="s">
        <v>9419</v>
      </c>
    </row>
    <row r="515" spans="1:2" x14ac:dyDescent="0.25">
      <c r="A515" s="1" t="s">
        <v>8943</v>
      </c>
      <c r="B515" t="s">
        <v>197</v>
      </c>
    </row>
    <row r="516" spans="1:2" x14ac:dyDescent="0.25">
      <c r="A516" t="s">
        <v>6546</v>
      </c>
      <c r="B516" t="s">
        <v>6547</v>
      </c>
    </row>
    <row r="517" spans="1:2" x14ac:dyDescent="0.25">
      <c r="A517" t="s">
        <v>6254</v>
      </c>
      <c r="B517" t="s">
        <v>6255</v>
      </c>
    </row>
    <row r="518" spans="1:2" x14ac:dyDescent="0.25">
      <c r="A518" s="1" t="s">
        <v>509</v>
      </c>
      <c r="B518" t="s">
        <v>510</v>
      </c>
    </row>
    <row r="519" spans="1:2" x14ac:dyDescent="0.25">
      <c r="A519" s="1" t="s">
        <v>509</v>
      </c>
      <c r="B519" t="s">
        <v>7838</v>
      </c>
    </row>
    <row r="520" spans="1:2" x14ac:dyDescent="0.25">
      <c r="A520" t="s">
        <v>5959</v>
      </c>
      <c r="B520" t="s">
        <v>5960</v>
      </c>
    </row>
    <row r="521" spans="1:2" x14ac:dyDescent="0.25">
      <c r="A521" s="1" t="s">
        <v>8342</v>
      </c>
      <c r="B521" t="s">
        <v>8343</v>
      </c>
    </row>
    <row r="522" spans="1:2" x14ac:dyDescent="0.25">
      <c r="A522" t="s">
        <v>6262</v>
      </c>
      <c r="B522" t="s">
        <v>6263</v>
      </c>
    </row>
    <row r="523" spans="1:2" x14ac:dyDescent="0.25">
      <c r="A523" t="s">
        <v>7549</v>
      </c>
      <c r="B523" t="s">
        <v>7550</v>
      </c>
    </row>
    <row r="524" spans="1:2" x14ac:dyDescent="0.25">
      <c r="A524" t="s">
        <v>6229</v>
      </c>
      <c r="B524" t="s">
        <v>6230</v>
      </c>
    </row>
    <row r="525" spans="1:2" x14ac:dyDescent="0.25">
      <c r="A525" s="1" t="s">
        <v>1180</v>
      </c>
      <c r="B525" t="s">
        <v>1181</v>
      </c>
    </row>
    <row r="526" spans="1:2" x14ac:dyDescent="0.25">
      <c r="A526" t="s">
        <v>6943</v>
      </c>
      <c r="B526" t="s">
        <v>6944</v>
      </c>
    </row>
    <row r="527" spans="1:2" x14ac:dyDescent="0.25">
      <c r="A527" t="s">
        <v>6600</v>
      </c>
      <c r="B527" t="s">
        <v>6601</v>
      </c>
    </row>
    <row r="528" spans="1:2" x14ac:dyDescent="0.25">
      <c r="A528" s="1" t="s">
        <v>8303</v>
      </c>
      <c r="B528" t="s">
        <v>8304</v>
      </c>
    </row>
    <row r="529" spans="1:2" x14ac:dyDescent="0.25">
      <c r="A529" t="s">
        <v>6002</v>
      </c>
      <c r="B529" t="s">
        <v>6003</v>
      </c>
    </row>
    <row r="530" spans="1:2" x14ac:dyDescent="0.25">
      <c r="A530" t="s">
        <v>1309</v>
      </c>
      <c r="B530" t="s">
        <v>1310</v>
      </c>
    </row>
    <row r="531" spans="1:2" x14ac:dyDescent="0.25">
      <c r="A531" t="s">
        <v>1309</v>
      </c>
      <c r="B531" t="s">
        <v>2310</v>
      </c>
    </row>
    <row r="532" spans="1:2" x14ac:dyDescent="0.25">
      <c r="A532" t="s">
        <v>5943</v>
      </c>
      <c r="B532" t="s">
        <v>5944</v>
      </c>
    </row>
    <row r="533" spans="1:2" x14ac:dyDescent="0.25">
      <c r="A533" s="1" t="s">
        <v>396</v>
      </c>
      <c r="B533" t="s">
        <v>397</v>
      </c>
    </row>
    <row r="534" spans="1:2" x14ac:dyDescent="0.25">
      <c r="A534" s="1" t="s">
        <v>101</v>
      </c>
      <c r="B534" t="s">
        <v>102</v>
      </c>
    </row>
    <row r="535" spans="1:2" x14ac:dyDescent="0.25">
      <c r="A535" t="s">
        <v>1862</v>
      </c>
      <c r="B535" t="s">
        <v>1863</v>
      </c>
    </row>
    <row r="536" spans="1:2" x14ac:dyDescent="0.25">
      <c r="A536" s="1" t="s">
        <v>118</v>
      </c>
      <c r="B536" t="s">
        <v>119</v>
      </c>
    </row>
    <row r="537" spans="1:2" x14ac:dyDescent="0.25">
      <c r="A537" s="1" t="s">
        <v>874</v>
      </c>
      <c r="B537" t="s">
        <v>875</v>
      </c>
    </row>
    <row r="538" spans="1:2" x14ac:dyDescent="0.25">
      <c r="A538" s="1" t="s">
        <v>8863</v>
      </c>
      <c r="B538" t="s">
        <v>8864</v>
      </c>
    </row>
    <row r="539" spans="1:2" x14ac:dyDescent="0.25">
      <c r="A539" t="s">
        <v>2132</v>
      </c>
      <c r="B539" t="s">
        <v>2133</v>
      </c>
    </row>
    <row r="540" spans="1:2" x14ac:dyDescent="0.25">
      <c r="A540" s="1" t="s">
        <v>8289</v>
      </c>
      <c r="B540" t="s">
        <v>8290</v>
      </c>
    </row>
    <row r="541" spans="1:2" x14ac:dyDescent="0.25">
      <c r="A541" t="s">
        <v>5511</v>
      </c>
      <c r="B541" t="s">
        <v>5512</v>
      </c>
    </row>
    <row r="542" spans="1:2" x14ac:dyDescent="0.25">
      <c r="A542" s="1" t="s">
        <v>600</v>
      </c>
      <c r="B542" t="s">
        <v>601</v>
      </c>
    </row>
    <row r="543" spans="1:2" x14ac:dyDescent="0.25">
      <c r="A543" s="1" t="s">
        <v>8115</v>
      </c>
      <c r="B543" t="s">
        <v>8116</v>
      </c>
    </row>
    <row r="544" spans="1:2" x14ac:dyDescent="0.25">
      <c r="A544" s="1" t="s">
        <v>286</v>
      </c>
      <c r="B544" t="s">
        <v>287</v>
      </c>
    </row>
    <row r="545" spans="1:2" x14ac:dyDescent="0.25">
      <c r="A545" s="1" t="s">
        <v>1209</v>
      </c>
      <c r="B545" t="s">
        <v>1210</v>
      </c>
    </row>
    <row r="546" spans="1:2" x14ac:dyDescent="0.25">
      <c r="A546" t="s">
        <v>5085</v>
      </c>
      <c r="B546" t="s">
        <v>5086</v>
      </c>
    </row>
    <row r="547" spans="1:2" x14ac:dyDescent="0.25">
      <c r="A547" t="s">
        <v>3900</v>
      </c>
      <c r="B547" t="s">
        <v>3901</v>
      </c>
    </row>
    <row r="548" spans="1:2" x14ac:dyDescent="0.25">
      <c r="A548" t="s">
        <v>5239</v>
      </c>
      <c r="B548" t="s">
        <v>5240</v>
      </c>
    </row>
    <row r="549" spans="1:2" x14ac:dyDescent="0.25">
      <c r="A549" s="1" t="s">
        <v>8258</v>
      </c>
      <c r="B549" t="s">
        <v>7737</v>
      </c>
    </row>
    <row r="550" spans="1:2" x14ac:dyDescent="0.25">
      <c r="A550" t="s">
        <v>4658</v>
      </c>
      <c r="B550" t="s">
        <v>4659</v>
      </c>
    </row>
    <row r="551" spans="1:2" x14ac:dyDescent="0.25">
      <c r="A551" s="1" t="s">
        <v>7708</v>
      </c>
      <c r="B551" t="s">
        <v>7709</v>
      </c>
    </row>
    <row r="552" spans="1:2" x14ac:dyDescent="0.25">
      <c r="A552" s="1" t="s">
        <v>1260</v>
      </c>
      <c r="B552" t="s">
        <v>1261</v>
      </c>
    </row>
    <row r="553" spans="1:2" x14ac:dyDescent="0.25">
      <c r="A553" s="1" t="s">
        <v>148</v>
      </c>
      <c r="B553" t="s">
        <v>149</v>
      </c>
    </row>
    <row r="554" spans="1:2" x14ac:dyDescent="0.25">
      <c r="A554" s="1" t="s">
        <v>1205</v>
      </c>
      <c r="B554" t="s">
        <v>1206</v>
      </c>
    </row>
    <row r="555" spans="1:2" x14ac:dyDescent="0.25">
      <c r="A555" s="1" t="s">
        <v>8112</v>
      </c>
      <c r="B555" t="s">
        <v>811</v>
      </c>
    </row>
    <row r="556" spans="1:2" x14ac:dyDescent="0.25">
      <c r="A556" s="1" t="s">
        <v>9083</v>
      </c>
      <c r="B556" t="s">
        <v>9082</v>
      </c>
    </row>
    <row r="557" spans="1:2" x14ac:dyDescent="0.25">
      <c r="A557" t="s">
        <v>6233</v>
      </c>
      <c r="B557" t="s">
        <v>6234</v>
      </c>
    </row>
    <row r="558" spans="1:2" x14ac:dyDescent="0.25">
      <c r="A558" t="s">
        <v>6033</v>
      </c>
      <c r="B558" t="s">
        <v>6034</v>
      </c>
    </row>
    <row r="559" spans="1:2" x14ac:dyDescent="0.25">
      <c r="A559" s="1" t="s">
        <v>8056</v>
      </c>
      <c r="B559" t="s">
        <v>8057</v>
      </c>
    </row>
    <row r="560" spans="1:2" x14ac:dyDescent="0.25">
      <c r="A560" t="s">
        <v>1431</v>
      </c>
      <c r="B560" t="s">
        <v>1432</v>
      </c>
    </row>
    <row r="561" spans="1:2" x14ac:dyDescent="0.25">
      <c r="A561" s="1" t="s">
        <v>136</v>
      </c>
      <c r="B561" t="s">
        <v>137</v>
      </c>
    </row>
    <row r="562" spans="1:2" x14ac:dyDescent="0.25">
      <c r="A562" s="1" t="s">
        <v>9255</v>
      </c>
      <c r="B562" t="s">
        <v>9256</v>
      </c>
    </row>
    <row r="563" spans="1:2" x14ac:dyDescent="0.25">
      <c r="A563" s="1" t="s">
        <v>8182</v>
      </c>
      <c r="B563" t="s">
        <v>915</v>
      </c>
    </row>
    <row r="564" spans="1:2" x14ac:dyDescent="0.25">
      <c r="A564" s="1" t="s">
        <v>8560</v>
      </c>
      <c r="B564" t="s">
        <v>8463</v>
      </c>
    </row>
    <row r="565" spans="1:2" x14ac:dyDescent="0.25">
      <c r="A565" s="1" t="s">
        <v>248</v>
      </c>
      <c r="B565" t="s">
        <v>249</v>
      </c>
    </row>
    <row r="566" spans="1:2" x14ac:dyDescent="0.25">
      <c r="A566" t="s">
        <v>1830</v>
      </c>
      <c r="B566" t="s">
        <v>1831</v>
      </c>
    </row>
    <row r="567" spans="1:2" x14ac:dyDescent="0.25">
      <c r="A567" s="1" t="s">
        <v>769</v>
      </c>
      <c r="B567" t="s">
        <v>770</v>
      </c>
    </row>
    <row r="568" spans="1:2" x14ac:dyDescent="0.25">
      <c r="A568" t="s">
        <v>7366</v>
      </c>
      <c r="B568" t="s">
        <v>7367</v>
      </c>
    </row>
    <row r="569" spans="1:2" x14ac:dyDescent="0.25">
      <c r="A569" t="s">
        <v>6895</v>
      </c>
      <c r="B569" t="s">
        <v>6896</v>
      </c>
    </row>
    <row r="570" spans="1:2" x14ac:dyDescent="0.25">
      <c r="A570" t="s">
        <v>5533</v>
      </c>
      <c r="B570" t="s">
        <v>5534</v>
      </c>
    </row>
    <row r="571" spans="1:2" x14ac:dyDescent="0.25">
      <c r="A571" t="s">
        <v>3156</v>
      </c>
      <c r="B571" t="s">
        <v>3157</v>
      </c>
    </row>
    <row r="572" spans="1:2" x14ac:dyDescent="0.25">
      <c r="A572" s="1" t="s">
        <v>7742</v>
      </c>
      <c r="B572" t="s">
        <v>7743</v>
      </c>
    </row>
    <row r="573" spans="1:2" x14ac:dyDescent="0.25">
      <c r="A573" t="s">
        <v>1542</v>
      </c>
      <c r="B573" t="s">
        <v>1543</v>
      </c>
    </row>
    <row r="574" spans="1:2" x14ac:dyDescent="0.25">
      <c r="A574" t="s">
        <v>3330</v>
      </c>
      <c r="B574" t="s">
        <v>3331</v>
      </c>
    </row>
    <row r="575" spans="1:2" x14ac:dyDescent="0.25">
      <c r="A575" s="1" t="s">
        <v>753</v>
      </c>
      <c r="B575" t="s">
        <v>754</v>
      </c>
    </row>
    <row r="576" spans="1:2" x14ac:dyDescent="0.25">
      <c r="A576" s="1" t="s">
        <v>8812</v>
      </c>
      <c r="B576" t="s">
        <v>8813</v>
      </c>
    </row>
    <row r="577" spans="1:2" x14ac:dyDescent="0.25">
      <c r="A577" s="1" t="s">
        <v>8622</v>
      </c>
      <c r="B577" t="s">
        <v>8623</v>
      </c>
    </row>
    <row r="578" spans="1:2" x14ac:dyDescent="0.25">
      <c r="A578" s="1" t="s">
        <v>8160</v>
      </c>
      <c r="B578" t="s">
        <v>332</v>
      </c>
    </row>
    <row r="579" spans="1:2" x14ac:dyDescent="0.25">
      <c r="A579" t="s">
        <v>3559</v>
      </c>
      <c r="B579" t="s">
        <v>3560</v>
      </c>
    </row>
    <row r="580" spans="1:2" x14ac:dyDescent="0.25">
      <c r="A580" s="22" t="s">
        <v>9561</v>
      </c>
      <c r="B580" t="s">
        <v>9562</v>
      </c>
    </row>
    <row r="581" spans="1:2" x14ac:dyDescent="0.25">
      <c r="A581" s="1" t="s">
        <v>1010</v>
      </c>
      <c r="B581" t="s">
        <v>1011</v>
      </c>
    </row>
    <row r="582" spans="1:2" x14ac:dyDescent="0.25">
      <c r="A582" t="s">
        <v>4209</v>
      </c>
      <c r="B582" t="s">
        <v>4210</v>
      </c>
    </row>
    <row r="583" spans="1:2" x14ac:dyDescent="0.25">
      <c r="A583" s="1" t="s">
        <v>288</v>
      </c>
      <c r="B583" t="s">
        <v>289</v>
      </c>
    </row>
    <row r="584" spans="1:2" x14ac:dyDescent="0.25">
      <c r="A584" s="1" t="s">
        <v>9403</v>
      </c>
      <c r="B584" t="s">
        <v>9404</v>
      </c>
    </row>
    <row r="585" spans="1:2" x14ac:dyDescent="0.25">
      <c r="A585" s="1" t="s">
        <v>8663</v>
      </c>
      <c r="B585" t="s">
        <v>8664</v>
      </c>
    </row>
    <row r="586" spans="1:2" x14ac:dyDescent="0.25">
      <c r="A586" s="1" t="s">
        <v>7713</v>
      </c>
      <c r="B586" t="s">
        <v>7896</v>
      </c>
    </row>
    <row r="587" spans="1:2" x14ac:dyDescent="0.25">
      <c r="A587" s="1" t="s">
        <v>268</v>
      </c>
      <c r="B587" t="s">
        <v>269</v>
      </c>
    </row>
    <row r="588" spans="1:2" x14ac:dyDescent="0.25">
      <c r="A588" t="s">
        <v>268</v>
      </c>
      <c r="B588" t="s">
        <v>6245</v>
      </c>
    </row>
    <row r="589" spans="1:2" x14ac:dyDescent="0.25">
      <c r="A589" s="1" t="s">
        <v>7717</v>
      </c>
      <c r="B589" t="s">
        <v>7718</v>
      </c>
    </row>
    <row r="590" spans="1:2" x14ac:dyDescent="0.25">
      <c r="A590" s="1" t="s">
        <v>7717</v>
      </c>
      <c r="B590" t="s">
        <v>8584</v>
      </c>
    </row>
    <row r="591" spans="1:2" x14ac:dyDescent="0.25">
      <c r="A591" s="1" t="s">
        <v>9273</v>
      </c>
      <c r="B591" t="s">
        <v>9274</v>
      </c>
    </row>
    <row r="592" spans="1:2" x14ac:dyDescent="0.25">
      <c r="A592" t="s">
        <v>3109</v>
      </c>
      <c r="B592" t="s">
        <v>3110</v>
      </c>
    </row>
    <row r="593" spans="1:2" x14ac:dyDescent="0.25">
      <c r="A593" t="s">
        <v>2111</v>
      </c>
      <c r="B593" t="s">
        <v>2112</v>
      </c>
    </row>
    <row r="594" spans="1:2" x14ac:dyDescent="0.25">
      <c r="A594" s="1" t="s">
        <v>8324</v>
      </c>
      <c r="B594" t="s">
        <v>8325</v>
      </c>
    </row>
    <row r="595" spans="1:2" x14ac:dyDescent="0.25">
      <c r="A595" s="125" t="s">
        <v>8645</v>
      </c>
      <c r="B595" t="s">
        <v>817</v>
      </c>
    </row>
    <row r="596" spans="1:2" x14ac:dyDescent="0.25">
      <c r="A596" t="s">
        <v>3306</v>
      </c>
      <c r="B596" t="s">
        <v>3307</v>
      </c>
    </row>
    <row r="597" spans="1:2" x14ac:dyDescent="0.25">
      <c r="A597" t="s">
        <v>7011</v>
      </c>
      <c r="B597" t="s">
        <v>7012</v>
      </c>
    </row>
    <row r="598" spans="1:2" x14ac:dyDescent="0.25">
      <c r="A598" t="s">
        <v>5924</v>
      </c>
      <c r="B598" t="s">
        <v>5925</v>
      </c>
    </row>
    <row r="599" spans="1:2" x14ac:dyDescent="0.25">
      <c r="A599" t="s">
        <v>1603</v>
      </c>
      <c r="B599" t="s">
        <v>1604</v>
      </c>
    </row>
    <row r="600" spans="1:2" x14ac:dyDescent="0.25">
      <c r="A600" t="s">
        <v>5986</v>
      </c>
      <c r="B600" t="s">
        <v>5987</v>
      </c>
    </row>
    <row r="601" spans="1:2" x14ac:dyDescent="0.25">
      <c r="A601" s="1" t="s">
        <v>9466</v>
      </c>
      <c r="B601" t="s">
        <v>9511</v>
      </c>
    </row>
    <row r="602" spans="1:2" x14ac:dyDescent="0.25">
      <c r="A602" s="1" t="s">
        <v>797</v>
      </c>
      <c r="B602" t="s">
        <v>798</v>
      </c>
    </row>
    <row r="603" spans="1:2" x14ac:dyDescent="0.25">
      <c r="A603" s="1" t="s">
        <v>757</v>
      </c>
      <c r="B603" t="s">
        <v>758</v>
      </c>
    </row>
    <row r="604" spans="1:2" x14ac:dyDescent="0.25">
      <c r="A604" s="1" t="s">
        <v>8648</v>
      </c>
      <c r="B604" t="s">
        <v>1210</v>
      </c>
    </row>
    <row r="605" spans="1:2" x14ac:dyDescent="0.25">
      <c r="A605" s="1" t="s">
        <v>8124</v>
      </c>
      <c r="B605" t="s">
        <v>7837</v>
      </c>
    </row>
    <row r="606" spans="1:2" x14ac:dyDescent="0.25">
      <c r="A606" s="1" t="s">
        <v>8485</v>
      </c>
      <c r="B606" t="s">
        <v>8486</v>
      </c>
    </row>
    <row r="607" spans="1:2" x14ac:dyDescent="0.25">
      <c r="A607" s="1" t="s">
        <v>8255</v>
      </c>
      <c r="B607" t="s">
        <v>8256</v>
      </c>
    </row>
    <row r="608" spans="1:2" x14ac:dyDescent="0.25">
      <c r="A608" s="1" t="s">
        <v>8113</v>
      </c>
      <c r="B608" t="s">
        <v>105</v>
      </c>
    </row>
    <row r="609" spans="1:2" x14ac:dyDescent="0.25">
      <c r="A609" s="1" t="s">
        <v>8367</v>
      </c>
      <c r="B609" t="s">
        <v>8368</v>
      </c>
    </row>
    <row r="610" spans="1:2" x14ac:dyDescent="0.25">
      <c r="A610" s="1" t="s">
        <v>8504</v>
      </c>
      <c r="B610" t="s">
        <v>8505</v>
      </c>
    </row>
    <row r="611" spans="1:2" x14ac:dyDescent="0.25">
      <c r="A611" s="1" t="s">
        <v>9100</v>
      </c>
      <c r="B611" t="s">
        <v>9099</v>
      </c>
    </row>
    <row r="612" spans="1:2" x14ac:dyDescent="0.25">
      <c r="A612" s="1" t="s">
        <v>8665</v>
      </c>
      <c r="B612" t="s">
        <v>8666</v>
      </c>
    </row>
    <row r="613" spans="1:2" x14ac:dyDescent="0.25">
      <c r="A613" s="1" t="s">
        <v>8923</v>
      </c>
      <c r="B613" t="s">
        <v>8924</v>
      </c>
    </row>
    <row r="614" spans="1:2" x14ac:dyDescent="0.25">
      <c r="A614" s="1" t="s">
        <v>8851</v>
      </c>
      <c r="B614" t="s">
        <v>8852</v>
      </c>
    </row>
    <row r="615" spans="1:2" x14ac:dyDescent="0.25">
      <c r="A615" s="1" t="s">
        <v>8910</v>
      </c>
      <c r="B615" t="s">
        <v>8911</v>
      </c>
    </row>
    <row r="616" spans="1:2" x14ac:dyDescent="0.25">
      <c r="A616" s="1" t="s">
        <v>8581</v>
      </c>
      <c r="B616" t="s">
        <v>8580</v>
      </c>
    </row>
    <row r="617" spans="1:2" x14ac:dyDescent="0.25">
      <c r="A617" s="1" t="s">
        <v>8338</v>
      </c>
      <c r="B617" t="s">
        <v>1153</v>
      </c>
    </row>
    <row r="618" spans="1:2" x14ac:dyDescent="0.25">
      <c r="A618" s="1" t="s">
        <v>9122</v>
      </c>
      <c r="B618" t="s">
        <v>9121</v>
      </c>
    </row>
    <row r="619" spans="1:2" x14ac:dyDescent="0.25">
      <c r="A619" t="s">
        <v>3373</v>
      </c>
      <c r="B619" t="s">
        <v>3374</v>
      </c>
    </row>
    <row r="620" spans="1:2" x14ac:dyDescent="0.25">
      <c r="A620" t="s">
        <v>7390</v>
      </c>
      <c r="B620" t="s">
        <v>7391</v>
      </c>
    </row>
    <row r="621" spans="1:2" x14ac:dyDescent="0.25">
      <c r="A621" s="1" t="s">
        <v>9068</v>
      </c>
      <c r="B621" t="s">
        <v>9069</v>
      </c>
    </row>
    <row r="622" spans="1:2" x14ac:dyDescent="0.25">
      <c r="A622" t="s">
        <v>1561</v>
      </c>
      <c r="B622" t="s">
        <v>1562</v>
      </c>
    </row>
    <row r="623" spans="1:2" x14ac:dyDescent="0.25">
      <c r="A623" s="1" t="s">
        <v>8542</v>
      </c>
      <c r="B623" t="s">
        <v>8543</v>
      </c>
    </row>
    <row r="624" spans="1:2" x14ac:dyDescent="0.25">
      <c r="A624" t="s">
        <v>2407</v>
      </c>
      <c r="B624" t="s">
        <v>2408</v>
      </c>
    </row>
    <row r="625" spans="1:2" x14ac:dyDescent="0.25">
      <c r="A625" s="1" t="s">
        <v>783</v>
      </c>
      <c r="B625" t="s">
        <v>784</v>
      </c>
    </row>
    <row r="626" spans="1:2" x14ac:dyDescent="0.25">
      <c r="A626" s="1" t="s">
        <v>8651</v>
      </c>
      <c r="B626" t="s">
        <v>8652</v>
      </c>
    </row>
    <row r="627" spans="1:2" x14ac:dyDescent="0.25">
      <c r="A627" t="s">
        <v>6623</v>
      </c>
      <c r="B627" t="s">
        <v>6624</v>
      </c>
    </row>
    <row r="628" spans="1:2" x14ac:dyDescent="0.25">
      <c r="A628" t="s">
        <v>3553</v>
      </c>
      <c r="B628" t="s">
        <v>3554</v>
      </c>
    </row>
    <row r="629" spans="1:2" x14ac:dyDescent="0.25">
      <c r="A629" t="s">
        <v>3992</v>
      </c>
      <c r="B629" t="s">
        <v>3993</v>
      </c>
    </row>
    <row r="630" spans="1:2" x14ac:dyDescent="0.25">
      <c r="A630" t="s">
        <v>5661</v>
      </c>
      <c r="B630" t="s">
        <v>5662</v>
      </c>
    </row>
    <row r="631" spans="1:2" x14ac:dyDescent="0.25">
      <c r="A631" t="s">
        <v>2819</v>
      </c>
      <c r="B631" t="s">
        <v>2820</v>
      </c>
    </row>
    <row r="632" spans="1:2" x14ac:dyDescent="0.25">
      <c r="A632" t="s">
        <v>3135</v>
      </c>
      <c r="B632" t="s">
        <v>3136</v>
      </c>
    </row>
    <row r="633" spans="1:2" x14ac:dyDescent="0.25">
      <c r="A633" s="1" t="s">
        <v>230</v>
      </c>
      <c r="B633" t="s">
        <v>231</v>
      </c>
    </row>
    <row r="634" spans="1:2" x14ac:dyDescent="0.25">
      <c r="A634" t="s">
        <v>7386</v>
      </c>
      <c r="B634" t="s">
        <v>7387</v>
      </c>
    </row>
    <row r="635" spans="1:2" x14ac:dyDescent="0.25">
      <c r="A635" s="1" t="s">
        <v>9357</v>
      </c>
      <c r="B635" t="s">
        <v>9358</v>
      </c>
    </row>
    <row r="636" spans="1:2" x14ac:dyDescent="0.25">
      <c r="A636" s="1" t="s">
        <v>7777</v>
      </c>
      <c r="B636" t="s">
        <v>7778</v>
      </c>
    </row>
    <row r="637" spans="1:2" x14ac:dyDescent="0.25">
      <c r="A637" t="s">
        <v>3465</v>
      </c>
      <c r="B637" t="s">
        <v>3466</v>
      </c>
    </row>
    <row r="638" spans="1:2" x14ac:dyDescent="0.25">
      <c r="A638" s="22" t="s">
        <v>9571</v>
      </c>
      <c r="B638" t="s">
        <v>9572</v>
      </c>
    </row>
    <row r="639" spans="1:2" x14ac:dyDescent="0.25">
      <c r="A639" t="s">
        <v>4664</v>
      </c>
      <c r="B639" t="s">
        <v>4665</v>
      </c>
    </row>
    <row r="640" spans="1:2" x14ac:dyDescent="0.25">
      <c r="A640" t="s">
        <v>2956</v>
      </c>
      <c r="B640" t="s">
        <v>2957</v>
      </c>
    </row>
    <row r="641" spans="1:2" x14ac:dyDescent="0.25">
      <c r="A641" t="s">
        <v>1636</v>
      </c>
      <c r="B641" t="s">
        <v>1637</v>
      </c>
    </row>
    <row r="642" spans="1:2" x14ac:dyDescent="0.25">
      <c r="A642" t="s">
        <v>5448</v>
      </c>
      <c r="B642" t="s">
        <v>5449</v>
      </c>
    </row>
    <row r="643" spans="1:2" x14ac:dyDescent="0.25">
      <c r="A643" s="1" t="s">
        <v>8629</v>
      </c>
      <c r="B643" t="s">
        <v>8630</v>
      </c>
    </row>
    <row r="644" spans="1:2" x14ac:dyDescent="0.25">
      <c r="A644" s="22" t="s">
        <v>9554</v>
      </c>
      <c r="B644" t="s">
        <v>9555</v>
      </c>
    </row>
    <row r="645" spans="1:2" x14ac:dyDescent="0.25">
      <c r="A645" t="s">
        <v>3702</v>
      </c>
      <c r="B645" t="s">
        <v>3703</v>
      </c>
    </row>
    <row r="646" spans="1:2" x14ac:dyDescent="0.25">
      <c r="A646" s="1" t="s">
        <v>9334</v>
      </c>
      <c r="B646" t="s">
        <v>9335</v>
      </c>
    </row>
    <row r="647" spans="1:2" x14ac:dyDescent="0.25">
      <c r="A647" t="s">
        <v>3179</v>
      </c>
      <c r="B647" t="s">
        <v>3180</v>
      </c>
    </row>
    <row r="648" spans="1:2" x14ac:dyDescent="0.25">
      <c r="A648" s="1" t="s">
        <v>228</v>
      </c>
      <c r="B648" t="s">
        <v>229</v>
      </c>
    </row>
    <row r="649" spans="1:2" x14ac:dyDescent="0.25">
      <c r="A649" s="1" t="s">
        <v>416</v>
      </c>
      <c r="B649" t="s">
        <v>417</v>
      </c>
    </row>
    <row r="650" spans="1:2" x14ac:dyDescent="0.25">
      <c r="A650" s="1" t="s">
        <v>9236</v>
      </c>
      <c r="B650" t="s">
        <v>9237</v>
      </c>
    </row>
    <row r="651" spans="1:2" x14ac:dyDescent="0.25">
      <c r="A651" s="1" t="s">
        <v>1170</v>
      </c>
      <c r="B651" t="s">
        <v>1171</v>
      </c>
    </row>
    <row r="652" spans="1:2" x14ac:dyDescent="0.25">
      <c r="A652" s="1" t="s">
        <v>9471</v>
      </c>
      <c r="B652" t="s">
        <v>9510</v>
      </c>
    </row>
    <row r="653" spans="1:2" x14ac:dyDescent="0.25">
      <c r="A653" t="s">
        <v>6322</v>
      </c>
      <c r="B653" t="s">
        <v>6323</v>
      </c>
    </row>
    <row r="654" spans="1:2" x14ac:dyDescent="0.25">
      <c r="A654" s="1" t="s">
        <v>7862</v>
      </c>
      <c r="B654" t="s">
        <v>7863</v>
      </c>
    </row>
    <row r="655" spans="1:2" x14ac:dyDescent="0.25">
      <c r="A655" s="1" t="s">
        <v>662</v>
      </c>
      <c r="B655" t="s">
        <v>663</v>
      </c>
    </row>
    <row r="656" spans="1:2" x14ac:dyDescent="0.25">
      <c r="A656" t="s">
        <v>3974</v>
      </c>
      <c r="B656" t="s">
        <v>3975</v>
      </c>
    </row>
    <row r="657" spans="1:2" x14ac:dyDescent="0.25">
      <c r="A657" t="s">
        <v>5499</v>
      </c>
      <c r="B657" t="s">
        <v>5500</v>
      </c>
    </row>
    <row r="658" spans="1:2" x14ac:dyDescent="0.25">
      <c r="A658" s="1" t="s">
        <v>9327</v>
      </c>
      <c r="B658" t="s">
        <v>9328</v>
      </c>
    </row>
    <row r="659" spans="1:2" x14ac:dyDescent="0.25">
      <c r="A659" s="1" t="s">
        <v>777</v>
      </c>
      <c r="B659" t="s">
        <v>778</v>
      </c>
    </row>
    <row r="660" spans="1:2" x14ac:dyDescent="0.25">
      <c r="A660" s="1" t="s">
        <v>1338</v>
      </c>
      <c r="B660" t="s">
        <v>7763</v>
      </c>
    </row>
    <row r="661" spans="1:2" x14ac:dyDescent="0.25">
      <c r="A661" t="s">
        <v>1338</v>
      </c>
      <c r="B661" t="s">
        <v>1339</v>
      </c>
    </row>
    <row r="662" spans="1:2" x14ac:dyDescent="0.25">
      <c r="A662" t="s">
        <v>4660</v>
      </c>
      <c r="B662" t="s">
        <v>4661</v>
      </c>
    </row>
    <row r="663" spans="1:2" x14ac:dyDescent="0.25">
      <c r="A663" s="1" t="s">
        <v>9331</v>
      </c>
      <c r="B663" t="s">
        <v>9332</v>
      </c>
    </row>
    <row r="664" spans="1:2" x14ac:dyDescent="0.25">
      <c r="A664" s="22" t="s">
        <v>9477</v>
      </c>
      <c r="B664" t="s">
        <v>9478</v>
      </c>
    </row>
    <row r="665" spans="1:2" x14ac:dyDescent="0.25">
      <c r="A665" s="1" t="s">
        <v>9225</v>
      </c>
      <c r="B665" t="s">
        <v>9226</v>
      </c>
    </row>
    <row r="666" spans="1:2" x14ac:dyDescent="0.25">
      <c r="A666" s="1" t="s">
        <v>9138</v>
      </c>
      <c r="B666" t="s">
        <v>9139</v>
      </c>
    </row>
    <row r="667" spans="1:2" x14ac:dyDescent="0.25">
      <c r="A667" s="22" t="s">
        <v>9546</v>
      </c>
      <c r="B667" t="s">
        <v>9139</v>
      </c>
    </row>
    <row r="668" spans="1:2" x14ac:dyDescent="0.25">
      <c r="A668" s="1" t="s">
        <v>9512</v>
      </c>
      <c r="B668" t="s">
        <v>9513</v>
      </c>
    </row>
    <row r="669" spans="1:2" x14ac:dyDescent="0.25">
      <c r="A669" s="1" t="s">
        <v>9495</v>
      </c>
      <c r="B669" t="s">
        <v>9496</v>
      </c>
    </row>
    <row r="670" spans="1:2" x14ac:dyDescent="0.25">
      <c r="A670" s="1" t="s">
        <v>906</v>
      </c>
      <c r="B670" t="s">
        <v>907</v>
      </c>
    </row>
    <row r="671" spans="1:2" x14ac:dyDescent="0.25">
      <c r="A671" s="22" t="s">
        <v>9523</v>
      </c>
      <c r="B671" t="s">
        <v>9524</v>
      </c>
    </row>
    <row r="672" spans="1:2" x14ac:dyDescent="0.25">
      <c r="A672" t="s">
        <v>1658</v>
      </c>
      <c r="B672" t="s">
        <v>1659</v>
      </c>
    </row>
    <row r="673" spans="1:2" x14ac:dyDescent="0.25">
      <c r="A673" t="s">
        <v>3676</v>
      </c>
      <c r="B673" t="s">
        <v>3677</v>
      </c>
    </row>
    <row r="674" spans="1:2" x14ac:dyDescent="0.25">
      <c r="A674" s="1" t="s">
        <v>9217</v>
      </c>
      <c r="B674" t="s">
        <v>9218</v>
      </c>
    </row>
    <row r="675" spans="1:2" x14ac:dyDescent="0.25">
      <c r="A675" s="1" t="s">
        <v>9467</v>
      </c>
      <c r="B675" t="s">
        <v>9509</v>
      </c>
    </row>
    <row r="676" spans="1:2" x14ac:dyDescent="0.25">
      <c r="A676" t="s">
        <v>1417</v>
      </c>
      <c r="B676" t="s">
        <v>1418</v>
      </c>
    </row>
    <row r="677" spans="1:2" x14ac:dyDescent="0.25">
      <c r="A677" s="22" t="s">
        <v>9472</v>
      </c>
      <c r="B677" t="s">
        <v>9551</v>
      </c>
    </row>
    <row r="678" spans="1:2" x14ac:dyDescent="0.25">
      <c r="A678" s="22" t="s">
        <v>9579</v>
      </c>
      <c r="B678" t="s">
        <v>9580</v>
      </c>
    </row>
    <row r="679" spans="1:2" x14ac:dyDescent="0.25">
      <c r="A679" t="s">
        <v>4375</v>
      </c>
      <c r="B679" t="s">
        <v>4376</v>
      </c>
    </row>
    <row r="680" spans="1:2" x14ac:dyDescent="0.25">
      <c r="A680" s="1" t="s">
        <v>9074</v>
      </c>
      <c r="B680" t="s">
        <v>9075</v>
      </c>
    </row>
    <row r="681" spans="1:2" x14ac:dyDescent="0.25">
      <c r="A681" s="1" t="s">
        <v>9319</v>
      </c>
      <c r="B681" t="s">
        <v>9320</v>
      </c>
    </row>
    <row r="682" spans="1:2" x14ac:dyDescent="0.25">
      <c r="A682" t="s">
        <v>1328</v>
      </c>
      <c r="B682" t="s">
        <v>1329</v>
      </c>
    </row>
    <row r="683" spans="1:2" x14ac:dyDescent="0.25">
      <c r="A683" s="22" t="s">
        <v>9549</v>
      </c>
      <c r="B683" t="s">
        <v>9550</v>
      </c>
    </row>
    <row r="684" spans="1:2" x14ac:dyDescent="0.25">
      <c r="A684" t="s">
        <v>3810</v>
      </c>
      <c r="B684" t="s">
        <v>3811</v>
      </c>
    </row>
    <row r="685" spans="1:2" x14ac:dyDescent="0.25">
      <c r="A685" s="1" t="s">
        <v>9198</v>
      </c>
      <c r="B685" t="s">
        <v>9199</v>
      </c>
    </row>
    <row r="686" spans="1:2" x14ac:dyDescent="0.25">
      <c r="A686" s="1" t="s">
        <v>9222</v>
      </c>
      <c r="B686" t="s">
        <v>9223</v>
      </c>
    </row>
    <row r="687" spans="1:2" x14ac:dyDescent="0.25">
      <c r="A687" s="1" t="s">
        <v>7830</v>
      </c>
      <c r="B687" t="s">
        <v>7831</v>
      </c>
    </row>
    <row r="688" spans="1:2" x14ac:dyDescent="0.25">
      <c r="A688" s="1" t="s">
        <v>368</v>
      </c>
      <c r="B688" t="s">
        <v>369</v>
      </c>
    </row>
    <row r="689" spans="1:2" x14ac:dyDescent="0.25">
      <c r="A689" t="s">
        <v>7303</v>
      </c>
      <c r="B689" t="s">
        <v>7304</v>
      </c>
    </row>
    <row r="690" spans="1:2" x14ac:dyDescent="0.25">
      <c r="A690" t="s">
        <v>6967</v>
      </c>
      <c r="B690" t="s">
        <v>6968</v>
      </c>
    </row>
    <row r="691" spans="1:2" x14ac:dyDescent="0.25">
      <c r="A691" s="22" t="s">
        <v>1182</v>
      </c>
      <c r="B691" t="s">
        <v>7885</v>
      </c>
    </row>
    <row r="692" spans="1:2" x14ac:dyDescent="0.25">
      <c r="A692" s="1" t="s">
        <v>9308</v>
      </c>
      <c r="B692" t="s">
        <v>9309</v>
      </c>
    </row>
    <row r="693" spans="1:2" x14ac:dyDescent="0.25">
      <c r="A693" t="s">
        <v>4123</v>
      </c>
      <c r="B693" t="s">
        <v>4124</v>
      </c>
    </row>
    <row r="694" spans="1:2" x14ac:dyDescent="0.25">
      <c r="A694" t="s">
        <v>5890</v>
      </c>
      <c r="B694" t="s">
        <v>5891</v>
      </c>
    </row>
    <row r="695" spans="1:2" x14ac:dyDescent="0.25">
      <c r="A695" t="s">
        <v>5551</v>
      </c>
      <c r="B695" t="s">
        <v>5552</v>
      </c>
    </row>
    <row r="696" spans="1:2" x14ac:dyDescent="0.25">
      <c r="A696" s="1" t="s">
        <v>9321</v>
      </c>
      <c r="B696" t="s">
        <v>9322</v>
      </c>
    </row>
    <row r="697" spans="1:2" x14ac:dyDescent="0.25">
      <c r="A697" t="s">
        <v>5053</v>
      </c>
      <c r="B697" t="s">
        <v>5054</v>
      </c>
    </row>
    <row r="698" spans="1:2" x14ac:dyDescent="0.25">
      <c r="A698" s="1" t="s">
        <v>1213</v>
      </c>
      <c r="B698" t="s">
        <v>1214</v>
      </c>
    </row>
    <row r="699" spans="1:2" x14ac:dyDescent="0.25">
      <c r="A699" s="1" t="s">
        <v>9238</v>
      </c>
      <c r="B699" t="s">
        <v>9239</v>
      </c>
    </row>
    <row r="700" spans="1:2" x14ac:dyDescent="0.25">
      <c r="A700" s="1" t="s">
        <v>144</v>
      </c>
      <c r="B700" t="s">
        <v>145</v>
      </c>
    </row>
    <row r="701" spans="1:2" x14ac:dyDescent="0.25">
      <c r="A701" s="1" t="s">
        <v>8321</v>
      </c>
      <c r="B701" t="s">
        <v>8322</v>
      </c>
    </row>
    <row r="702" spans="1:2" x14ac:dyDescent="0.25">
      <c r="A702" t="s">
        <v>6574</v>
      </c>
      <c r="B702" t="s">
        <v>6575</v>
      </c>
    </row>
    <row r="703" spans="1:2" x14ac:dyDescent="0.25">
      <c r="A703" t="s">
        <v>2743</v>
      </c>
      <c r="B703" t="s">
        <v>2744</v>
      </c>
    </row>
    <row r="704" spans="1:2" x14ac:dyDescent="0.25">
      <c r="A704" t="s">
        <v>1772</v>
      </c>
      <c r="B704" t="s">
        <v>1773</v>
      </c>
    </row>
    <row r="705" spans="1:2" x14ac:dyDescent="0.25">
      <c r="A705" t="s">
        <v>5822</v>
      </c>
      <c r="B705" t="s">
        <v>5823</v>
      </c>
    </row>
    <row r="706" spans="1:2" x14ac:dyDescent="0.25">
      <c r="A706" t="s">
        <v>6128</v>
      </c>
      <c r="B706" t="s">
        <v>6129</v>
      </c>
    </row>
    <row r="707" spans="1:2" x14ac:dyDescent="0.25">
      <c r="A707" s="1" t="s">
        <v>6128</v>
      </c>
      <c r="B707" t="s">
        <v>9344</v>
      </c>
    </row>
    <row r="708" spans="1:2" x14ac:dyDescent="0.25">
      <c r="A708" s="1" t="s">
        <v>9008</v>
      </c>
      <c r="B708" t="s">
        <v>9009</v>
      </c>
    </row>
    <row r="709" spans="1:2" x14ac:dyDescent="0.25">
      <c r="A709" t="s">
        <v>7207</v>
      </c>
      <c r="B709" t="s">
        <v>7208</v>
      </c>
    </row>
    <row r="710" spans="1:2" x14ac:dyDescent="0.25">
      <c r="A710" t="s">
        <v>4398</v>
      </c>
      <c r="B710" t="s">
        <v>4399</v>
      </c>
    </row>
    <row r="711" spans="1:2" x14ac:dyDescent="0.25">
      <c r="A711" s="1" t="s">
        <v>8948</v>
      </c>
      <c r="B711" t="s">
        <v>8949</v>
      </c>
    </row>
    <row r="712" spans="1:2" x14ac:dyDescent="0.25">
      <c r="A712" s="1" t="s">
        <v>9447</v>
      </c>
      <c r="B712" t="s">
        <v>9134</v>
      </c>
    </row>
    <row r="713" spans="1:2" x14ac:dyDescent="0.25">
      <c r="A713" t="s">
        <v>3786</v>
      </c>
      <c r="B713" t="s">
        <v>3787</v>
      </c>
    </row>
    <row r="714" spans="1:2" x14ac:dyDescent="0.25">
      <c r="A714" s="1" t="s">
        <v>9484</v>
      </c>
      <c r="B714" t="s">
        <v>9485</v>
      </c>
    </row>
    <row r="715" spans="1:2" x14ac:dyDescent="0.25">
      <c r="A715" t="s">
        <v>1477</v>
      </c>
      <c r="B715" t="s">
        <v>1478</v>
      </c>
    </row>
    <row r="716" spans="1:2" x14ac:dyDescent="0.25">
      <c r="A716" t="s">
        <v>6039</v>
      </c>
      <c r="B716" t="s">
        <v>6040</v>
      </c>
    </row>
    <row r="717" spans="1:2" x14ac:dyDescent="0.25">
      <c r="A717" s="1" t="s">
        <v>8608</v>
      </c>
      <c r="B717" t="s">
        <v>1048</v>
      </c>
    </row>
    <row r="718" spans="1:2" x14ac:dyDescent="0.25">
      <c r="A718" t="s">
        <v>1601</v>
      </c>
      <c r="B718" t="s">
        <v>1602</v>
      </c>
    </row>
    <row r="719" spans="1:2" x14ac:dyDescent="0.25">
      <c r="A719" t="s">
        <v>2700</v>
      </c>
      <c r="B719" t="s">
        <v>2701</v>
      </c>
    </row>
    <row r="720" spans="1:2" x14ac:dyDescent="0.25">
      <c r="A720" s="1" t="s">
        <v>7833</v>
      </c>
      <c r="B720" t="s">
        <v>7834</v>
      </c>
    </row>
    <row r="721" spans="1:2" x14ac:dyDescent="0.25">
      <c r="A721" t="s">
        <v>2970</v>
      </c>
      <c r="B721" t="s">
        <v>2971</v>
      </c>
    </row>
    <row r="722" spans="1:2" x14ac:dyDescent="0.25">
      <c r="A722" t="s">
        <v>4576</v>
      </c>
      <c r="B722" t="s">
        <v>4577</v>
      </c>
    </row>
    <row r="723" spans="1:2" x14ac:dyDescent="0.25">
      <c r="A723" s="22" t="s">
        <v>9581</v>
      </c>
      <c r="B723" t="s">
        <v>9582</v>
      </c>
    </row>
    <row r="724" spans="1:2" x14ac:dyDescent="0.25">
      <c r="A724" t="s">
        <v>7078</v>
      </c>
      <c r="B724" t="s">
        <v>7079</v>
      </c>
    </row>
    <row r="725" spans="1:2" x14ac:dyDescent="0.25">
      <c r="A725" t="s">
        <v>2651</v>
      </c>
      <c r="B725" t="s">
        <v>2652</v>
      </c>
    </row>
    <row r="726" spans="1:2" x14ac:dyDescent="0.25">
      <c r="A726" t="s">
        <v>4752</v>
      </c>
      <c r="B726" t="s">
        <v>4753</v>
      </c>
    </row>
    <row r="727" spans="1:2" x14ac:dyDescent="0.25">
      <c r="A727" t="s">
        <v>3270</v>
      </c>
      <c r="B727" t="s">
        <v>3271</v>
      </c>
    </row>
    <row r="728" spans="1:2" x14ac:dyDescent="0.25">
      <c r="A728" s="1" t="s">
        <v>9288</v>
      </c>
      <c r="B728" t="s">
        <v>9289</v>
      </c>
    </row>
    <row r="729" spans="1:2" x14ac:dyDescent="0.25">
      <c r="A729" s="1" t="s">
        <v>9257</v>
      </c>
      <c r="B729" t="s">
        <v>9258</v>
      </c>
    </row>
    <row r="730" spans="1:2" x14ac:dyDescent="0.25">
      <c r="A730" t="s">
        <v>2200</v>
      </c>
      <c r="B730" t="s">
        <v>2201</v>
      </c>
    </row>
    <row r="731" spans="1:2" x14ac:dyDescent="0.25">
      <c r="A731" t="s">
        <v>3635</v>
      </c>
      <c r="B731" t="s">
        <v>3636</v>
      </c>
    </row>
    <row r="732" spans="1:2" x14ac:dyDescent="0.25">
      <c r="A732" s="1" t="s">
        <v>1240</v>
      </c>
      <c r="B732" t="s">
        <v>1241</v>
      </c>
    </row>
    <row r="733" spans="1:2" x14ac:dyDescent="0.25">
      <c r="A733" t="s">
        <v>5775</v>
      </c>
      <c r="B733" t="s">
        <v>5776</v>
      </c>
    </row>
    <row r="734" spans="1:2" x14ac:dyDescent="0.25">
      <c r="A734" t="s">
        <v>6893</v>
      </c>
      <c r="B734" t="s">
        <v>6894</v>
      </c>
    </row>
    <row r="735" spans="1:2" x14ac:dyDescent="0.25">
      <c r="A735" s="1" t="s">
        <v>176</v>
      </c>
      <c r="B735" t="s">
        <v>177</v>
      </c>
    </row>
    <row r="736" spans="1:2" x14ac:dyDescent="0.25">
      <c r="A736" s="1" t="s">
        <v>9265</v>
      </c>
      <c r="B736" t="s">
        <v>9266</v>
      </c>
    </row>
    <row r="737" spans="1:2" x14ac:dyDescent="0.25">
      <c r="A737" t="s">
        <v>4695</v>
      </c>
      <c r="B737" t="s">
        <v>4696</v>
      </c>
    </row>
    <row r="738" spans="1:2" x14ac:dyDescent="0.25">
      <c r="A738" s="1" t="s">
        <v>8655</v>
      </c>
      <c r="B738" t="s">
        <v>8656</v>
      </c>
    </row>
    <row r="739" spans="1:2" x14ac:dyDescent="0.25">
      <c r="A739" s="1" t="s">
        <v>8853</v>
      </c>
      <c r="B739" t="s">
        <v>8854</v>
      </c>
    </row>
    <row r="740" spans="1:2" x14ac:dyDescent="0.25">
      <c r="A740" s="1" t="s">
        <v>747</v>
      </c>
      <c r="B740" t="s">
        <v>748</v>
      </c>
    </row>
    <row r="741" spans="1:2" x14ac:dyDescent="0.25">
      <c r="A741" s="1" t="s">
        <v>1106</v>
      </c>
      <c r="B741" t="s">
        <v>1107</v>
      </c>
    </row>
    <row r="742" spans="1:2" x14ac:dyDescent="0.25">
      <c r="A742" t="s">
        <v>1106</v>
      </c>
      <c r="B742" t="s">
        <v>2594</v>
      </c>
    </row>
    <row r="743" spans="1:2" x14ac:dyDescent="0.25">
      <c r="A743" t="s">
        <v>1424</v>
      </c>
      <c r="B743" t="s">
        <v>1425</v>
      </c>
    </row>
    <row r="744" spans="1:2" x14ac:dyDescent="0.25">
      <c r="A744" t="s">
        <v>1424</v>
      </c>
      <c r="B744" t="s">
        <v>2885</v>
      </c>
    </row>
    <row r="745" spans="1:2" x14ac:dyDescent="0.25">
      <c r="A745" t="s">
        <v>4713</v>
      </c>
      <c r="B745" t="s">
        <v>4714</v>
      </c>
    </row>
    <row r="746" spans="1:2" x14ac:dyDescent="0.25">
      <c r="A746" s="1" t="s">
        <v>933</v>
      </c>
      <c r="B746" t="s">
        <v>934</v>
      </c>
    </row>
    <row r="747" spans="1:2" x14ac:dyDescent="0.25">
      <c r="A747" t="s">
        <v>4565</v>
      </c>
      <c r="B747" t="s">
        <v>4566</v>
      </c>
    </row>
    <row r="748" spans="1:2" x14ac:dyDescent="0.25">
      <c r="A748" s="22" t="s">
        <v>9577</v>
      </c>
      <c r="B748" t="s">
        <v>9578</v>
      </c>
    </row>
    <row r="749" spans="1:2" x14ac:dyDescent="0.25">
      <c r="A749" t="s">
        <v>5751</v>
      </c>
      <c r="B749" t="s">
        <v>5752</v>
      </c>
    </row>
    <row r="750" spans="1:2" x14ac:dyDescent="0.25">
      <c r="A750" s="1" t="s">
        <v>9372</v>
      </c>
      <c r="B750" t="s">
        <v>9373</v>
      </c>
    </row>
    <row r="751" spans="1:2" x14ac:dyDescent="0.25">
      <c r="A751" s="1" t="s">
        <v>8076</v>
      </c>
      <c r="B751" t="s">
        <v>8077</v>
      </c>
    </row>
    <row r="752" spans="1:2" x14ac:dyDescent="0.25">
      <c r="A752" t="s">
        <v>1962</v>
      </c>
      <c r="B752" t="s">
        <v>1963</v>
      </c>
    </row>
    <row r="753" spans="1:2" x14ac:dyDescent="0.25">
      <c r="A753" t="s">
        <v>3338</v>
      </c>
      <c r="B753" t="s">
        <v>3339</v>
      </c>
    </row>
    <row r="754" spans="1:2" x14ac:dyDescent="0.25">
      <c r="A754" t="s">
        <v>6502</v>
      </c>
      <c r="B754" t="s">
        <v>6503</v>
      </c>
    </row>
    <row r="755" spans="1:2" x14ac:dyDescent="0.25">
      <c r="A755" t="s">
        <v>5632</v>
      </c>
      <c r="B755" t="s">
        <v>5633</v>
      </c>
    </row>
    <row r="756" spans="1:2" x14ac:dyDescent="0.25">
      <c r="A756" t="s">
        <v>3272</v>
      </c>
      <c r="B756" t="s">
        <v>3273</v>
      </c>
    </row>
    <row r="757" spans="1:2" x14ac:dyDescent="0.25">
      <c r="A757" s="1" t="s">
        <v>174</v>
      </c>
      <c r="B757" t="s">
        <v>175</v>
      </c>
    </row>
    <row r="758" spans="1:2" x14ac:dyDescent="0.25">
      <c r="A758" s="1" t="s">
        <v>1193</v>
      </c>
      <c r="B758" t="s">
        <v>1194</v>
      </c>
    </row>
    <row r="759" spans="1:2" x14ac:dyDescent="0.25">
      <c r="A759" s="1" t="s">
        <v>9312</v>
      </c>
      <c r="B759" t="s">
        <v>9313</v>
      </c>
    </row>
    <row r="760" spans="1:2" x14ac:dyDescent="0.25">
      <c r="A760" s="1" t="s">
        <v>380</v>
      </c>
      <c r="B760" t="s">
        <v>381</v>
      </c>
    </row>
    <row r="761" spans="1:2" x14ac:dyDescent="0.25">
      <c r="A761" t="s">
        <v>4705</v>
      </c>
      <c r="B761" t="s">
        <v>4706</v>
      </c>
    </row>
    <row r="762" spans="1:2" x14ac:dyDescent="0.25">
      <c r="A762" s="1" t="s">
        <v>8956</v>
      </c>
      <c r="B762" t="s">
        <v>8957</v>
      </c>
    </row>
    <row r="763" spans="1:2" x14ac:dyDescent="0.25">
      <c r="A763" t="s">
        <v>2262</v>
      </c>
      <c r="B763" t="s">
        <v>2263</v>
      </c>
    </row>
    <row r="764" spans="1:2" x14ac:dyDescent="0.25">
      <c r="A764" t="s">
        <v>2146</v>
      </c>
      <c r="B764" t="s">
        <v>2147</v>
      </c>
    </row>
    <row r="765" spans="1:2" x14ac:dyDescent="0.25">
      <c r="A765" t="s">
        <v>6917</v>
      </c>
      <c r="B765" t="s">
        <v>6918</v>
      </c>
    </row>
    <row r="766" spans="1:2" x14ac:dyDescent="0.25">
      <c r="A766" t="s">
        <v>3099</v>
      </c>
      <c r="B766" t="s">
        <v>3100</v>
      </c>
    </row>
    <row r="767" spans="1:2" x14ac:dyDescent="0.25">
      <c r="A767" t="s">
        <v>7524</v>
      </c>
      <c r="B767" t="s">
        <v>7525</v>
      </c>
    </row>
    <row r="768" spans="1:2" x14ac:dyDescent="0.25">
      <c r="A768" s="1" t="s">
        <v>8129</v>
      </c>
      <c r="B768" t="s">
        <v>8130</v>
      </c>
    </row>
    <row r="769" spans="1:2" x14ac:dyDescent="0.25">
      <c r="A769" t="s">
        <v>2679</v>
      </c>
      <c r="B769" t="s">
        <v>2680</v>
      </c>
    </row>
    <row r="770" spans="1:2" x14ac:dyDescent="0.25">
      <c r="A770" t="s">
        <v>3029</v>
      </c>
      <c r="B770" t="s">
        <v>3030</v>
      </c>
    </row>
    <row r="771" spans="1:2" x14ac:dyDescent="0.25">
      <c r="A771" t="s">
        <v>4098</v>
      </c>
      <c r="B771" t="s">
        <v>4099</v>
      </c>
    </row>
    <row r="772" spans="1:2" x14ac:dyDescent="0.25">
      <c r="A772" t="s">
        <v>6169</v>
      </c>
      <c r="B772" t="s">
        <v>6170</v>
      </c>
    </row>
    <row r="773" spans="1:2" x14ac:dyDescent="0.25">
      <c r="A773" t="s">
        <v>7424</v>
      </c>
      <c r="B773" t="s">
        <v>7425</v>
      </c>
    </row>
    <row r="774" spans="1:2" x14ac:dyDescent="0.25">
      <c r="A774" t="s">
        <v>1959</v>
      </c>
      <c r="B774" t="s">
        <v>1960</v>
      </c>
    </row>
    <row r="775" spans="1:2" x14ac:dyDescent="0.25">
      <c r="A775" t="s">
        <v>4915</v>
      </c>
      <c r="B775" t="s">
        <v>4916</v>
      </c>
    </row>
    <row r="776" spans="1:2" x14ac:dyDescent="0.25">
      <c r="A776" t="s">
        <v>3342</v>
      </c>
      <c r="B776" t="s">
        <v>3343</v>
      </c>
    </row>
    <row r="777" spans="1:2" x14ac:dyDescent="0.25">
      <c r="A777" s="1" t="s">
        <v>716</v>
      </c>
      <c r="B777" t="s">
        <v>717</v>
      </c>
    </row>
    <row r="778" spans="1:2" x14ac:dyDescent="0.25">
      <c r="A778" t="s">
        <v>716</v>
      </c>
      <c r="B778" t="s">
        <v>4026</v>
      </c>
    </row>
    <row r="779" spans="1:2" x14ac:dyDescent="0.25">
      <c r="A779" s="1" t="s">
        <v>847</v>
      </c>
      <c r="B779" t="s">
        <v>848</v>
      </c>
    </row>
    <row r="780" spans="1:2" x14ac:dyDescent="0.25">
      <c r="A780" t="s">
        <v>5971</v>
      </c>
      <c r="B780" t="s">
        <v>5972</v>
      </c>
    </row>
    <row r="781" spans="1:2" x14ac:dyDescent="0.25">
      <c r="A781" t="s">
        <v>1632</v>
      </c>
      <c r="B781" t="s">
        <v>1633</v>
      </c>
    </row>
    <row r="782" spans="1:2" x14ac:dyDescent="0.25">
      <c r="A782" t="s">
        <v>3951</v>
      </c>
      <c r="B782" t="s">
        <v>3952</v>
      </c>
    </row>
    <row r="783" spans="1:2" x14ac:dyDescent="0.25">
      <c r="A783" s="22" t="s">
        <v>1306</v>
      </c>
      <c r="B783" t="s">
        <v>7881</v>
      </c>
    </row>
    <row r="784" spans="1:2" x14ac:dyDescent="0.25">
      <c r="A784" t="s">
        <v>1306</v>
      </c>
      <c r="B784" t="s">
        <v>1188</v>
      </c>
    </row>
    <row r="785" spans="1:2" x14ac:dyDescent="0.25">
      <c r="A785" s="1" t="s">
        <v>1191</v>
      </c>
      <c r="B785" t="s">
        <v>1192</v>
      </c>
    </row>
    <row r="786" spans="1:2" x14ac:dyDescent="0.25">
      <c r="A786" t="s">
        <v>4034</v>
      </c>
      <c r="B786" t="s">
        <v>4035</v>
      </c>
    </row>
    <row r="787" spans="1:2" x14ac:dyDescent="0.25">
      <c r="A787" t="s">
        <v>6869</v>
      </c>
      <c r="B787" t="s">
        <v>6870</v>
      </c>
    </row>
    <row r="788" spans="1:2" x14ac:dyDescent="0.25">
      <c r="A788" t="s">
        <v>5961</v>
      </c>
      <c r="B788" t="s">
        <v>5962</v>
      </c>
    </row>
    <row r="789" spans="1:2" x14ac:dyDescent="0.25">
      <c r="A789" t="s">
        <v>4911</v>
      </c>
      <c r="B789" t="s">
        <v>4912</v>
      </c>
    </row>
    <row r="790" spans="1:2" x14ac:dyDescent="0.25">
      <c r="A790" t="s">
        <v>6526</v>
      </c>
      <c r="B790" t="s">
        <v>6527</v>
      </c>
    </row>
    <row r="791" spans="1:2" x14ac:dyDescent="0.25">
      <c r="A791" t="s">
        <v>1514</v>
      </c>
      <c r="B791" t="s">
        <v>1515</v>
      </c>
    </row>
    <row r="792" spans="1:2" x14ac:dyDescent="0.25">
      <c r="A792" t="s">
        <v>1514</v>
      </c>
      <c r="B792" t="s">
        <v>2992</v>
      </c>
    </row>
    <row r="793" spans="1:2" x14ac:dyDescent="0.25">
      <c r="A793" s="1" t="s">
        <v>1246</v>
      </c>
      <c r="B793" t="s">
        <v>1247</v>
      </c>
    </row>
    <row r="794" spans="1:2" x14ac:dyDescent="0.25">
      <c r="A794" s="1" t="s">
        <v>364</v>
      </c>
      <c r="B794" t="s">
        <v>365</v>
      </c>
    </row>
    <row r="795" spans="1:2" x14ac:dyDescent="0.25">
      <c r="A795" s="1" t="s">
        <v>9183</v>
      </c>
      <c r="B795" t="s">
        <v>9184</v>
      </c>
    </row>
    <row r="796" spans="1:2" x14ac:dyDescent="0.25">
      <c r="A796" s="1" t="s">
        <v>931</v>
      </c>
      <c r="B796" t="s">
        <v>932</v>
      </c>
    </row>
    <row r="797" spans="1:2" x14ac:dyDescent="0.25">
      <c r="A797" s="1" t="s">
        <v>372</v>
      </c>
      <c r="B797" t="s">
        <v>373</v>
      </c>
    </row>
    <row r="798" spans="1:2" x14ac:dyDescent="0.25">
      <c r="A798" t="s">
        <v>5930</v>
      </c>
      <c r="B798" t="s">
        <v>5931</v>
      </c>
    </row>
    <row r="799" spans="1:2" x14ac:dyDescent="0.25">
      <c r="A799" s="1" t="s">
        <v>9267</v>
      </c>
      <c r="B799" t="s">
        <v>9268</v>
      </c>
    </row>
    <row r="800" spans="1:2" x14ac:dyDescent="0.25">
      <c r="A800" t="s">
        <v>6019</v>
      </c>
      <c r="B800" t="s">
        <v>6020</v>
      </c>
    </row>
    <row r="801" spans="1:2" x14ac:dyDescent="0.25">
      <c r="A801" s="1" t="s">
        <v>366</v>
      </c>
      <c r="B801" t="s">
        <v>367</v>
      </c>
    </row>
    <row r="802" spans="1:2" x14ac:dyDescent="0.25">
      <c r="A802" t="s">
        <v>3410</v>
      </c>
      <c r="B802" t="s">
        <v>3411</v>
      </c>
    </row>
    <row r="803" spans="1:2" x14ac:dyDescent="0.25">
      <c r="A803" s="1" t="s">
        <v>9414</v>
      </c>
      <c r="B803" t="s">
        <v>9415</v>
      </c>
    </row>
    <row r="804" spans="1:2" x14ac:dyDescent="0.25">
      <c r="A804" t="s">
        <v>4157</v>
      </c>
      <c r="B804" t="s">
        <v>4158</v>
      </c>
    </row>
    <row r="805" spans="1:2" x14ac:dyDescent="0.25">
      <c r="A805" t="s">
        <v>33</v>
      </c>
      <c r="B805" t="s">
        <v>5095</v>
      </c>
    </row>
    <row r="806" spans="1:2" x14ac:dyDescent="0.25">
      <c r="A806" s="1" t="s">
        <v>33</v>
      </c>
      <c r="B806" t="s">
        <v>9114</v>
      </c>
    </row>
    <row r="807" spans="1:2" x14ac:dyDescent="0.25">
      <c r="A807" s="1" t="s">
        <v>9488</v>
      </c>
      <c r="B807" t="s">
        <v>9489</v>
      </c>
    </row>
    <row r="808" spans="1:2" x14ac:dyDescent="0.25">
      <c r="A808" s="22" t="s">
        <v>9527</v>
      </c>
      <c r="B808" t="s">
        <v>9415</v>
      </c>
    </row>
    <row r="809" spans="1:2" x14ac:dyDescent="0.25">
      <c r="A809" t="s">
        <v>4015</v>
      </c>
      <c r="B809" t="s">
        <v>4016</v>
      </c>
    </row>
    <row r="810" spans="1:2" x14ac:dyDescent="0.25">
      <c r="A810" s="1" t="s">
        <v>9437</v>
      </c>
      <c r="B810" t="s">
        <v>9438</v>
      </c>
    </row>
    <row r="811" spans="1:2" x14ac:dyDescent="0.25">
      <c r="A811" s="1" t="s">
        <v>9203</v>
      </c>
      <c r="B811" t="s">
        <v>9204</v>
      </c>
    </row>
    <row r="812" spans="1:2" x14ac:dyDescent="0.25">
      <c r="A812" t="s">
        <v>6385</v>
      </c>
      <c r="B812" t="s">
        <v>6386</v>
      </c>
    </row>
    <row r="813" spans="1:2" x14ac:dyDescent="0.25">
      <c r="A813" s="1" t="s">
        <v>1102</v>
      </c>
      <c r="B813" t="s">
        <v>1103</v>
      </c>
    </row>
    <row r="814" spans="1:2" x14ac:dyDescent="0.25">
      <c r="A814" s="1" t="s">
        <v>374</v>
      </c>
      <c r="B814" t="s">
        <v>375</v>
      </c>
    </row>
    <row r="815" spans="1:2" x14ac:dyDescent="0.25">
      <c r="A815" s="1" t="s">
        <v>370</v>
      </c>
      <c r="B815" t="s">
        <v>371</v>
      </c>
    </row>
    <row r="816" spans="1:2" x14ac:dyDescent="0.25">
      <c r="A816" s="1" t="s">
        <v>8958</v>
      </c>
      <c r="B816" t="s">
        <v>6482</v>
      </c>
    </row>
    <row r="817" spans="1:2" x14ac:dyDescent="0.25">
      <c r="A817" s="1" t="s">
        <v>310</v>
      </c>
      <c r="B817" t="s">
        <v>311</v>
      </c>
    </row>
    <row r="818" spans="1:2" x14ac:dyDescent="0.25">
      <c r="A818" s="1" t="s">
        <v>8309</v>
      </c>
      <c r="B818" t="s">
        <v>8310</v>
      </c>
    </row>
    <row r="819" spans="1:2" x14ac:dyDescent="0.25">
      <c r="A819" s="1" t="s">
        <v>196</v>
      </c>
      <c r="B819" t="s">
        <v>197</v>
      </c>
    </row>
    <row r="820" spans="1:2" x14ac:dyDescent="0.25">
      <c r="A820" s="1" t="s">
        <v>9323</v>
      </c>
      <c r="B820" t="s">
        <v>9324</v>
      </c>
    </row>
    <row r="821" spans="1:2" x14ac:dyDescent="0.25">
      <c r="A821" s="1" t="s">
        <v>9435</v>
      </c>
      <c r="B821" t="s">
        <v>9436</v>
      </c>
    </row>
    <row r="822" spans="1:2" x14ac:dyDescent="0.25">
      <c r="A822" s="1" t="s">
        <v>9336</v>
      </c>
      <c r="B822" t="s">
        <v>9337</v>
      </c>
    </row>
    <row r="823" spans="1:2" x14ac:dyDescent="0.25">
      <c r="A823" s="1" t="s">
        <v>8259</v>
      </c>
      <c r="B823" t="s">
        <v>8260</v>
      </c>
    </row>
    <row r="824" spans="1:2" x14ac:dyDescent="0.25">
      <c r="A824" s="1" t="s">
        <v>7770</v>
      </c>
      <c r="B824" t="s">
        <v>8463</v>
      </c>
    </row>
    <row r="825" spans="1:2" x14ac:dyDescent="0.25">
      <c r="A825" s="22" t="s">
        <v>9476</v>
      </c>
      <c r="B825" t="s">
        <v>9947</v>
      </c>
    </row>
    <row r="826" spans="1:2" x14ac:dyDescent="0.25">
      <c r="A826" s="1" t="s">
        <v>9302</v>
      </c>
      <c r="B826" t="s">
        <v>9303</v>
      </c>
    </row>
    <row r="827" spans="1:2" x14ac:dyDescent="0.25">
      <c r="A827" s="1" t="s">
        <v>8770</v>
      </c>
      <c r="B827" t="s">
        <v>8771</v>
      </c>
    </row>
    <row r="828" spans="1:2" x14ac:dyDescent="0.25">
      <c r="A828" t="s">
        <v>7113</v>
      </c>
      <c r="B828" t="s">
        <v>7114</v>
      </c>
    </row>
    <row r="829" spans="1:2" x14ac:dyDescent="0.25">
      <c r="A829" s="1" t="s">
        <v>378</v>
      </c>
      <c r="B829" t="s">
        <v>379</v>
      </c>
    </row>
    <row r="830" spans="1:2" x14ac:dyDescent="0.25">
      <c r="A830" s="1" t="s">
        <v>8762</v>
      </c>
      <c r="B830" t="s">
        <v>8763</v>
      </c>
    </row>
    <row r="831" spans="1:2" x14ac:dyDescent="0.25">
      <c r="A831" s="1" t="s">
        <v>8632</v>
      </c>
      <c r="B831" t="s">
        <v>8633</v>
      </c>
    </row>
    <row r="832" spans="1:2" x14ac:dyDescent="0.25">
      <c r="A832" t="s">
        <v>5400</v>
      </c>
      <c r="B832" t="s">
        <v>5401</v>
      </c>
    </row>
    <row r="833" spans="1:2" x14ac:dyDescent="0.25">
      <c r="A833" s="1" t="s">
        <v>8496</v>
      </c>
      <c r="B833" t="s">
        <v>8497</v>
      </c>
    </row>
    <row r="834" spans="1:2" x14ac:dyDescent="0.25">
      <c r="A834" s="1" t="s">
        <v>8631</v>
      </c>
      <c r="B834" t="s">
        <v>7845</v>
      </c>
    </row>
    <row r="835" spans="1:2" x14ac:dyDescent="0.25">
      <c r="A835" s="1" t="s">
        <v>8573</v>
      </c>
      <c r="B835" t="s">
        <v>8572</v>
      </c>
    </row>
    <row r="836" spans="1:2" x14ac:dyDescent="0.25">
      <c r="A836" s="1" t="s">
        <v>8861</v>
      </c>
      <c r="B836" t="s">
        <v>8862</v>
      </c>
    </row>
    <row r="837" spans="1:2" x14ac:dyDescent="0.25">
      <c r="A837" s="1" t="s">
        <v>8355</v>
      </c>
      <c r="B837" t="s">
        <v>8356</v>
      </c>
    </row>
    <row r="838" spans="1:2" x14ac:dyDescent="0.25">
      <c r="A838" s="1" t="s">
        <v>8983</v>
      </c>
      <c r="B838" t="s">
        <v>8995</v>
      </c>
    </row>
    <row r="839" spans="1:2" x14ac:dyDescent="0.25">
      <c r="A839" s="22" t="s">
        <v>9542</v>
      </c>
      <c r="B839" t="s">
        <v>9543</v>
      </c>
    </row>
    <row r="840" spans="1:2" x14ac:dyDescent="0.25">
      <c r="A840" s="1" t="s">
        <v>9386</v>
      </c>
      <c r="B840" t="s">
        <v>9387</v>
      </c>
    </row>
    <row r="841" spans="1:2" x14ac:dyDescent="0.25">
      <c r="A841" t="s">
        <v>3894</v>
      </c>
      <c r="B841" t="s">
        <v>3895</v>
      </c>
    </row>
    <row r="842" spans="1:2" x14ac:dyDescent="0.25">
      <c r="A842" t="s">
        <v>3185</v>
      </c>
      <c r="B842" t="s">
        <v>3186</v>
      </c>
    </row>
    <row r="843" spans="1:2" x14ac:dyDescent="0.25">
      <c r="A843" t="s">
        <v>3185</v>
      </c>
      <c r="B843" t="s">
        <v>6008</v>
      </c>
    </row>
    <row r="844" spans="1:2" x14ac:dyDescent="0.25">
      <c r="A844" s="1" t="s">
        <v>544</v>
      </c>
      <c r="B844" t="s">
        <v>545</v>
      </c>
    </row>
    <row r="845" spans="1:2" x14ac:dyDescent="0.25">
      <c r="A845" t="s">
        <v>544</v>
      </c>
      <c r="B845" t="s">
        <v>2745</v>
      </c>
    </row>
    <row r="846" spans="1:2" x14ac:dyDescent="0.25">
      <c r="A846" t="s">
        <v>4879</v>
      </c>
      <c r="B846" t="s">
        <v>4880</v>
      </c>
    </row>
    <row r="847" spans="1:2" x14ac:dyDescent="0.25">
      <c r="A847" t="s">
        <v>2317</v>
      </c>
      <c r="B847" t="s">
        <v>2318</v>
      </c>
    </row>
    <row r="848" spans="1:2" x14ac:dyDescent="0.25">
      <c r="A848" s="1" t="s">
        <v>7753</v>
      </c>
      <c r="B848" t="s">
        <v>7754</v>
      </c>
    </row>
    <row r="849" spans="1:2" x14ac:dyDescent="0.25">
      <c r="A849" t="s">
        <v>1822</v>
      </c>
      <c r="B849" t="s">
        <v>1823</v>
      </c>
    </row>
    <row r="850" spans="1:2" x14ac:dyDescent="0.25">
      <c r="A850" s="1" t="s">
        <v>882</v>
      </c>
      <c r="B850" t="s">
        <v>883</v>
      </c>
    </row>
    <row r="851" spans="1:2" x14ac:dyDescent="0.25">
      <c r="A851" t="s">
        <v>4022</v>
      </c>
      <c r="B851" t="s">
        <v>4023</v>
      </c>
    </row>
    <row r="852" spans="1:2" x14ac:dyDescent="0.25">
      <c r="A852" t="s">
        <v>4002</v>
      </c>
      <c r="B852" t="s">
        <v>4003</v>
      </c>
    </row>
    <row r="853" spans="1:2" x14ac:dyDescent="0.25">
      <c r="A853" s="1" t="s">
        <v>242</v>
      </c>
      <c r="B853" t="s">
        <v>243</v>
      </c>
    </row>
    <row r="854" spans="1:2" x14ac:dyDescent="0.25">
      <c r="A854" s="1" t="s">
        <v>1176</v>
      </c>
      <c r="B854" t="s">
        <v>1177</v>
      </c>
    </row>
    <row r="855" spans="1:2" x14ac:dyDescent="0.25">
      <c r="A855" t="s">
        <v>5245</v>
      </c>
      <c r="B855" t="s">
        <v>5246</v>
      </c>
    </row>
    <row r="856" spans="1:2" x14ac:dyDescent="0.25">
      <c r="A856" s="1" t="s">
        <v>8061</v>
      </c>
      <c r="B856" t="s">
        <v>8062</v>
      </c>
    </row>
    <row r="857" spans="1:2" x14ac:dyDescent="0.25">
      <c r="A857" t="s">
        <v>6447</v>
      </c>
      <c r="B857" t="s">
        <v>6448</v>
      </c>
    </row>
    <row r="858" spans="1:2" x14ac:dyDescent="0.25">
      <c r="A858" t="s">
        <v>6260</v>
      </c>
      <c r="B858" t="s">
        <v>6261</v>
      </c>
    </row>
    <row r="859" spans="1:2" x14ac:dyDescent="0.25">
      <c r="A859" s="1" t="s">
        <v>9431</v>
      </c>
      <c r="B859" t="s">
        <v>9432</v>
      </c>
    </row>
    <row r="860" spans="1:2" x14ac:dyDescent="0.25">
      <c r="A860" s="1" t="s">
        <v>8517</v>
      </c>
      <c r="B860" t="s">
        <v>8518</v>
      </c>
    </row>
    <row r="861" spans="1:2" x14ac:dyDescent="0.25">
      <c r="A861" s="1" t="s">
        <v>613</v>
      </c>
      <c r="B861" t="s">
        <v>614</v>
      </c>
    </row>
    <row r="862" spans="1:2" x14ac:dyDescent="0.25">
      <c r="A862" s="1" t="s">
        <v>8966</v>
      </c>
      <c r="B862" t="s">
        <v>8967</v>
      </c>
    </row>
    <row r="863" spans="1:2" x14ac:dyDescent="0.25">
      <c r="A863" t="s">
        <v>3722</v>
      </c>
      <c r="B863" t="s">
        <v>3723</v>
      </c>
    </row>
    <row r="864" spans="1:2" x14ac:dyDescent="0.25">
      <c r="A864" s="1" t="s">
        <v>7653</v>
      </c>
      <c r="B864" t="s">
        <v>1022</v>
      </c>
    </row>
    <row r="865" spans="1:2" x14ac:dyDescent="0.25">
      <c r="A865" s="1" t="s">
        <v>335</v>
      </c>
      <c r="B865" t="s">
        <v>336</v>
      </c>
    </row>
    <row r="866" spans="1:2" x14ac:dyDescent="0.25">
      <c r="A866" t="s">
        <v>5609</v>
      </c>
      <c r="B866" t="s">
        <v>5610</v>
      </c>
    </row>
    <row r="867" spans="1:2" x14ac:dyDescent="0.25">
      <c r="A867" s="1" t="s">
        <v>8051</v>
      </c>
      <c r="B867" t="s">
        <v>8052</v>
      </c>
    </row>
    <row r="868" spans="1:2" x14ac:dyDescent="0.25">
      <c r="A868" s="1" t="s">
        <v>250</v>
      </c>
      <c r="B868" t="s">
        <v>251</v>
      </c>
    </row>
    <row r="869" spans="1:2" x14ac:dyDescent="0.25">
      <c r="A869" t="s">
        <v>7380</v>
      </c>
      <c r="B869" t="s">
        <v>7381</v>
      </c>
    </row>
    <row r="870" spans="1:2" x14ac:dyDescent="0.25">
      <c r="A870" s="1" t="s">
        <v>339</v>
      </c>
      <c r="B870" t="s">
        <v>340</v>
      </c>
    </row>
    <row r="871" spans="1:2" x14ac:dyDescent="0.25">
      <c r="A871" s="1" t="s">
        <v>9481</v>
      </c>
      <c r="B871" t="s">
        <v>9482</v>
      </c>
    </row>
    <row r="872" spans="1:2" x14ac:dyDescent="0.25">
      <c r="A872" t="s">
        <v>5160</v>
      </c>
      <c r="B872" t="s">
        <v>5161</v>
      </c>
    </row>
    <row r="873" spans="1:2" x14ac:dyDescent="0.25">
      <c r="A873" t="s">
        <v>2572</v>
      </c>
      <c r="B873" t="s">
        <v>2573</v>
      </c>
    </row>
    <row r="874" spans="1:2" x14ac:dyDescent="0.25">
      <c r="A874" s="1" t="s">
        <v>8431</v>
      </c>
      <c r="B874" t="s">
        <v>8432</v>
      </c>
    </row>
    <row r="875" spans="1:2" x14ac:dyDescent="0.25">
      <c r="A875" s="1" t="s">
        <v>1104</v>
      </c>
      <c r="B875" t="s">
        <v>1105</v>
      </c>
    </row>
    <row r="876" spans="1:2" x14ac:dyDescent="0.25">
      <c r="A876" t="s">
        <v>5223</v>
      </c>
      <c r="B876" t="s">
        <v>5224</v>
      </c>
    </row>
    <row r="877" spans="1:2" x14ac:dyDescent="0.25">
      <c r="A877" s="1" t="s">
        <v>296</v>
      </c>
      <c r="B877" t="s">
        <v>297</v>
      </c>
    </row>
    <row r="878" spans="1:2" x14ac:dyDescent="0.25">
      <c r="A878" s="22" t="s">
        <v>296</v>
      </c>
      <c r="B878" t="s">
        <v>7698</v>
      </c>
    </row>
    <row r="879" spans="1:2" x14ac:dyDescent="0.25">
      <c r="A879" t="s">
        <v>2514</v>
      </c>
      <c r="B879" t="s">
        <v>2515</v>
      </c>
    </row>
    <row r="880" spans="1:2" x14ac:dyDescent="0.25">
      <c r="A880" s="22" t="s">
        <v>9544</v>
      </c>
      <c r="B880" t="s">
        <v>9545</v>
      </c>
    </row>
    <row r="881" spans="1:2" x14ac:dyDescent="0.25">
      <c r="A881" s="1" t="s">
        <v>9374</v>
      </c>
      <c r="B881" t="s">
        <v>9375</v>
      </c>
    </row>
    <row r="882" spans="1:2" x14ac:dyDescent="0.25">
      <c r="A882" s="1" t="s">
        <v>554</v>
      </c>
      <c r="B882" t="s">
        <v>555</v>
      </c>
    </row>
    <row r="883" spans="1:2" x14ac:dyDescent="0.25">
      <c r="A883" s="1" t="s">
        <v>8102</v>
      </c>
      <c r="B883" t="s">
        <v>8103</v>
      </c>
    </row>
    <row r="884" spans="1:2" x14ac:dyDescent="0.25">
      <c r="A884" s="1" t="s">
        <v>631</v>
      </c>
      <c r="B884" t="s">
        <v>632</v>
      </c>
    </row>
    <row r="885" spans="1:2" x14ac:dyDescent="0.25">
      <c r="A885" t="s">
        <v>3970</v>
      </c>
      <c r="B885" t="s">
        <v>3971</v>
      </c>
    </row>
    <row r="886" spans="1:2" x14ac:dyDescent="0.25">
      <c r="A886" s="1" t="s">
        <v>1224</v>
      </c>
      <c r="B886" t="s">
        <v>1225</v>
      </c>
    </row>
    <row r="887" spans="1:2" x14ac:dyDescent="0.25">
      <c r="A887" t="s">
        <v>1886</v>
      </c>
      <c r="B887" t="s">
        <v>1887</v>
      </c>
    </row>
    <row r="888" spans="1:2" x14ac:dyDescent="0.25">
      <c r="A888" s="1" t="s">
        <v>556</v>
      </c>
      <c r="B888" t="s">
        <v>557</v>
      </c>
    </row>
    <row r="889" spans="1:2" x14ac:dyDescent="0.25">
      <c r="A889" s="1" t="s">
        <v>8657</v>
      </c>
      <c r="B889" t="s">
        <v>8658</v>
      </c>
    </row>
    <row r="890" spans="1:2" x14ac:dyDescent="0.25">
      <c r="A890" t="s">
        <v>1520</v>
      </c>
      <c r="B890" t="s">
        <v>1521</v>
      </c>
    </row>
    <row r="891" spans="1:2" x14ac:dyDescent="0.25">
      <c r="A891" t="s">
        <v>4247</v>
      </c>
      <c r="B891" t="s">
        <v>4248</v>
      </c>
    </row>
    <row r="892" spans="1:2" x14ac:dyDescent="0.25">
      <c r="A892" s="1" t="s">
        <v>433</v>
      </c>
      <c r="B892" t="s">
        <v>434</v>
      </c>
    </row>
    <row r="893" spans="1:2" x14ac:dyDescent="0.25">
      <c r="A893" s="1" t="s">
        <v>124</v>
      </c>
      <c r="B893" t="s">
        <v>125</v>
      </c>
    </row>
    <row r="894" spans="1:2" x14ac:dyDescent="0.25">
      <c r="A894" s="1" t="s">
        <v>302</v>
      </c>
      <c r="B894" t="s">
        <v>303</v>
      </c>
    </row>
    <row r="895" spans="1:2" x14ac:dyDescent="0.25">
      <c r="A895" t="s">
        <v>1836</v>
      </c>
      <c r="B895" t="s">
        <v>1837</v>
      </c>
    </row>
    <row r="896" spans="1:2" x14ac:dyDescent="0.25">
      <c r="A896" t="s">
        <v>6359</v>
      </c>
      <c r="B896" t="s">
        <v>6360</v>
      </c>
    </row>
    <row r="897" spans="1:2" x14ac:dyDescent="0.25">
      <c r="A897" t="s">
        <v>6363</v>
      </c>
      <c r="B897" t="s">
        <v>6364</v>
      </c>
    </row>
    <row r="898" spans="1:2" x14ac:dyDescent="0.25">
      <c r="A898" t="s">
        <v>6361</v>
      </c>
      <c r="B898" t="s">
        <v>6362</v>
      </c>
    </row>
    <row r="899" spans="1:2" x14ac:dyDescent="0.25">
      <c r="A899" t="s">
        <v>7468</v>
      </c>
      <c r="B899" t="s">
        <v>7469</v>
      </c>
    </row>
    <row r="900" spans="1:2" x14ac:dyDescent="0.25">
      <c r="A900" t="s">
        <v>4608</v>
      </c>
      <c r="B900" t="s">
        <v>4609</v>
      </c>
    </row>
    <row r="901" spans="1:2" x14ac:dyDescent="0.25">
      <c r="A901" t="s">
        <v>6369</v>
      </c>
      <c r="B901" t="s">
        <v>6370</v>
      </c>
    </row>
    <row r="902" spans="1:2" x14ac:dyDescent="0.25">
      <c r="A902" t="s">
        <v>6744</v>
      </c>
      <c r="B902" t="s">
        <v>6745</v>
      </c>
    </row>
    <row r="903" spans="1:2" x14ac:dyDescent="0.25">
      <c r="A903" t="s">
        <v>3957</v>
      </c>
      <c r="B903" t="s">
        <v>3958</v>
      </c>
    </row>
    <row r="904" spans="1:2" x14ac:dyDescent="0.25">
      <c r="A904" t="s">
        <v>6371</v>
      </c>
      <c r="B904" t="s">
        <v>6372</v>
      </c>
    </row>
    <row r="905" spans="1:2" x14ac:dyDescent="0.25">
      <c r="A905" t="s">
        <v>6355</v>
      </c>
      <c r="B905" t="s">
        <v>6356</v>
      </c>
    </row>
    <row r="906" spans="1:2" x14ac:dyDescent="0.25">
      <c r="A906" t="s">
        <v>5190</v>
      </c>
      <c r="B906" t="s">
        <v>5191</v>
      </c>
    </row>
    <row r="907" spans="1:2" x14ac:dyDescent="0.25">
      <c r="A907" t="s">
        <v>4610</v>
      </c>
      <c r="B907" t="s">
        <v>4611</v>
      </c>
    </row>
    <row r="908" spans="1:2" x14ac:dyDescent="0.25">
      <c r="A908" s="1" t="s">
        <v>159</v>
      </c>
      <c r="B908" t="s">
        <v>160</v>
      </c>
    </row>
    <row r="909" spans="1:2" x14ac:dyDescent="0.25">
      <c r="A909" t="s">
        <v>159</v>
      </c>
      <c r="B909" t="s">
        <v>5208</v>
      </c>
    </row>
    <row r="910" spans="1:2" x14ac:dyDescent="0.25">
      <c r="A910" t="s">
        <v>6365</v>
      </c>
      <c r="B910" t="s">
        <v>6366</v>
      </c>
    </row>
    <row r="911" spans="1:2" x14ac:dyDescent="0.25">
      <c r="A911" t="s">
        <v>6357</v>
      </c>
      <c r="B911" t="s">
        <v>6358</v>
      </c>
    </row>
    <row r="912" spans="1:2" x14ac:dyDescent="0.25">
      <c r="A912" t="s">
        <v>6373</v>
      </c>
      <c r="B912" t="s">
        <v>6374</v>
      </c>
    </row>
    <row r="913" spans="1:2" x14ac:dyDescent="0.25">
      <c r="A913" t="s">
        <v>6760</v>
      </c>
      <c r="B913" t="s">
        <v>6761</v>
      </c>
    </row>
    <row r="914" spans="1:2" x14ac:dyDescent="0.25">
      <c r="A914" t="s">
        <v>6375</v>
      </c>
      <c r="B914" t="s">
        <v>6376</v>
      </c>
    </row>
    <row r="915" spans="1:2" x14ac:dyDescent="0.25">
      <c r="A915" t="s">
        <v>6353</v>
      </c>
      <c r="B915" t="s">
        <v>6354</v>
      </c>
    </row>
    <row r="916" spans="1:2" x14ac:dyDescent="0.25">
      <c r="A916" t="s">
        <v>4762</v>
      </c>
      <c r="B916" t="s">
        <v>4763</v>
      </c>
    </row>
    <row r="917" spans="1:2" x14ac:dyDescent="0.25">
      <c r="A917" t="s">
        <v>4961</v>
      </c>
      <c r="B917" t="s">
        <v>4962</v>
      </c>
    </row>
    <row r="918" spans="1:2" x14ac:dyDescent="0.25">
      <c r="A918" t="s">
        <v>6165</v>
      </c>
      <c r="B918" t="s">
        <v>6166</v>
      </c>
    </row>
    <row r="919" spans="1:2" x14ac:dyDescent="0.25">
      <c r="A919" t="s">
        <v>1366</v>
      </c>
      <c r="B919" t="s">
        <v>1367</v>
      </c>
    </row>
    <row r="920" spans="1:2" x14ac:dyDescent="0.25">
      <c r="A920" t="s">
        <v>1366</v>
      </c>
      <c r="B920" t="s">
        <v>1471</v>
      </c>
    </row>
    <row r="921" spans="1:2" x14ac:dyDescent="0.25">
      <c r="A921" t="s">
        <v>1366</v>
      </c>
      <c r="B921" t="s">
        <v>2210</v>
      </c>
    </row>
    <row r="922" spans="1:2" x14ac:dyDescent="0.25">
      <c r="A922" t="s">
        <v>5888</v>
      </c>
      <c r="B922" t="s">
        <v>5889</v>
      </c>
    </row>
    <row r="923" spans="1:2" x14ac:dyDescent="0.25">
      <c r="A923" t="s">
        <v>49</v>
      </c>
      <c r="B923" t="s">
        <v>2259</v>
      </c>
    </row>
    <row r="924" spans="1:2" x14ac:dyDescent="0.25">
      <c r="A924" s="1" t="s">
        <v>49</v>
      </c>
      <c r="B924" t="s">
        <v>9018</v>
      </c>
    </row>
    <row r="925" spans="1:2" x14ac:dyDescent="0.25">
      <c r="A925" t="s">
        <v>3459</v>
      </c>
      <c r="B925" t="s">
        <v>3460</v>
      </c>
    </row>
    <row r="926" spans="1:2" x14ac:dyDescent="0.25">
      <c r="A926" t="s">
        <v>2811</v>
      </c>
      <c r="B926" t="s">
        <v>2812</v>
      </c>
    </row>
    <row r="927" spans="1:2" x14ac:dyDescent="0.25">
      <c r="A927" t="s">
        <v>4603</v>
      </c>
      <c r="B927" t="s">
        <v>4604</v>
      </c>
    </row>
    <row r="928" spans="1:2" x14ac:dyDescent="0.25">
      <c r="A928" t="s">
        <v>2574</v>
      </c>
      <c r="B928" t="s">
        <v>2575</v>
      </c>
    </row>
    <row r="929" spans="1:2" x14ac:dyDescent="0.25">
      <c r="A929" t="s">
        <v>6455</v>
      </c>
      <c r="B929" t="s">
        <v>6456</v>
      </c>
    </row>
    <row r="930" spans="1:2" x14ac:dyDescent="0.25">
      <c r="A930" t="s">
        <v>7066</v>
      </c>
      <c r="B930" t="s">
        <v>7067</v>
      </c>
    </row>
    <row r="931" spans="1:2" x14ac:dyDescent="0.25">
      <c r="A931" t="s">
        <v>7287</v>
      </c>
      <c r="B931" t="s">
        <v>7288</v>
      </c>
    </row>
    <row r="932" spans="1:2" x14ac:dyDescent="0.25">
      <c r="A932" t="s">
        <v>5304</v>
      </c>
      <c r="B932" t="s">
        <v>5305</v>
      </c>
    </row>
    <row r="933" spans="1:2" x14ac:dyDescent="0.25">
      <c r="A933" t="s">
        <v>1997</v>
      </c>
      <c r="B933" t="s">
        <v>1998</v>
      </c>
    </row>
    <row r="934" spans="1:2" x14ac:dyDescent="0.25">
      <c r="A934" t="s">
        <v>2677</v>
      </c>
      <c r="B934" t="s">
        <v>2678</v>
      </c>
    </row>
    <row r="935" spans="1:2" x14ac:dyDescent="0.25">
      <c r="A935" t="s">
        <v>3244</v>
      </c>
      <c r="B935" t="s">
        <v>3245</v>
      </c>
    </row>
    <row r="936" spans="1:2" x14ac:dyDescent="0.25">
      <c r="A936" t="s">
        <v>4760</v>
      </c>
      <c r="B936" t="s">
        <v>4761</v>
      </c>
    </row>
    <row r="937" spans="1:2" x14ac:dyDescent="0.25">
      <c r="A937" s="1" t="s">
        <v>8265</v>
      </c>
      <c r="B937" t="s">
        <v>8266</v>
      </c>
    </row>
    <row r="938" spans="1:2" x14ac:dyDescent="0.25">
      <c r="A938" s="1" t="s">
        <v>9205</v>
      </c>
      <c r="B938" t="s">
        <v>9206</v>
      </c>
    </row>
    <row r="939" spans="1:2" x14ac:dyDescent="0.25">
      <c r="A939" t="s">
        <v>5665</v>
      </c>
      <c r="B939" t="s">
        <v>5666</v>
      </c>
    </row>
    <row r="940" spans="1:2" x14ac:dyDescent="0.25">
      <c r="A940" s="1" t="s">
        <v>9275</v>
      </c>
      <c r="B940" t="s">
        <v>9276</v>
      </c>
    </row>
    <row r="941" spans="1:2" x14ac:dyDescent="0.25">
      <c r="A941" t="s">
        <v>5075</v>
      </c>
      <c r="B941" t="s">
        <v>5076</v>
      </c>
    </row>
    <row r="942" spans="1:2" x14ac:dyDescent="0.25">
      <c r="A942" t="s">
        <v>5653</v>
      </c>
      <c r="B942" t="s">
        <v>5654</v>
      </c>
    </row>
    <row r="943" spans="1:2" x14ac:dyDescent="0.25">
      <c r="A943" t="s">
        <v>1540</v>
      </c>
      <c r="B943" t="s">
        <v>1541</v>
      </c>
    </row>
    <row r="944" spans="1:2" x14ac:dyDescent="0.25">
      <c r="A944" s="1" t="s">
        <v>1300</v>
      </c>
      <c r="B944" t="s">
        <v>1301</v>
      </c>
    </row>
    <row r="945" spans="1:2" x14ac:dyDescent="0.25">
      <c r="A945" t="s">
        <v>4748</v>
      </c>
      <c r="B945" t="s">
        <v>4749</v>
      </c>
    </row>
    <row r="946" spans="1:2" x14ac:dyDescent="0.25">
      <c r="A946" t="s">
        <v>3759</v>
      </c>
      <c r="B946" t="s">
        <v>3760</v>
      </c>
    </row>
    <row r="947" spans="1:2" x14ac:dyDescent="0.25">
      <c r="A947" s="1" t="s">
        <v>7702</v>
      </c>
      <c r="B947" t="s">
        <v>7703</v>
      </c>
    </row>
    <row r="948" spans="1:2" x14ac:dyDescent="0.25">
      <c r="A948" t="s">
        <v>1930</v>
      </c>
      <c r="B948" t="s">
        <v>1931</v>
      </c>
    </row>
    <row r="949" spans="1:2" x14ac:dyDescent="0.25">
      <c r="A949" t="s">
        <v>3965</v>
      </c>
      <c r="B949" t="s">
        <v>3966</v>
      </c>
    </row>
    <row r="950" spans="1:2" x14ac:dyDescent="0.25">
      <c r="A950" t="s">
        <v>7345</v>
      </c>
      <c r="B950" t="s">
        <v>7346</v>
      </c>
    </row>
    <row r="951" spans="1:2" x14ac:dyDescent="0.25">
      <c r="A951" t="s">
        <v>6951</v>
      </c>
      <c r="B951" t="s">
        <v>6952</v>
      </c>
    </row>
    <row r="952" spans="1:2" x14ac:dyDescent="0.25">
      <c r="A952" t="s">
        <v>2122</v>
      </c>
      <c r="B952" t="s">
        <v>2123</v>
      </c>
    </row>
    <row r="953" spans="1:2" x14ac:dyDescent="0.25">
      <c r="A953" t="s">
        <v>4269</v>
      </c>
      <c r="B953" t="s">
        <v>4270</v>
      </c>
    </row>
    <row r="954" spans="1:2" x14ac:dyDescent="0.25">
      <c r="A954" t="s">
        <v>2054</v>
      </c>
      <c r="B954" t="s">
        <v>2055</v>
      </c>
    </row>
    <row r="955" spans="1:2" x14ac:dyDescent="0.25">
      <c r="A955" t="s">
        <v>3367</v>
      </c>
      <c r="B955" t="s">
        <v>3368</v>
      </c>
    </row>
    <row r="956" spans="1:2" x14ac:dyDescent="0.25">
      <c r="A956" t="s">
        <v>6497</v>
      </c>
      <c r="B956" t="s">
        <v>6498</v>
      </c>
    </row>
    <row r="957" spans="1:2" x14ac:dyDescent="0.25">
      <c r="A957" t="s">
        <v>3266</v>
      </c>
      <c r="B957" t="s">
        <v>3267</v>
      </c>
    </row>
    <row r="958" spans="1:2" x14ac:dyDescent="0.25">
      <c r="A958" t="s">
        <v>3800</v>
      </c>
      <c r="B958" t="s">
        <v>3801</v>
      </c>
    </row>
    <row r="959" spans="1:2" x14ac:dyDescent="0.25">
      <c r="A959" t="s">
        <v>7089</v>
      </c>
      <c r="B959" t="s">
        <v>7090</v>
      </c>
    </row>
    <row r="960" spans="1:2" x14ac:dyDescent="0.25">
      <c r="A960" t="s">
        <v>7412</v>
      </c>
      <c r="B960" t="s">
        <v>7413</v>
      </c>
    </row>
    <row r="961" spans="1:2" x14ac:dyDescent="0.25">
      <c r="A961" t="s">
        <v>6576</v>
      </c>
      <c r="B961" t="s">
        <v>6577</v>
      </c>
    </row>
    <row r="962" spans="1:2" x14ac:dyDescent="0.25">
      <c r="A962" s="1" t="s">
        <v>9251</v>
      </c>
      <c r="B962" t="s">
        <v>9252</v>
      </c>
    </row>
    <row r="963" spans="1:2" x14ac:dyDescent="0.25">
      <c r="A963" t="s">
        <v>4396</v>
      </c>
      <c r="B963" t="s">
        <v>4397</v>
      </c>
    </row>
    <row r="964" spans="1:2" x14ac:dyDescent="0.25">
      <c r="A964" t="s">
        <v>2871</v>
      </c>
      <c r="B964" t="s">
        <v>2872</v>
      </c>
    </row>
    <row r="965" spans="1:2" x14ac:dyDescent="0.25">
      <c r="A965" t="s">
        <v>5106</v>
      </c>
      <c r="B965" t="s">
        <v>5107</v>
      </c>
    </row>
    <row r="966" spans="1:2" x14ac:dyDescent="0.25">
      <c r="A966" t="s">
        <v>1479</v>
      </c>
      <c r="B966" t="s">
        <v>1480</v>
      </c>
    </row>
    <row r="967" spans="1:2" x14ac:dyDescent="0.25">
      <c r="A967" t="s">
        <v>1479</v>
      </c>
      <c r="B967" t="s">
        <v>3582</v>
      </c>
    </row>
    <row r="968" spans="1:2" x14ac:dyDescent="0.25">
      <c r="A968" t="s">
        <v>1989</v>
      </c>
      <c r="B968" t="s">
        <v>1990</v>
      </c>
    </row>
    <row r="969" spans="1:2" x14ac:dyDescent="0.25">
      <c r="A969" t="s">
        <v>4993</v>
      </c>
      <c r="B969" t="s">
        <v>4994</v>
      </c>
    </row>
    <row r="970" spans="1:2" x14ac:dyDescent="0.25">
      <c r="A970" s="1" t="s">
        <v>4993</v>
      </c>
      <c r="B970" t="s">
        <v>9333</v>
      </c>
    </row>
    <row r="971" spans="1:2" x14ac:dyDescent="0.25">
      <c r="A971" t="s">
        <v>6122</v>
      </c>
      <c r="B971" t="s">
        <v>6123</v>
      </c>
    </row>
    <row r="972" spans="1:2" x14ac:dyDescent="0.25">
      <c r="A972" t="s">
        <v>7060</v>
      </c>
      <c r="B972" t="s">
        <v>7061</v>
      </c>
    </row>
    <row r="973" spans="1:2" x14ac:dyDescent="0.25">
      <c r="A973" t="s">
        <v>6578</v>
      </c>
      <c r="B973" t="s">
        <v>6579</v>
      </c>
    </row>
    <row r="974" spans="1:2" x14ac:dyDescent="0.25">
      <c r="A974" t="s">
        <v>2134</v>
      </c>
      <c r="B974" t="s">
        <v>2135</v>
      </c>
    </row>
    <row r="975" spans="1:2" x14ac:dyDescent="0.25">
      <c r="A975" t="s">
        <v>6393</v>
      </c>
      <c r="B975" t="s">
        <v>6394</v>
      </c>
    </row>
    <row r="976" spans="1:2" x14ac:dyDescent="0.25">
      <c r="A976" t="s">
        <v>3648</v>
      </c>
      <c r="B976" t="s">
        <v>3649</v>
      </c>
    </row>
    <row r="977" spans="1:2" x14ac:dyDescent="0.25">
      <c r="A977" s="1" t="s">
        <v>8291</v>
      </c>
      <c r="B977" t="s">
        <v>8292</v>
      </c>
    </row>
    <row r="978" spans="1:2" x14ac:dyDescent="0.25">
      <c r="A978" s="1" t="s">
        <v>7936</v>
      </c>
      <c r="B978" t="s">
        <v>7939</v>
      </c>
    </row>
    <row r="979" spans="1:2" x14ac:dyDescent="0.25">
      <c r="A979" s="1" t="s">
        <v>1186</v>
      </c>
      <c r="B979" t="s">
        <v>1187</v>
      </c>
    </row>
    <row r="980" spans="1:2" x14ac:dyDescent="0.25">
      <c r="A980" t="s">
        <v>4280</v>
      </c>
      <c r="B980" t="s">
        <v>4281</v>
      </c>
    </row>
    <row r="981" spans="1:2" x14ac:dyDescent="0.25">
      <c r="A981" t="s">
        <v>1760</v>
      </c>
      <c r="B981" t="s">
        <v>1761</v>
      </c>
    </row>
    <row r="982" spans="1:2" x14ac:dyDescent="0.25">
      <c r="A982" t="s">
        <v>4223</v>
      </c>
      <c r="B982" t="s">
        <v>4224</v>
      </c>
    </row>
    <row r="983" spans="1:2" x14ac:dyDescent="0.25">
      <c r="A983" t="s">
        <v>4108</v>
      </c>
      <c r="B983" t="s">
        <v>4109</v>
      </c>
    </row>
    <row r="984" spans="1:2" x14ac:dyDescent="0.25">
      <c r="A984" t="s">
        <v>1991</v>
      </c>
      <c r="B984" t="s">
        <v>1992</v>
      </c>
    </row>
    <row r="985" spans="1:2" x14ac:dyDescent="0.25">
      <c r="A985" t="s">
        <v>1892</v>
      </c>
      <c r="B985" t="s">
        <v>1893</v>
      </c>
    </row>
    <row r="986" spans="1:2" x14ac:dyDescent="0.25">
      <c r="A986" t="s">
        <v>7392</v>
      </c>
      <c r="B986" t="s">
        <v>7393</v>
      </c>
    </row>
    <row r="987" spans="1:2" x14ac:dyDescent="0.25">
      <c r="A987" t="s">
        <v>7157</v>
      </c>
      <c r="B987" t="s">
        <v>7158</v>
      </c>
    </row>
    <row r="988" spans="1:2" x14ac:dyDescent="0.25">
      <c r="A988" t="s">
        <v>5852</v>
      </c>
      <c r="B988" t="s">
        <v>5853</v>
      </c>
    </row>
    <row r="989" spans="1:2" x14ac:dyDescent="0.25">
      <c r="A989" t="s">
        <v>5615</v>
      </c>
      <c r="B989" t="s">
        <v>5616</v>
      </c>
    </row>
    <row r="990" spans="1:2" x14ac:dyDescent="0.25">
      <c r="A990" t="s">
        <v>2211</v>
      </c>
      <c r="B990" t="s">
        <v>2212</v>
      </c>
    </row>
    <row r="991" spans="1:2" x14ac:dyDescent="0.25">
      <c r="A991" t="s">
        <v>1411</v>
      </c>
      <c r="B991" t="s">
        <v>1412</v>
      </c>
    </row>
    <row r="992" spans="1:2" x14ac:dyDescent="0.25">
      <c r="A992" t="s">
        <v>7613</v>
      </c>
      <c r="B992" t="s">
        <v>7614</v>
      </c>
    </row>
    <row r="993" spans="1:2" x14ac:dyDescent="0.25">
      <c r="A993" t="s">
        <v>4636</v>
      </c>
      <c r="B993" t="s">
        <v>4637</v>
      </c>
    </row>
    <row r="994" spans="1:2" x14ac:dyDescent="0.25">
      <c r="A994" t="s">
        <v>1313</v>
      </c>
      <c r="B994" t="s">
        <v>1314</v>
      </c>
    </row>
    <row r="995" spans="1:2" x14ac:dyDescent="0.25">
      <c r="A995" t="s">
        <v>1313</v>
      </c>
      <c r="B995" t="s">
        <v>2385</v>
      </c>
    </row>
    <row r="996" spans="1:2" x14ac:dyDescent="0.25">
      <c r="A996" t="s">
        <v>4930</v>
      </c>
      <c r="B996" t="s">
        <v>4931</v>
      </c>
    </row>
    <row r="997" spans="1:2" x14ac:dyDescent="0.25">
      <c r="A997" t="s">
        <v>6475</v>
      </c>
      <c r="B997" t="s">
        <v>6476</v>
      </c>
    </row>
    <row r="998" spans="1:2" x14ac:dyDescent="0.25">
      <c r="A998" t="s">
        <v>4746</v>
      </c>
      <c r="B998" t="s">
        <v>4747</v>
      </c>
    </row>
    <row r="999" spans="1:2" x14ac:dyDescent="0.25">
      <c r="A999" t="s">
        <v>3069</v>
      </c>
      <c r="B999" t="s">
        <v>3070</v>
      </c>
    </row>
    <row r="1000" spans="1:2" x14ac:dyDescent="0.25">
      <c r="A1000" t="s">
        <v>5682</v>
      </c>
      <c r="B1000" t="s">
        <v>5683</v>
      </c>
    </row>
    <row r="1001" spans="1:2" x14ac:dyDescent="0.25">
      <c r="A1001" s="1" t="s">
        <v>904</v>
      </c>
      <c r="B1001" t="s">
        <v>905</v>
      </c>
    </row>
    <row r="1002" spans="1:2" x14ac:dyDescent="0.25">
      <c r="A1002" t="s">
        <v>4070</v>
      </c>
      <c r="B1002" t="s">
        <v>4071</v>
      </c>
    </row>
    <row r="1003" spans="1:2" x14ac:dyDescent="0.25">
      <c r="A1003" t="s">
        <v>4159</v>
      </c>
      <c r="B1003" t="s">
        <v>4160</v>
      </c>
    </row>
    <row r="1004" spans="1:2" x14ac:dyDescent="0.25">
      <c r="A1004" t="s">
        <v>3761</v>
      </c>
      <c r="B1004" t="s">
        <v>3762</v>
      </c>
    </row>
    <row r="1005" spans="1:2" x14ac:dyDescent="0.25">
      <c r="A1005" t="s">
        <v>6143</v>
      </c>
      <c r="B1005" t="s">
        <v>6144</v>
      </c>
    </row>
    <row r="1006" spans="1:2" x14ac:dyDescent="0.25">
      <c r="A1006" t="s">
        <v>7360</v>
      </c>
      <c r="B1006" t="s">
        <v>7361</v>
      </c>
    </row>
    <row r="1007" spans="1:2" x14ac:dyDescent="0.25">
      <c r="A1007" t="s">
        <v>5019</v>
      </c>
      <c r="B1007" t="s">
        <v>5020</v>
      </c>
    </row>
    <row r="1008" spans="1:2" x14ac:dyDescent="0.25">
      <c r="A1008" t="s">
        <v>4634</v>
      </c>
      <c r="B1008" t="s">
        <v>4635</v>
      </c>
    </row>
    <row r="1009" spans="1:2" x14ac:dyDescent="0.25">
      <c r="A1009" t="s">
        <v>2834</v>
      </c>
      <c r="B1009" t="s">
        <v>2835</v>
      </c>
    </row>
    <row r="1010" spans="1:2" x14ac:dyDescent="0.25">
      <c r="A1010" t="s">
        <v>5430</v>
      </c>
      <c r="B1010" t="s">
        <v>5431</v>
      </c>
    </row>
    <row r="1011" spans="1:2" x14ac:dyDescent="0.25">
      <c r="A1011" t="s">
        <v>3751</v>
      </c>
      <c r="B1011" t="s">
        <v>3752</v>
      </c>
    </row>
    <row r="1012" spans="1:2" x14ac:dyDescent="0.25">
      <c r="A1012" t="s">
        <v>1583</v>
      </c>
      <c r="B1012" t="s">
        <v>1584</v>
      </c>
    </row>
    <row r="1013" spans="1:2" x14ac:dyDescent="0.25">
      <c r="A1013" t="s">
        <v>6588</v>
      </c>
      <c r="B1013" t="s">
        <v>6589</v>
      </c>
    </row>
    <row r="1014" spans="1:2" x14ac:dyDescent="0.25">
      <c r="A1014" t="s">
        <v>2222</v>
      </c>
      <c r="B1014" t="s">
        <v>2223</v>
      </c>
    </row>
    <row r="1015" spans="1:2" x14ac:dyDescent="0.25">
      <c r="A1015" s="1" t="s">
        <v>8582</v>
      </c>
      <c r="B1015" t="s">
        <v>8759</v>
      </c>
    </row>
    <row r="1016" spans="1:2" x14ac:dyDescent="0.25">
      <c r="A1016" t="s">
        <v>4096</v>
      </c>
      <c r="B1016" t="s">
        <v>4097</v>
      </c>
    </row>
    <row r="1017" spans="1:2" x14ac:dyDescent="0.25">
      <c r="A1017" t="s">
        <v>7438</v>
      </c>
      <c r="B1017" t="s">
        <v>7439</v>
      </c>
    </row>
    <row r="1018" spans="1:2" x14ac:dyDescent="0.25">
      <c r="A1018" t="s">
        <v>3924</v>
      </c>
      <c r="B1018" t="s">
        <v>3925</v>
      </c>
    </row>
    <row r="1019" spans="1:2" x14ac:dyDescent="0.25">
      <c r="A1019" t="s">
        <v>5386</v>
      </c>
      <c r="B1019" t="s">
        <v>5387</v>
      </c>
    </row>
    <row r="1020" spans="1:2" x14ac:dyDescent="0.25">
      <c r="A1020" t="s">
        <v>3732</v>
      </c>
      <c r="B1020" t="s">
        <v>3733</v>
      </c>
    </row>
    <row r="1021" spans="1:2" x14ac:dyDescent="0.25">
      <c r="A1021" t="s">
        <v>1873</v>
      </c>
      <c r="B1021" t="s">
        <v>1874</v>
      </c>
    </row>
    <row r="1022" spans="1:2" x14ac:dyDescent="0.25">
      <c r="A1022" s="1" t="s">
        <v>1027</v>
      </c>
      <c r="B1022" t="s">
        <v>1028</v>
      </c>
    </row>
    <row r="1023" spans="1:2" x14ac:dyDescent="0.25">
      <c r="A1023" t="s">
        <v>1342</v>
      </c>
      <c r="B1023" t="s">
        <v>1343</v>
      </c>
    </row>
    <row r="1024" spans="1:2" x14ac:dyDescent="0.25">
      <c r="A1024" t="s">
        <v>6215</v>
      </c>
      <c r="B1024" t="s">
        <v>6216</v>
      </c>
    </row>
    <row r="1025" spans="1:2" x14ac:dyDescent="0.25">
      <c r="A1025" t="s">
        <v>7615</v>
      </c>
      <c r="B1025" t="s">
        <v>7616</v>
      </c>
    </row>
    <row r="1026" spans="1:2" x14ac:dyDescent="0.25">
      <c r="A1026" t="s">
        <v>6889</v>
      </c>
      <c r="B1026" t="s">
        <v>6890</v>
      </c>
    </row>
    <row r="1027" spans="1:2" x14ac:dyDescent="0.25">
      <c r="A1027" t="s">
        <v>2549</v>
      </c>
      <c r="B1027" t="s">
        <v>2550</v>
      </c>
    </row>
    <row r="1028" spans="1:2" x14ac:dyDescent="0.25">
      <c r="A1028" t="s">
        <v>2910</v>
      </c>
      <c r="B1028" t="s">
        <v>2911</v>
      </c>
    </row>
    <row r="1029" spans="1:2" x14ac:dyDescent="0.25">
      <c r="A1029" t="s">
        <v>7495</v>
      </c>
      <c r="B1029" t="s">
        <v>7496</v>
      </c>
    </row>
    <row r="1030" spans="1:2" x14ac:dyDescent="0.25">
      <c r="A1030" t="s">
        <v>6320</v>
      </c>
      <c r="B1030" t="s">
        <v>6321</v>
      </c>
    </row>
    <row r="1031" spans="1:2" x14ac:dyDescent="0.25">
      <c r="A1031" s="1" t="s">
        <v>1034</v>
      </c>
      <c r="B1031" t="s">
        <v>1035</v>
      </c>
    </row>
    <row r="1032" spans="1:2" x14ac:dyDescent="0.25">
      <c r="A1032" t="s">
        <v>7526</v>
      </c>
      <c r="B1032" t="s">
        <v>7527</v>
      </c>
    </row>
    <row r="1033" spans="1:2" x14ac:dyDescent="0.25">
      <c r="A1033" t="s">
        <v>2557</v>
      </c>
      <c r="B1033" t="s">
        <v>2558</v>
      </c>
    </row>
    <row r="1034" spans="1:2" x14ac:dyDescent="0.25">
      <c r="A1034" t="s">
        <v>2557</v>
      </c>
      <c r="B1034" t="s">
        <v>5619</v>
      </c>
    </row>
    <row r="1035" spans="1:2" x14ac:dyDescent="0.25">
      <c r="A1035" t="s">
        <v>2439</v>
      </c>
      <c r="B1035" t="s">
        <v>2440</v>
      </c>
    </row>
    <row r="1036" spans="1:2" x14ac:dyDescent="0.25">
      <c r="A1036" t="s">
        <v>3093</v>
      </c>
      <c r="B1036" t="s">
        <v>3094</v>
      </c>
    </row>
    <row r="1037" spans="1:2" x14ac:dyDescent="0.25">
      <c r="A1037" t="s">
        <v>6680</v>
      </c>
      <c r="B1037" t="s">
        <v>6681</v>
      </c>
    </row>
    <row r="1038" spans="1:2" x14ac:dyDescent="0.25">
      <c r="A1038" t="s">
        <v>4494</v>
      </c>
      <c r="B1038" t="s">
        <v>4495</v>
      </c>
    </row>
    <row r="1039" spans="1:2" x14ac:dyDescent="0.25">
      <c r="A1039" t="s">
        <v>3583</v>
      </c>
      <c r="B1039" t="s">
        <v>3584</v>
      </c>
    </row>
    <row r="1040" spans="1:2" x14ac:dyDescent="0.25">
      <c r="A1040" t="s">
        <v>6803</v>
      </c>
      <c r="B1040" t="s">
        <v>6804</v>
      </c>
    </row>
    <row r="1041" spans="1:2" x14ac:dyDescent="0.25">
      <c r="A1041" t="s">
        <v>4907</v>
      </c>
      <c r="B1041" t="s">
        <v>4908</v>
      </c>
    </row>
    <row r="1042" spans="1:2" x14ac:dyDescent="0.25">
      <c r="A1042" t="s">
        <v>3226</v>
      </c>
      <c r="B1042" t="s">
        <v>3227</v>
      </c>
    </row>
    <row r="1043" spans="1:2" x14ac:dyDescent="0.25">
      <c r="A1043" t="s">
        <v>4897</v>
      </c>
      <c r="B1043" t="s">
        <v>4898</v>
      </c>
    </row>
    <row r="1044" spans="1:2" x14ac:dyDescent="0.25">
      <c r="A1044" t="s">
        <v>2392</v>
      </c>
      <c r="B1044" t="s">
        <v>2393</v>
      </c>
    </row>
    <row r="1045" spans="1:2" x14ac:dyDescent="0.25">
      <c r="A1045" t="s">
        <v>4315</v>
      </c>
      <c r="B1045" t="s">
        <v>4316</v>
      </c>
    </row>
    <row r="1046" spans="1:2" x14ac:dyDescent="0.25">
      <c r="A1046" t="s">
        <v>4488</v>
      </c>
      <c r="B1046" t="s">
        <v>4489</v>
      </c>
    </row>
    <row r="1047" spans="1:2" x14ac:dyDescent="0.25">
      <c r="A1047" t="s">
        <v>1888</v>
      </c>
      <c r="B1047" t="s">
        <v>1889</v>
      </c>
    </row>
    <row r="1048" spans="1:2" x14ac:dyDescent="0.25">
      <c r="A1048" t="s">
        <v>6431</v>
      </c>
      <c r="B1048" t="s">
        <v>6432</v>
      </c>
    </row>
    <row r="1049" spans="1:2" x14ac:dyDescent="0.25">
      <c r="A1049" t="s">
        <v>3442</v>
      </c>
      <c r="B1049" t="s">
        <v>3443</v>
      </c>
    </row>
    <row r="1050" spans="1:2" x14ac:dyDescent="0.25">
      <c r="A1050" t="s">
        <v>1406</v>
      </c>
      <c r="B1050" t="s">
        <v>1407</v>
      </c>
    </row>
    <row r="1051" spans="1:2" x14ac:dyDescent="0.25">
      <c r="A1051" t="s">
        <v>1406</v>
      </c>
      <c r="B1051" t="s">
        <v>3448</v>
      </c>
    </row>
    <row r="1052" spans="1:2" x14ac:dyDescent="0.25">
      <c r="A1052" t="s">
        <v>5628</v>
      </c>
      <c r="B1052" t="s">
        <v>5629</v>
      </c>
    </row>
    <row r="1053" spans="1:2" x14ac:dyDescent="0.25">
      <c r="A1053" s="1" t="s">
        <v>154</v>
      </c>
      <c r="B1053" t="s">
        <v>155</v>
      </c>
    </row>
    <row r="1054" spans="1:2" x14ac:dyDescent="0.25">
      <c r="A1054" t="s">
        <v>4893</v>
      </c>
      <c r="B1054" t="s">
        <v>4894</v>
      </c>
    </row>
    <row r="1055" spans="1:2" x14ac:dyDescent="0.25">
      <c r="A1055" t="s">
        <v>7155</v>
      </c>
      <c r="B1055" t="s">
        <v>7156</v>
      </c>
    </row>
    <row r="1056" spans="1:2" x14ac:dyDescent="0.25">
      <c r="A1056" s="1" t="s">
        <v>947</v>
      </c>
      <c r="B1056" t="s">
        <v>948</v>
      </c>
    </row>
    <row r="1057" spans="1:2" x14ac:dyDescent="0.25">
      <c r="A1057" t="s">
        <v>4438</v>
      </c>
      <c r="B1057" t="s">
        <v>4439</v>
      </c>
    </row>
    <row r="1058" spans="1:2" x14ac:dyDescent="0.25">
      <c r="A1058" t="s">
        <v>5737</v>
      </c>
      <c r="B1058" t="s">
        <v>5738</v>
      </c>
    </row>
    <row r="1059" spans="1:2" x14ac:dyDescent="0.25">
      <c r="A1059" t="s">
        <v>2504</v>
      </c>
      <c r="B1059" t="s">
        <v>2505</v>
      </c>
    </row>
    <row r="1060" spans="1:2" x14ac:dyDescent="0.25">
      <c r="A1060" s="1" t="s">
        <v>9424</v>
      </c>
      <c r="B1060" t="s">
        <v>9425</v>
      </c>
    </row>
    <row r="1061" spans="1:2" x14ac:dyDescent="0.25">
      <c r="A1061" t="s">
        <v>1420</v>
      </c>
      <c r="B1061" t="s">
        <v>1421</v>
      </c>
    </row>
    <row r="1062" spans="1:2" x14ac:dyDescent="0.25">
      <c r="A1062" t="s">
        <v>1420</v>
      </c>
      <c r="B1062" t="s">
        <v>2884</v>
      </c>
    </row>
    <row r="1063" spans="1:2" x14ac:dyDescent="0.25">
      <c r="A1063" t="s">
        <v>5111</v>
      </c>
      <c r="B1063" t="s">
        <v>5112</v>
      </c>
    </row>
    <row r="1064" spans="1:2" x14ac:dyDescent="0.25">
      <c r="A1064" t="s">
        <v>3118</v>
      </c>
      <c r="B1064" t="s">
        <v>3119</v>
      </c>
    </row>
    <row r="1065" spans="1:2" x14ac:dyDescent="0.25">
      <c r="A1065" t="s">
        <v>3404</v>
      </c>
      <c r="B1065" t="s">
        <v>3405</v>
      </c>
    </row>
    <row r="1066" spans="1:2" x14ac:dyDescent="0.25">
      <c r="A1066" t="s">
        <v>4717</v>
      </c>
      <c r="B1066" t="s">
        <v>4718</v>
      </c>
    </row>
    <row r="1067" spans="1:2" x14ac:dyDescent="0.25">
      <c r="A1067" t="s">
        <v>3386</v>
      </c>
      <c r="B1067" t="s">
        <v>3387</v>
      </c>
    </row>
    <row r="1068" spans="1:2" x14ac:dyDescent="0.25">
      <c r="A1068" t="s">
        <v>5605</v>
      </c>
      <c r="B1068" t="s">
        <v>5606</v>
      </c>
    </row>
    <row r="1069" spans="1:2" x14ac:dyDescent="0.25">
      <c r="A1069" t="s">
        <v>4167</v>
      </c>
      <c r="B1069" t="s">
        <v>4168</v>
      </c>
    </row>
    <row r="1070" spans="1:2" x14ac:dyDescent="0.25">
      <c r="A1070" t="s">
        <v>3212</v>
      </c>
      <c r="B1070" t="s">
        <v>3213</v>
      </c>
    </row>
    <row r="1071" spans="1:2" x14ac:dyDescent="0.25">
      <c r="A1071" t="s">
        <v>6223</v>
      </c>
      <c r="B1071" t="s">
        <v>6224</v>
      </c>
    </row>
    <row r="1072" spans="1:2" x14ac:dyDescent="0.25">
      <c r="A1072" t="s">
        <v>2630</v>
      </c>
      <c r="B1072" t="s">
        <v>2631</v>
      </c>
    </row>
    <row r="1073" spans="1:2" x14ac:dyDescent="0.25">
      <c r="A1073" t="s">
        <v>3610</v>
      </c>
      <c r="B1073" t="s">
        <v>3611</v>
      </c>
    </row>
    <row r="1074" spans="1:2" x14ac:dyDescent="0.25">
      <c r="A1074" t="s">
        <v>1634</v>
      </c>
      <c r="B1074" t="s">
        <v>1635</v>
      </c>
    </row>
    <row r="1075" spans="1:2" x14ac:dyDescent="0.25">
      <c r="A1075" t="s">
        <v>6248</v>
      </c>
      <c r="B1075" t="s">
        <v>6249</v>
      </c>
    </row>
    <row r="1076" spans="1:2" x14ac:dyDescent="0.25">
      <c r="A1076" t="s">
        <v>4007</v>
      </c>
      <c r="B1076" t="s">
        <v>4008</v>
      </c>
    </row>
    <row r="1077" spans="1:2" x14ac:dyDescent="0.25">
      <c r="A1077" t="s">
        <v>2972</v>
      </c>
      <c r="B1077" t="s">
        <v>2973</v>
      </c>
    </row>
    <row r="1078" spans="1:2" x14ac:dyDescent="0.25">
      <c r="A1078" t="s">
        <v>2972</v>
      </c>
      <c r="B1078" t="s">
        <v>6622</v>
      </c>
    </row>
    <row r="1079" spans="1:2" x14ac:dyDescent="0.25">
      <c r="A1079" t="s">
        <v>1378</v>
      </c>
      <c r="B1079" t="s">
        <v>1379</v>
      </c>
    </row>
    <row r="1080" spans="1:2" x14ac:dyDescent="0.25">
      <c r="A1080" t="s">
        <v>1378</v>
      </c>
      <c r="B1080" t="s">
        <v>2359</v>
      </c>
    </row>
    <row r="1081" spans="1:2" x14ac:dyDescent="0.25">
      <c r="A1081" t="s">
        <v>1378</v>
      </c>
      <c r="B1081" t="s">
        <v>5153</v>
      </c>
    </row>
    <row r="1082" spans="1:2" x14ac:dyDescent="0.25">
      <c r="A1082" t="s">
        <v>2076</v>
      </c>
      <c r="B1082" t="s">
        <v>2077</v>
      </c>
    </row>
    <row r="1083" spans="1:2" x14ac:dyDescent="0.25">
      <c r="A1083" s="1" t="s">
        <v>1292</v>
      </c>
      <c r="B1083" t="s">
        <v>1293</v>
      </c>
    </row>
    <row r="1084" spans="1:2" x14ac:dyDescent="0.25">
      <c r="A1084" t="s">
        <v>5874</v>
      </c>
      <c r="B1084" t="s">
        <v>5875</v>
      </c>
    </row>
    <row r="1085" spans="1:2" x14ac:dyDescent="0.25">
      <c r="A1085" t="s">
        <v>3832</v>
      </c>
      <c r="B1085" t="s">
        <v>3833</v>
      </c>
    </row>
    <row r="1086" spans="1:2" x14ac:dyDescent="0.25">
      <c r="A1086" t="s">
        <v>4796</v>
      </c>
      <c r="B1086" t="s">
        <v>4797</v>
      </c>
    </row>
    <row r="1087" spans="1:2" x14ac:dyDescent="0.25">
      <c r="A1087" t="s">
        <v>6995</v>
      </c>
      <c r="B1087" t="s">
        <v>6996</v>
      </c>
    </row>
    <row r="1088" spans="1:2" x14ac:dyDescent="0.25">
      <c r="A1088" s="1" t="s">
        <v>1155</v>
      </c>
      <c r="B1088" t="s">
        <v>1156</v>
      </c>
    </row>
    <row r="1089" spans="1:2" x14ac:dyDescent="0.25">
      <c r="A1089" s="1" t="s">
        <v>9277</v>
      </c>
      <c r="B1089" t="s">
        <v>9278</v>
      </c>
    </row>
    <row r="1090" spans="1:2" x14ac:dyDescent="0.25">
      <c r="A1090" t="s">
        <v>2244</v>
      </c>
      <c r="B1090" t="s">
        <v>2245</v>
      </c>
    </row>
    <row r="1091" spans="1:2" x14ac:dyDescent="0.25">
      <c r="A1091" t="s">
        <v>3197</v>
      </c>
      <c r="B1091" t="s">
        <v>3198</v>
      </c>
    </row>
    <row r="1092" spans="1:2" x14ac:dyDescent="0.25">
      <c r="A1092" t="s">
        <v>6977</v>
      </c>
      <c r="B1092" t="s">
        <v>6978</v>
      </c>
    </row>
    <row r="1093" spans="1:2" x14ac:dyDescent="0.25">
      <c r="A1093" t="s">
        <v>2852</v>
      </c>
      <c r="B1093" t="s">
        <v>2853</v>
      </c>
    </row>
    <row r="1094" spans="1:2" x14ac:dyDescent="0.25">
      <c r="A1094" t="s">
        <v>3382</v>
      </c>
      <c r="B1094" t="s">
        <v>3383</v>
      </c>
    </row>
    <row r="1095" spans="1:2" x14ac:dyDescent="0.25">
      <c r="A1095" t="s">
        <v>3525</v>
      </c>
      <c r="B1095" t="s">
        <v>3526</v>
      </c>
    </row>
    <row r="1096" spans="1:2" x14ac:dyDescent="0.25">
      <c r="A1096" t="s">
        <v>2832</v>
      </c>
      <c r="B1096" t="s">
        <v>2833</v>
      </c>
    </row>
    <row r="1097" spans="1:2" x14ac:dyDescent="0.25">
      <c r="A1097" t="s">
        <v>5081</v>
      </c>
      <c r="B1097" t="s">
        <v>5082</v>
      </c>
    </row>
    <row r="1098" spans="1:2" x14ac:dyDescent="0.25">
      <c r="A1098" t="s">
        <v>6086</v>
      </c>
      <c r="B1098" t="s">
        <v>6087</v>
      </c>
    </row>
    <row r="1099" spans="1:2" x14ac:dyDescent="0.25">
      <c r="A1099" s="1" t="s">
        <v>1141</v>
      </c>
      <c r="B1099" t="s">
        <v>1142</v>
      </c>
    </row>
    <row r="1100" spans="1:2" x14ac:dyDescent="0.25">
      <c r="A1100" t="s">
        <v>5302</v>
      </c>
      <c r="B1100" t="s">
        <v>5303</v>
      </c>
    </row>
    <row r="1101" spans="1:2" x14ac:dyDescent="0.25">
      <c r="A1101" t="s">
        <v>7354</v>
      </c>
      <c r="B1101" t="s">
        <v>7355</v>
      </c>
    </row>
    <row r="1102" spans="1:2" x14ac:dyDescent="0.25">
      <c r="A1102" t="s">
        <v>6590</v>
      </c>
      <c r="B1102" t="s">
        <v>6591</v>
      </c>
    </row>
    <row r="1103" spans="1:2" x14ac:dyDescent="0.25">
      <c r="A1103" t="s">
        <v>6594</v>
      </c>
      <c r="B1103" t="s">
        <v>6595</v>
      </c>
    </row>
    <row r="1104" spans="1:2" x14ac:dyDescent="0.25">
      <c r="A1104" s="1" t="s">
        <v>838</v>
      </c>
      <c r="B1104" t="s">
        <v>839</v>
      </c>
    </row>
    <row r="1105" spans="1:2" x14ac:dyDescent="0.25">
      <c r="A1105" s="22" t="s">
        <v>8808</v>
      </c>
      <c r="B1105" t="s">
        <v>8809</v>
      </c>
    </row>
    <row r="1106" spans="1:2" x14ac:dyDescent="0.25">
      <c r="A1106" t="s">
        <v>3976</v>
      </c>
      <c r="B1106" t="s">
        <v>3977</v>
      </c>
    </row>
    <row r="1107" spans="1:2" x14ac:dyDescent="0.25">
      <c r="A1107" t="s">
        <v>4903</v>
      </c>
      <c r="B1107" t="s">
        <v>4904</v>
      </c>
    </row>
    <row r="1108" spans="1:2" x14ac:dyDescent="0.25">
      <c r="A1108" t="s">
        <v>6202</v>
      </c>
      <c r="B1108" t="s">
        <v>6203</v>
      </c>
    </row>
    <row r="1109" spans="1:2" x14ac:dyDescent="0.25">
      <c r="A1109" s="1" t="s">
        <v>9475</v>
      </c>
      <c r="B1109" t="s">
        <v>9507</v>
      </c>
    </row>
    <row r="1110" spans="1:2" x14ac:dyDescent="0.25">
      <c r="A1110" t="s">
        <v>1510</v>
      </c>
      <c r="B1110" t="s">
        <v>1511</v>
      </c>
    </row>
    <row r="1111" spans="1:2" x14ac:dyDescent="0.25">
      <c r="A1111" t="s">
        <v>5229</v>
      </c>
      <c r="B1111" t="s">
        <v>5230</v>
      </c>
    </row>
    <row r="1112" spans="1:2" x14ac:dyDescent="0.25">
      <c r="A1112" t="s">
        <v>4365</v>
      </c>
      <c r="B1112" t="s">
        <v>4366</v>
      </c>
    </row>
    <row r="1113" spans="1:2" x14ac:dyDescent="0.25">
      <c r="A1113" t="s">
        <v>5796</v>
      </c>
      <c r="B1113" t="s">
        <v>5797</v>
      </c>
    </row>
    <row r="1114" spans="1:2" x14ac:dyDescent="0.25">
      <c r="A1114" t="s">
        <v>4478</v>
      </c>
      <c r="B1114" t="s">
        <v>4479</v>
      </c>
    </row>
    <row r="1115" spans="1:2" x14ac:dyDescent="0.25">
      <c r="A1115" s="1" t="s">
        <v>694</v>
      </c>
      <c r="B1115" t="s">
        <v>695</v>
      </c>
    </row>
    <row r="1116" spans="1:2" x14ac:dyDescent="0.25">
      <c r="A1116" t="s">
        <v>6389</v>
      </c>
      <c r="B1116" t="s">
        <v>6390</v>
      </c>
    </row>
    <row r="1117" spans="1:2" x14ac:dyDescent="0.25">
      <c r="A1117" t="s">
        <v>6614</v>
      </c>
      <c r="B1117" t="s">
        <v>6615</v>
      </c>
    </row>
    <row r="1118" spans="1:2" x14ac:dyDescent="0.25">
      <c r="A1118" t="s">
        <v>5402</v>
      </c>
      <c r="B1118" t="s">
        <v>5403</v>
      </c>
    </row>
    <row r="1119" spans="1:2" x14ac:dyDescent="0.25">
      <c r="A1119" t="s">
        <v>4638</v>
      </c>
      <c r="B1119" t="s">
        <v>4639</v>
      </c>
    </row>
    <row r="1120" spans="1:2" x14ac:dyDescent="0.25">
      <c r="A1120" s="1" t="s">
        <v>7723</v>
      </c>
      <c r="B1120" t="s">
        <v>7724</v>
      </c>
    </row>
    <row r="1121" spans="1:2" x14ac:dyDescent="0.25">
      <c r="A1121" t="s">
        <v>6941</v>
      </c>
      <c r="B1121" t="s">
        <v>6942</v>
      </c>
    </row>
    <row r="1122" spans="1:2" x14ac:dyDescent="0.25">
      <c r="A1122" t="s">
        <v>6756</v>
      </c>
      <c r="B1122" t="s">
        <v>6757</v>
      </c>
    </row>
    <row r="1123" spans="1:2" x14ac:dyDescent="0.25">
      <c r="A1123" t="s">
        <v>6907</v>
      </c>
      <c r="B1123" t="s">
        <v>6908</v>
      </c>
    </row>
    <row r="1124" spans="1:2" x14ac:dyDescent="0.25">
      <c r="A1124" t="s">
        <v>6433</v>
      </c>
      <c r="B1124" t="s">
        <v>6434</v>
      </c>
    </row>
    <row r="1125" spans="1:2" x14ac:dyDescent="0.25">
      <c r="A1125" t="s">
        <v>2194</v>
      </c>
      <c r="B1125" t="s">
        <v>2195</v>
      </c>
    </row>
    <row r="1126" spans="1:2" x14ac:dyDescent="0.25">
      <c r="A1126" t="s">
        <v>5882</v>
      </c>
      <c r="B1126" t="s">
        <v>5883</v>
      </c>
    </row>
    <row r="1127" spans="1:2" x14ac:dyDescent="0.25">
      <c r="A1127" t="s">
        <v>2685</v>
      </c>
      <c r="B1127" t="s">
        <v>2686</v>
      </c>
    </row>
    <row r="1128" spans="1:2" x14ac:dyDescent="0.25">
      <c r="A1128" t="s">
        <v>4173</v>
      </c>
      <c r="B1128" t="s">
        <v>4174</v>
      </c>
    </row>
    <row r="1129" spans="1:2" x14ac:dyDescent="0.25">
      <c r="A1129" s="1" t="s">
        <v>9441</v>
      </c>
      <c r="B1129" t="s">
        <v>9442</v>
      </c>
    </row>
    <row r="1130" spans="1:2" x14ac:dyDescent="0.25">
      <c r="A1130" t="s">
        <v>5595</v>
      </c>
      <c r="B1130" t="s">
        <v>5596</v>
      </c>
    </row>
    <row r="1131" spans="1:2" x14ac:dyDescent="0.25">
      <c r="A1131" t="s">
        <v>3930</v>
      </c>
      <c r="B1131" t="s">
        <v>3931</v>
      </c>
    </row>
    <row r="1132" spans="1:2" x14ac:dyDescent="0.25">
      <c r="A1132" t="s">
        <v>4331</v>
      </c>
      <c r="B1132" t="s">
        <v>4332</v>
      </c>
    </row>
    <row r="1133" spans="1:2" x14ac:dyDescent="0.25">
      <c r="A1133" t="s">
        <v>5348</v>
      </c>
      <c r="B1133" t="s">
        <v>5349</v>
      </c>
    </row>
    <row r="1134" spans="1:2" x14ac:dyDescent="0.25">
      <c r="A1134" t="s">
        <v>4456</v>
      </c>
      <c r="B1134" t="s">
        <v>4457</v>
      </c>
    </row>
    <row r="1135" spans="1:2" x14ac:dyDescent="0.25">
      <c r="A1135" t="s">
        <v>4666</v>
      </c>
      <c r="B1135" t="s">
        <v>4667</v>
      </c>
    </row>
    <row r="1136" spans="1:2" x14ac:dyDescent="0.25">
      <c r="A1136" t="s">
        <v>2762</v>
      </c>
      <c r="B1136" t="s">
        <v>2763</v>
      </c>
    </row>
    <row r="1137" spans="1:2" x14ac:dyDescent="0.25">
      <c r="A1137" s="1" t="s">
        <v>9406</v>
      </c>
      <c r="B1137" t="s">
        <v>9407</v>
      </c>
    </row>
    <row r="1138" spans="1:2" x14ac:dyDescent="0.25">
      <c r="A1138" t="s">
        <v>2202</v>
      </c>
      <c r="B1138" t="s">
        <v>2203</v>
      </c>
    </row>
    <row r="1139" spans="1:2" x14ac:dyDescent="0.25">
      <c r="A1139" s="1" t="s">
        <v>341</v>
      </c>
      <c r="B1139" t="s">
        <v>342</v>
      </c>
    </row>
    <row r="1140" spans="1:2" x14ac:dyDescent="0.25">
      <c r="A1140" t="s">
        <v>6025</v>
      </c>
      <c r="B1140" t="s">
        <v>6026</v>
      </c>
    </row>
    <row r="1141" spans="1:2" x14ac:dyDescent="0.25">
      <c r="A1141" s="1" t="s">
        <v>7810</v>
      </c>
      <c r="B1141" t="s">
        <v>7811</v>
      </c>
    </row>
    <row r="1142" spans="1:2" x14ac:dyDescent="0.25">
      <c r="A1142" t="s">
        <v>3706</v>
      </c>
      <c r="B1142" t="s">
        <v>3707</v>
      </c>
    </row>
    <row r="1143" spans="1:2" x14ac:dyDescent="0.25">
      <c r="A1143" t="s">
        <v>1894</v>
      </c>
      <c r="B1143" t="s">
        <v>1895</v>
      </c>
    </row>
    <row r="1144" spans="1:2" x14ac:dyDescent="0.25">
      <c r="A1144" t="s">
        <v>3567</v>
      </c>
      <c r="B1144" t="s">
        <v>3568</v>
      </c>
    </row>
    <row r="1145" spans="1:2" x14ac:dyDescent="0.25">
      <c r="A1145" t="s">
        <v>7452</v>
      </c>
      <c r="B1145" t="s">
        <v>7453</v>
      </c>
    </row>
    <row r="1146" spans="1:2" x14ac:dyDescent="0.25">
      <c r="A1146" t="s">
        <v>1451</v>
      </c>
      <c r="B1146" t="s">
        <v>1452</v>
      </c>
    </row>
    <row r="1147" spans="1:2" x14ac:dyDescent="0.25">
      <c r="A1147" t="s">
        <v>1451</v>
      </c>
      <c r="B1147" t="s">
        <v>3151</v>
      </c>
    </row>
    <row r="1148" spans="1:2" x14ac:dyDescent="0.25">
      <c r="A1148" t="s">
        <v>2601</v>
      </c>
      <c r="B1148" t="s">
        <v>2602</v>
      </c>
    </row>
    <row r="1149" spans="1:2" x14ac:dyDescent="0.25">
      <c r="A1149" s="1" t="s">
        <v>9342</v>
      </c>
      <c r="B1149" t="s">
        <v>9343</v>
      </c>
    </row>
    <row r="1150" spans="1:2" x14ac:dyDescent="0.25">
      <c r="A1150" t="s">
        <v>5015</v>
      </c>
      <c r="B1150" t="s">
        <v>5016</v>
      </c>
    </row>
    <row r="1151" spans="1:2" x14ac:dyDescent="0.25">
      <c r="A1151" s="1" t="s">
        <v>959</v>
      </c>
      <c r="B1151" t="s">
        <v>960</v>
      </c>
    </row>
    <row r="1152" spans="1:2" x14ac:dyDescent="0.25">
      <c r="A1152" t="s">
        <v>6778</v>
      </c>
      <c r="B1152" t="s">
        <v>6779</v>
      </c>
    </row>
    <row r="1153" spans="1:2" x14ac:dyDescent="0.25">
      <c r="A1153" s="1" t="s">
        <v>8921</v>
      </c>
      <c r="B1153" t="s">
        <v>8922</v>
      </c>
    </row>
    <row r="1154" spans="1:2" x14ac:dyDescent="0.25">
      <c r="A1154" t="s">
        <v>6606</v>
      </c>
      <c r="B1154" t="s">
        <v>6607</v>
      </c>
    </row>
    <row r="1155" spans="1:2" x14ac:dyDescent="0.25">
      <c r="A1155" t="s">
        <v>4588</v>
      </c>
      <c r="B1155" t="s">
        <v>4589</v>
      </c>
    </row>
    <row r="1156" spans="1:2" x14ac:dyDescent="0.25">
      <c r="A1156" t="s">
        <v>3062</v>
      </c>
      <c r="B1156" t="s">
        <v>3063</v>
      </c>
    </row>
    <row r="1157" spans="1:2" x14ac:dyDescent="0.25">
      <c r="A1157" t="s">
        <v>3062</v>
      </c>
      <c r="B1157" t="s">
        <v>4932</v>
      </c>
    </row>
    <row r="1158" spans="1:2" x14ac:dyDescent="0.25">
      <c r="A1158" t="s">
        <v>1912</v>
      </c>
      <c r="B1158" t="s">
        <v>1913</v>
      </c>
    </row>
    <row r="1159" spans="1:2" x14ac:dyDescent="0.25">
      <c r="A1159" t="s">
        <v>3682</v>
      </c>
      <c r="B1159" t="s">
        <v>3683</v>
      </c>
    </row>
    <row r="1160" spans="1:2" x14ac:dyDescent="0.25">
      <c r="A1160" t="s">
        <v>5814</v>
      </c>
      <c r="B1160" t="s">
        <v>5815</v>
      </c>
    </row>
    <row r="1161" spans="1:2" x14ac:dyDescent="0.25">
      <c r="A1161" s="1" t="s">
        <v>654</v>
      </c>
      <c r="B1161" t="s">
        <v>655</v>
      </c>
    </row>
    <row r="1162" spans="1:2" x14ac:dyDescent="0.25">
      <c r="A1162" t="s">
        <v>2234</v>
      </c>
      <c r="B1162" t="s">
        <v>2235</v>
      </c>
    </row>
    <row r="1163" spans="1:2" x14ac:dyDescent="0.25">
      <c r="A1163" s="1" t="s">
        <v>108</v>
      </c>
      <c r="B1163" t="s">
        <v>109</v>
      </c>
    </row>
    <row r="1164" spans="1:2" x14ac:dyDescent="0.25">
      <c r="A1164" t="s">
        <v>1687</v>
      </c>
      <c r="B1164" t="s">
        <v>1688</v>
      </c>
    </row>
    <row r="1165" spans="1:2" x14ac:dyDescent="0.25">
      <c r="A1165" t="s">
        <v>3278</v>
      </c>
      <c r="B1165" t="s">
        <v>3279</v>
      </c>
    </row>
    <row r="1166" spans="1:2" x14ac:dyDescent="0.25">
      <c r="A1166" s="1" t="s">
        <v>1096</v>
      </c>
      <c r="B1166" t="s">
        <v>1097</v>
      </c>
    </row>
    <row r="1167" spans="1:2" x14ac:dyDescent="0.25">
      <c r="A1167" t="s">
        <v>6983</v>
      </c>
      <c r="B1167" t="s">
        <v>6984</v>
      </c>
    </row>
    <row r="1168" spans="1:2" x14ac:dyDescent="0.25">
      <c r="A1168" t="s">
        <v>1999</v>
      </c>
      <c r="B1168" t="s">
        <v>2000</v>
      </c>
    </row>
    <row r="1169" spans="1:2" x14ac:dyDescent="0.25">
      <c r="A1169" t="s">
        <v>6734</v>
      </c>
      <c r="B1169" t="s">
        <v>6735</v>
      </c>
    </row>
    <row r="1170" spans="1:2" x14ac:dyDescent="0.25">
      <c r="A1170" s="1" t="s">
        <v>7658</v>
      </c>
      <c r="B1170" t="s">
        <v>7659</v>
      </c>
    </row>
    <row r="1171" spans="1:2" x14ac:dyDescent="0.25">
      <c r="A1171" t="s">
        <v>6106</v>
      </c>
      <c r="B1171" t="s">
        <v>6107</v>
      </c>
    </row>
    <row r="1172" spans="1:2" x14ac:dyDescent="0.25">
      <c r="A1172" t="s">
        <v>1593</v>
      </c>
      <c r="B1172" t="s">
        <v>1594</v>
      </c>
    </row>
    <row r="1173" spans="1:2" x14ac:dyDescent="0.25">
      <c r="A1173" t="s">
        <v>6296</v>
      </c>
      <c r="B1173" t="s">
        <v>6297</v>
      </c>
    </row>
    <row r="1174" spans="1:2" x14ac:dyDescent="0.25">
      <c r="A1174" t="s">
        <v>5091</v>
      </c>
      <c r="B1174" t="s">
        <v>5092</v>
      </c>
    </row>
    <row r="1175" spans="1:2" x14ac:dyDescent="0.25">
      <c r="A1175" t="s">
        <v>6318</v>
      </c>
      <c r="B1175" t="s">
        <v>6319</v>
      </c>
    </row>
    <row r="1176" spans="1:2" x14ac:dyDescent="0.25">
      <c r="A1176" t="s">
        <v>6310</v>
      </c>
      <c r="B1176" t="s">
        <v>6311</v>
      </c>
    </row>
    <row r="1177" spans="1:2" x14ac:dyDescent="0.25">
      <c r="A1177" t="s">
        <v>3947</v>
      </c>
      <c r="B1177" t="s">
        <v>3948</v>
      </c>
    </row>
    <row r="1178" spans="1:2" x14ac:dyDescent="0.25">
      <c r="A1178" t="s">
        <v>5763</v>
      </c>
      <c r="B1178" t="s">
        <v>5764</v>
      </c>
    </row>
    <row r="1179" spans="1:2" x14ac:dyDescent="0.25">
      <c r="A1179" s="1" t="s">
        <v>611</v>
      </c>
      <c r="B1179" t="s">
        <v>612</v>
      </c>
    </row>
    <row r="1180" spans="1:2" x14ac:dyDescent="0.25">
      <c r="A1180" t="s">
        <v>611</v>
      </c>
      <c r="B1180" t="s">
        <v>1952</v>
      </c>
    </row>
    <row r="1181" spans="1:2" x14ac:dyDescent="0.25">
      <c r="A1181" s="1" t="s">
        <v>563</v>
      </c>
      <c r="B1181" t="s">
        <v>564</v>
      </c>
    </row>
    <row r="1182" spans="1:2" x14ac:dyDescent="0.25">
      <c r="A1182" t="s">
        <v>4112</v>
      </c>
      <c r="B1182" t="s">
        <v>4113</v>
      </c>
    </row>
    <row r="1183" spans="1:2" x14ac:dyDescent="0.25">
      <c r="A1183" s="1" t="s">
        <v>7989</v>
      </c>
      <c r="B1183" t="s">
        <v>7990</v>
      </c>
    </row>
    <row r="1184" spans="1:2" x14ac:dyDescent="0.25">
      <c r="A1184" t="s">
        <v>5767</v>
      </c>
      <c r="B1184" t="s">
        <v>5768</v>
      </c>
    </row>
    <row r="1185" spans="1:2" x14ac:dyDescent="0.25">
      <c r="A1185" t="s">
        <v>7603</v>
      </c>
      <c r="B1185" t="s">
        <v>7604</v>
      </c>
    </row>
    <row r="1186" spans="1:2" x14ac:dyDescent="0.25">
      <c r="A1186" t="s">
        <v>3934</v>
      </c>
      <c r="B1186" t="s">
        <v>3935</v>
      </c>
    </row>
    <row r="1187" spans="1:2" x14ac:dyDescent="0.25">
      <c r="A1187" t="s">
        <v>2388</v>
      </c>
      <c r="B1187" t="s">
        <v>2389</v>
      </c>
    </row>
    <row r="1188" spans="1:2" x14ac:dyDescent="0.25">
      <c r="A1188" t="s">
        <v>1756</v>
      </c>
      <c r="B1188" t="s">
        <v>1757</v>
      </c>
    </row>
    <row r="1189" spans="1:2" x14ac:dyDescent="0.25">
      <c r="A1189" t="s">
        <v>2968</v>
      </c>
      <c r="B1189" t="s">
        <v>2969</v>
      </c>
    </row>
    <row r="1190" spans="1:2" x14ac:dyDescent="0.25">
      <c r="A1190" t="s">
        <v>4121</v>
      </c>
      <c r="B1190" t="s">
        <v>4122</v>
      </c>
    </row>
    <row r="1191" spans="1:2" x14ac:dyDescent="0.25">
      <c r="A1191" t="s">
        <v>2858</v>
      </c>
      <c r="B1191" t="s">
        <v>2859</v>
      </c>
    </row>
    <row r="1192" spans="1:2" x14ac:dyDescent="0.25">
      <c r="A1192" t="s">
        <v>3866</v>
      </c>
      <c r="B1192" t="s">
        <v>3867</v>
      </c>
    </row>
    <row r="1193" spans="1:2" x14ac:dyDescent="0.25">
      <c r="A1193" t="s">
        <v>1526</v>
      </c>
      <c r="B1193" t="s">
        <v>1527</v>
      </c>
    </row>
    <row r="1194" spans="1:2" x14ac:dyDescent="0.25">
      <c r="A1194" t="s">
        <v>6439</v>
      </c>
      <c r="B1194" t="s">
        <v>6440</v>
      </c>
    </row>
    <row r="1195" spans="1:2" x14ac:dyDescent="0.25">
      <c r="A1195" s="1" t="s">
        <v>9297</v>
      </c>
      <c r="B1195" t="s">
        <v>9298</v>
      </c>
    </row>
    <row r="1196" spans="1:2" x14ac:dyDescent="0.25">
      <c r="A1196" t="s">
        <v>5338</v>
      </c>
      <c r="B1196" t="s">
        <v>5339</v>
      </c>
    </row>
    <row r="1197" spans="1:2" x14ac:dyDescent="0.25">
      <c r="A1197" t="s">
        <v>3602</v>
      </c>
      <c r="B1197" t="s">
        <v>3603</v>
      </c>
    </row>
    <row r="1198" spans="1:2" x14ac:dyDescent="0.25">
      <c r="A1198" t="s">
        <v>6157</v>
      </c>
      <c r="B1198" t="s">
        <v>6158</v>
      </c>
    </row>
    <row r="1199" spans="1:2" x14ac:dyDescent="0.25">
      <c r="A1199" t="s">
        <v>2113</v>
      </c>
      <c r="B1199" t="s">
        <v>2114</v>
      </c>
    </row>
    <row r="1200" spans="1:2" x14ac:dyDescent="0.25">
      <c r="A1200" t="s">
        <v>3112</v>
      </c>
      <c r="B1200" t="s">
        <v>3113</v>
      </c>
    </row>
    <row r="1201" spans="1:2" x14ac:dyDescent="0.25">
      <c r="A1201" t="s">
        <v>5820</v>
      </c>
      <c r="B1201" t="s">
        <v>5821</v>
      </c>
    </row>
    <row r="1202" spans="1:2" x14ac:dyDescent="0.25">
      <c r="A1202" t="s">
        <v>3396</v>
      </c>
      <c r="B1202" t="s">
        <v>3397</v>
      </c>
    </row>
    <row r="1203" spans="1:2" x14ac:dyDescent="0.25">
      <c r="A1203" t="s">
        <v>4626</v>
      </c>
      <c r="B1203" t="s">
        <v>4627</v>
      </c>
    </row>
    <row r="1204" spans="1:2" x14ac:dyDescent="0.25">
      <c r="A1204" t="s">
        <v>3248</v>
      </c>
      <c r="B1204" t="s">
        <v>3249</v>
      </c>
    </row>
    <row r="1205" spans="1:2" x14ac:dyDescent="0.25">
      <c r="A1205" t="s">
        <v>6518</v>
      </c>
      <c r="B1205" t="s">
        <v>6519</v>
      </c>
    </row>
    <row r="1206" spans="1:2" x14ac:dyDescent="0.25">
      <c r="A1206" s="1" t="s">
        <v>7794</v>
      </c>
      <c r="B1206" t="s">
        <v>7795</v>
      </c>
    </row>
    <row r="1207" spans="1:2" x14ac:dyDescent="0.25">
      <c r="A1207" t="s">
        <v>5759</v>
      </c>
      <c r="B1207" t="s">
        <v>5760</v>
      </c>
    </row>
    <row r="1208" spans="1:2" x14ac:dyDescent="0.25">
      <c r="A1208" t="s">
        <v>2592</v>
      </c>
      <c r="B1208" t="s">
        <v>2593</v>
      </c>
    </row>
    <row r="1209" spans="1:2" x14ac:dyDescent="0.25">
      <c r="A1209" t="s">
        <v>2592</v>
      </c>
      <c r="B1209" t="s">
        <v>5690</v>
      </c>
    </row>
    <row r="1210" spans="1:2" x14ac:dyDescent="0.25">
      <c r="A1210" t="s">
        <v>5697</v>
      </c>
      <c r="B1210" t="s">
        <v>5698</v>
      </c>
    </row>
    <row r="1211" spans="1:2" x14ac:dyDescent="0.25">
      <c r="A1211" t="s">
        <v>7325</v>
      </c>
      <c r="B1211" t="s">
        <v>7326</v>
      </c>
    </row>
    <row r="1212" spans="1:2" x14ac:dyDescent="0.25">
      <c r="A1212" s="1" t="s">
        <v>7325</v>
      </c>
      <c r="B1212" t="s">
        <v>9088</v>
      </c>
    </row>
    <row r="1213" spans="1:2" x14ac:dyDescent="0.25">
      <c r="A1213" t="s">
        <v>1579</v>
      </c>
      <c r="B1213" t="s">
        <v>1580</v>
      </c>
    </row>
    <row r="1214" spans="1:2" x14ac:dyDescent="0.25">
      <c r="A1214" t="s">
        <v>1565</v>
      </c>
      <c r="B1214" t="s">
        <v>1566</v>
      </c>
    </row>
    <row r="1215" spans="1:2" x14ac:dyDescent="0.25">
      <c r="A1215" t="s">
        <v>7501</v>
      </c>
      <c r="B1215" t="s">
        <v>7502</v>
      </c>
    </row>
    <row r="1216" spans="1:2" x14ac:dyDescent="0.25">
      <c r="A1216" t="s">
        <v>1441</v>
      </c>
      <c r="B1216" t="s">
        <v>1442</v>
      </c>
    </row>
    <row r="1217" spans="1:2" x14ac:dyDescent="0.25">
      <c r="A1217" t="s">
        <v>3517</v>
      </c>
      <c r="B1217" t="s">
        <v>3518</v>
      </c>
    </row>
    <row r="1218" spans="1:2" x14ac:dyDescent="0.25">
      <c r="A1218" t="s">
        <v>2789</v>
      </c>
      <c r="B1218" t="s">
        <v>2790</v>
      </c>
    </row>
    <row r="1219" spans="1:2" x14ac:dyDescent="0.25">
      <c r="A1219" s="1" t="s">
        <v>596</v>
      </c>
      <c r="B1219" t="s">
        <v>597</v>
      </c>
    </row>
    <row r="1220" spans="1:2" x14ac:dyDescent="0.25">
      <c r="A1220" t="s">
        <v>7335</v>
      </c>
      <c r="B1220" t="s">
        <v>7336</v>
      </c>
    </row>
    <row r="1221" spans="1:2" x14ac:dyDescent="0.25">
      <c r="A1221" t="s">
        <v>4535</v>
      </c>
      <c r="B1221" t="s">
        <v>4536</v>
      </c>
    </row>
    <row r="1222" spans="1:2" x14ac:dyDescent="0.25">
      <c r="A1222" s="1" t="s">
        <v>7981</v>
      </c>
      <c r="B1222" t="s">
        <v>7982</v>
      </c>
    </row>
    <row r="1223" spans="1:2" x14ac:dyDescent="0.25">
      <c r="A1223" t="s">
        <v>2068</v>
      </c>
      <c r="B1223" t="s">
        <v>2069</v>
      </c>
    </row>
    <row r="1224" spans="1:2" x14ac:dyDescent="0.25">
      <c r="A1224" t="s">
        <v>4088</v>
      </c>
      <c r="B1224" t="s">
        <v>4089</v>
      </c>
    </row>
    <row r="1225" spans="1:2" x14ac:dyDescent="0.25">
      <c r="A1225" t="s">
        <v>6084</v>
      </c>
      <c r="B1225" t="s">
        <v>6085</v>
      </c>
    </row>
    <row r="1226" spans="1:2" x14ac:dyDescent="0.25">
      <c r="A1226" t="s">
        <v>2611</v>
      </c>
      <c r="B1226" t="s">
        <v>2612</v>
      </c>
    </row>
    <row r="1227" spans="1:2" x14ac:dyDescent="0.25">
      <c r="A1227" t="s">
        <v>6714</v>
      </c>
      <c r="B1227" t="s">
        <v>6715</v>
      </c>
    </row>
    <row r="1228" spans="1:2" x14ac:dyDescent="0.25">
      <c r="A1228" t="s">
        <v>2539</v>
      </c>
      <c r="B1228" t="s">
        <v>2540</v>
      </c>
    </row>
    <row r="1229" spans="1:2" x14ac:dyDescent="0.25">
      <c r="A1229" t="s">
        <v>1384</v>
      </c>
      <c r="B1229" t="s">
        <v>1385</v>
      </c>
    </row>
    <row r="1230" spans="1:2" x14ac:dyDescent="0.25">
      <c r="A1230" t="s">
        <v>3846</v>
      </c>
      <c r="B1230" t="s">
        <v>3847</v>
      </c>
    </row>
    <row r="1231" spans="1:2" x14ac:dyDescent="0.25">
      <c r="A1231" t="s">
        <v>6981</v>
      </c>
      <c r="B1231" t="s">
        <v>6982</v>
      </c>
    </row>
    <row r="1232" spans="1:2" x14ac:dyDescent="0.25">
      <c r="A1232" t="s">
        <v>7497</v>
      </c>
      <c r="B1232" t="s">
        <v>7498</v>
      </c>
    </row>
    <row r="1233" spans="1:2" x14ac:dyDescent="0.25">
      <c r="A1233" t="s">
        <v>4086</v>
      </c>
      <c r="B1233" t="s">
        <v>4087</v>
      </c>
    </row>
    <row r="1234" spans="1:2" x14ac:dyDescent="0.25">
      <c r="A1234" t="s">
        <v>2675</v>
      </c>
      <c r="B1234" t="s">
        <v>2676</v>
      </c>
    </row>
    <row r="1235" spans="1:2" x14ac:dyDescent="0.25">
      <c r="A1235" t="s">
        <v>4699</v>
      </c>
      <c r="B1235" t="s">
        <v>4700</v>
      </c>
    </row>
    <row r="1236" spans="1:2" x14ac:dyDescent="0.25">
      <c r="A1236" s="1" t="s">
        <v>9016</v>
      </c>
      <c r="B1236" t="s">
        <v>9017</v>
      </c>
    </row>
    <row r="1237" spans="1:2" x14ac:dyDescent="0.25">
      <c r="A1237" s="1" t="s">
        <v>9097</v>
      </c>
      <c r="B1237" t="s">
        <v>9098</v>
      </c>
    </row>
    <row r="1238" spans="1:2" x14ac:dyDescent="0.25">
      <c r="A1238" t="s">
        <v>5126</v>
      </c>
      <c r="B1238" t="s">
        <v>5127</v>
      </c>
    </row>
    <row r="1239" spans="1:2" x14ac:dyDescent="0.25">
      <c r="A1239" t="s">
        <v>2974</v>
      </c>
      <c r="B1239" t="s">
        <v>2975</v>
      </c>
    </row>
    <row r="1240" spans="1:2" x14ac:dyDescent="0.25">
      <c r="A1240" t="s">
        <v>2257</v>
      </c>
      <c r="B1240" t="s">
        <v>2258</v>
      </c>
    </row>
    <row r="1241" spans="1:2" x14ac:dyDescent="0.25">
      <c r="A1241" t="s">
        <v>3075</v>
      </c>
      <c r="B1241" t="s">
        <v>3076</v>
      </c>
    </row>
    <row r="1242" spans="1:2" x14ac:dyDescent="0.25">
      <c r="A1242" t="s">
        <v>7414</v>
      </c>
      <c r="B1242" t="s">
        <v>7415</v>
      </c>
    </row>
    <row r="1243" spans="1:2" x14ac:dyDescent="0.25">
      <c r="A1243" t="s">
        <v>7663</v>
      </c>
      <c r="B1243" t="s">
        <v>7664</v>
      </c>
    </row>
    <row r="1244" spans="1:2" x14ac:dyDescent="0.25">
      <c r="A1244" t="s">
        <v>3353</v>
      </c>
      <c r="B1244" t="s">
        <v>3354</v>
      </c>
    </row>
    <row r="1245" spans="1:2" x14ac:dyDescent="0.25">
      <c r="A1245" t="s">
        <v>4305</v>
      </c>
      <c r="B1245" t="s">
        <v>4306</v>
      </c>
    </row>
    <row r="1246" spans="1:2" x14ac:dyDescent="0.25">
      <c r="A1246" t="s">
        <v>3326</v>
      </c>
      <c r="B1246" t="s">
        <v>3327</v>
      </c>
    </row>
    <row r="1247" spans="1:2" x14ac:dyDescent="0.25">
      <c r="A1247" t="s">
        <v>4135</v>
      </c>
      <c r="B1247" t="s">
        <v>4136</v>
      </c>
    </row>
    <row r="1248" spans="1:2" x14ac:dyDescent="0.25">
      <c r="A1248" t="s">
        <v>2103</v>
      </c>
      <c r="B1248" t="s">
        <v>2104</v>
      </c>
    </row>
    <row r="1249" spans="1:2" x14ac:dyDescent="0.25">
      <c r="A1249" t="s">
        <v>3828</v>
      </c>
      <c r="B1249" t="s">
        <v>3829</v>
      </c>
    </row>
    <row r="1250" spans="1:2" x14ac:dyDescent="0.25">
      <c r="A1250" s="1" t="s">
        <v>9461</v>
      </c>
      <c r="B1250" t="s">
        <v>9514</v>
      </c>
    </row>
    <row r="1251" spans="1:2" x14ac:dyDescent="0.25">
      <c r="A1251" t="s">
        <v>2948</v>
      </c>
      <c r="B1251" t="s">
        <v>2949</v>
      </c>
    </row>
    <row r="1252" spans="1:2" x14ac:dyDescent="0.25">
      <c r="A1252" s="1" t="s">
        <v>8424</v>
      </c>
      <c r="B1252" t="s">
        <v>8425</v>
      </c>
    </row>
    <row r="1253" spans="1:2" x14ac:dyDescent="0.25">
      <c r="A1253" t="s">
        <v>7416</v>
      </c>
      <c r="B1253" t="s">
        <v>7417</v>
      </c>
    </row>
    <row r="1254" spans="1:2" x14ac:dyDescent="0.25">
      <c r="A1254" t="s">
        <v>2433</v>
      </c>
      <c r="B1254" t="s">
        <v>2434</v>
      </c>
    </row>
    <row r="1255" spans="1:2" x14ac:dyDescent="0.25">
      <c r="A1255" t="s">
        <v>2433</v>
      </c>
      <c r="B1255" t="s">
        <v>3601</v>
      </c>
    </row>
    <row r="1256" spans="1:2" x14ac:dyDescent="0.25">
      <c r="A1256" t="s">
        <v>3463</v>
      </c>
      <c r="B1256" t="s">
        <v>3464</v>
      </c>
    </row>
    <row r="1257" spans="1:2" x14ac:dyDescent="0.25">
      <c r="A1257" t="s">
        <v>4038</v>
      </c>
      <c r="B1257" t="s">
        <v>4039</v>
      </c>
    </row>
    <row r="1258" spans="1:2" x14ac:dyDescent="0.25">
      <c r="A1258" t="s">
        <v>7499</v>
      </c>
      <c r="B1258" t="s">
        <v>7500</v>
      </c>
    </row>
    <row r="1259" spans="1:2" x14ac:dyDescent="0.25">
      <c r="A1259" t="s">
        <v>6963</v>
      </c>
      <c r="B1259" t="s">
        <v>6964</v>
      </c>
    </row>
    <row r="1260" spans="1:2" x14ac:dyDescent="0.25">
      <c r="A1260" s="1" t="s">
        <v>8413</v>
      </c>
      <c r="B1260" t="s">
        <v>8414</v>
      </c>
    </row>
    <row r="1261" spans="1:2" x14ac:dyDescent="0.25">
      <c r="A1261" s="1" t="s">
        <v>7817</v>
      </c>
      <c r="B1261" t="s">
        <v>965</v>
      </c>
    </row>
    <row r="1262" spans="1:2" x14ac:dyDescent="0.25">
      <c r="A1262" s="1" t="s">
        <v>7985</v>
      </c>
      <c r="B1262" t="s">
        <v>7986</v>
      </c>
    </row>
    <row r="1263" spans="1:2" x14ac:dyDescent="0.25">
      <c r="A1263" t="s">
        <v>2490</v>
      </c>
      <c r="B1263" t="s">
        <v>2491</v>
      </c>
    </row>
    <row r="1264" spans="1:2" x14ac:dyDescent="0.25">
      <c r="A1264" t="s">
        <v>2001</v>
      </c>
      <c r="B1264" t="s">
        <v>2002</v>
      </c>
    </row>
    <row r="1265" spans="1:2" x14ac:dyDescent="0.25">
      <c r="A1265" t="s">
        <v>1656</v>
      </c>
      <c r="B1265" t="s">
        <v>1657</v>
      </c>
    </row>
    <row r="1266" spans="1:2" x14ac:dyDescent="0.25">
      <c r="A1266" t="s">
        <v>4563</v>
      </c>
      <c r="B1266" t="s">
        <v>4564</v>
      </c>
    </row>
    <row r="1267" spans="1:2" x14ac:dyDescent="0.25">
      <c r="A1267" t="s">
        <v>3021</v>
      </c>
      <c r="B1267" t="s">
        <v>3022</v>
      </c>
    </row>
    <row r="1268" spans="1:2" x14ac:dyDescent="0.25">
      <c r="A1268" t="s">
        <v>6540</v>
      </c>
      <c r="B1268" t="s">
        <v>6541</v>
      </c>
    </row>
    <row r="1269" spans="1:2" x14ac:dyDescent="0.25">
      <c r="A1269" s="22" t="s">
        <v>9559</v>
      </c>
      <c r="B1269" t="s">
        <v>9560</v>
      </c>
    </row>
    <row r="1270" spans="1:2" x14ac:dyDescent="0.25">
      <c r="A1270" t="s">
        <v>7444</v>
      </c>
      <c r="B1270" t="s">
        <v>7445</v>
      </c>
    </row>
    <row r="1271" spans="1:2" x14ac:dyDescent="0.25">
      <c r="A1271" t="s">
        <v>3784</v>
      </c>
      <c r="B1271" t="s">
        <v>3785</v>
      </c>
    </row>
    <row r="1272" spans="1:2" x14ac:dyDescent="0.25">
      <c r="A1272" t="s">
        <v>2958</v>
      </c>
      <c r="B1272" t="s">
        <v>2959</v>
      </c>
    </row>
    <row r="1273" spans="1:2" x14ac:dyDescent="0.25">
      <c r="A1273" s="1" t="s">
        <v>550</v>
      </c>
      <c r="B1273" t="s">
        <v>551</v>
      </c>
    </row>
    <row r="1274" spans="1:2" x14ac:dyDescent="0.25">
      <c r="A1274" t="s">
        <v>4582</v>
      </c>
      <c r="B1274" t="s">
        <v>4583</v>
      </c>
    </row>
    <row r="1275" spans="1:2" x14ac:dyDescent="0.25">
      <c r="A1275" t="s">
        <v>5428</v>
      </c>
      <c r="B1275" t="s">
        <v>5429</v>
      </c>
    </row>
    <row r="1276" spans="1:2" x14ac:dyDescent="0.25">
      <c r="A1276" t="s">
        <v>2626</v>
      </c>
      <c r="B1276" t="s">
        <v>2627</v>
      </c>
    </row>
    <row r="1277" spans="1:2" x14ac:dyDescent="0.25">
      <c r="A1277" s="1" t="s">
        <v>807</v>
      </c>
      <c r="B1277" t="s">
        <v>808</v>
      </c>
    </row>
    <row r="1278" spans="1:2" x14ac:dyDescent="0.25">
      <c r="A1278" t="s">
        <v>6282</v>
      </c>
      <c r="B1278" t="s">
        <v>6283</v>
      </c>
    </row>
    <row r="1279" spans="1:2" x14ac:dyDescent="0.25">
      <c r="A1279" t="s">
        <v>3698</v>
      </c>
      <c r="B1279" t="s">
        <v>3699</v>
      </c>
    </row>
    <row r="1280" spans="1:2" x14ac:dyDescent="0.25">
      <c r="A1280" t="s">
        <v>5707</v>
      </c>
      <c r="B1280" t="s">
        <v>5708</v>
      </c>
    </row>
    <row r="1281" spans="1:2" x14ac:dyDescent="0.25">
      <c r="A1281" t="s">
        <v>4484</v>
      </c>
      <c r="B1281" t="s">
        <v>4485</v>
      </c>
    </row>
    <row r="1282" spans="1:2" x14ac:dyDescent="0.25">
      <c r="A1282" s="1" t="s">
        <v>8379</v>
      </c>
      <c r="B1282" t="s">
        <v>1070</v>
      </c>
    </row>
    <row r="1283" spans="1:2" x14ac:dyDescent="0.25">
      <c r="A1283" s="1" t="s">
        <v>1084</v>
      </c>
      <c r="B1283" t="s">
        <v>1085</v>
      </c>
    </row>
    <row r="1284" spans="1:2" x14ac:dyDescent="0.25">
      <c r="A1284" s="1" t="s">
        <v>1084</v>
      </c>
      <c r="B1284" t="s">
        <v>1132</v>
      </c>
    </row>
    <row r="1285" spans="1:2" x14ac:dyDescent="0.25">
      <c r="A1285" t="s">
        <v>3324</v>
      </c>
      <c r="B1285" t="s">
        <v>3325</v>
      </c>
    </row>
    <row r="1286" spans="1:2" x14ac:dyDescent="0.25">
      <c r="A1286" t="s">
        <v>4919</v>
      </c>
      <c r="B1286" t="s">
        <v>4920</v>
      </c>
    </row>
    <row r="1287" spans="1:2" x14ac:dyDescent="0.25">
      <c r="A1287" t="s">
        <v>1605</v>
      </c>
      <c r="B1287" t="s">
        <v>1606</v>
      </c>
    </row>
    <row r="1288" spans="1:2" x14ac:dyDescent="0.25">
      <c r="A1288" s="1" t="s">
        <v>8194</v>
      </c>
      <c r="B1288" t="s">
        <v>8195</v>
      </c>
    </row>
    <row r="1289" spans="1:2" x14ac:dyDescent="0.25">
      <c r="A1289" s="1" t="s">
        <v>7643</v>
      </c>
      <c r="B1289" t="s">
        <v>7644</v>
      </c>
    </row>
    <row r="1290" spans="1:2" x14ac:dyDescent="0.25">
      <c r="A1290" t="s">
        <v>5368</v>
      </c>
      <c r="B1290" t="s">
        <v>5369</v>
      </c>
    </row>
    <row r="1291" spans="1:2" x14ac:dyDescent="0.25">
      <c r="A1291" s="1" t="s">
        <v>590</v>
      </c>
      <c r="B1291" t="s">
        <v>591</v>
      </c>
    </row>
    <row r="1292" spans="1:2" x14ac:dyDescent="0.25">
      <c r="A1292" t="s">
        <v>590</v>
      </c>
      <c r="B1292" t="s">
        <v>4019</v>
      </c>
    </row>
    <row r="1293" spans="1:2" x14ac:dyDescent="0.25">
      <c r="A1293" t="s">
        <v>4873</v>
      </c>
      <c r="B1293" t="s">
        <v>4874</v>
      </c>
    </row>
    <row r="1294" spans="1:2" x14ac:dyDescent="0.25">
      <c r="A1294" t="s">
        <v>3690</v>
      </c>
      <c r="B1294" t="s">
        <v>3691</v>
      </c>
    </row>
    <row r="1295" spans="1:2" x14ac:dyDescent="0.25">
      <c r="A1295" t="s">
        <v>4389</v>
      </c>
      <c r="B1295" t="s">
        <v>4390</v>
      </c>
    </row>
    <row r="1296" spans="1:2" x14ac:dyDescent="0.25">
      <c r="A1296" t="s">
        <v>4572</v>
      </c>
      <c r="B1296" t="s">
        <v>4573</v>
      </c>
    </row>
    <row r="1297" spans="1:2" x14ac:dyDescent="0.25">
      <c r="A1297" t="s">
        <v>2375</v>
      </c>
      <c r="B1297" t="s">
        <v>2376</v>
      </c>
    </row>
    <row r="1298" spans="1:2" x14ac:dyDescent="0.25">
      <c r="A1298" t="s">
        <v>5145</v>
      </c>
      <c r="B1298" t="s">
        <v>5146</v>
      </c>
    </row>
    <row r="1299" spans="1:2" x14ac:dyDescent="0.25">
      <c r="A1299" t="s">
        <v>3256</v>
      </c>
      <c r="B1299" t="s">
        <v>3257</v>
      </c>
    </row>
    <row r="1300" spans="1:2" x14ac:dyDescent="0.25">
      <c r="A1300" t="s">
        <v>4050</v>
      </c>
      <c r="B1300" t="s">
        <v>4051</v>
      </c>
    </row>
    <row r="1301" spans="1:2" x14ac:dyDescent="0.25">
      <c r="A1301" t="s">
        <v>1532</v>
      </c>
      <c r="B1301" t="s">
        <v>1533</v>
      </c>
    </row>
    <row r="1302" spans="1:2" x14ac:dyDescent="0.25">
      <c r="A1302" t="s">
        <v>3162</v>
      </c>
      <c r="B1302" t="s">
        <v>3163</v>
      </c>
    </row>
    <row r="1303" spans="1:2" x14ac:dyDescent="0.25">
      <c r="A1303" s="1" t="s">
        <v>1278</v>
      </c>
      <c r="B1303" t="s">
        <v>1279</v>
      </c>
    </row>
    <row r="1304" spans="1:2" x14ac:dyDescent="0.25">
      <c r="A1304" s="1" t="s">
        <v>850</v>
      </c>
      <c r="B1304" t="s">
        <v>851</v>
      </c>
    </row>
    <row r="1305" spans="1:2" x14ac:dyDescent="0.25">
      <c r="A1305" t="s">
        <v>3557</v>
      </c>
      <c r="B1305" t="s">
        <v>3558</v>
      </c>
    </row>
    <row r="1306" spans="1:2" x14ac:dyDescent="0.25">
      <c r="A1306" t="s">
        <v>6843</v>
      </c>
      <c r="B1306" t="s">
        <v>6844</v>
      </c>
    </row>
    <row r="1307" spans="1:2" x14ac:dyDescent="0.25">
      <c r="A1307" t="s">
        <v>3384</v>
      </c>
      <c r="B1307" t="s">
        <v>3385</v>
      </c>
    </row>
    <row r="1308" spans="1:2" x14ac:dyDescent="0.25">
      <c r="A1308" t="s">
        <v>6153</v>
      </c>
      <c r="B1308" t="s">
        <v>6154</v>
      </c>
    </row>
    <row r="1309" spans="1:2" x14ac:dyDescent="0.25">
      <c r="A1309" t="s">
        <v>7605</v>
      </c>
      <c r="B1309" t="s">
        <v>7606</v>
      </c>
    </row>
    <row r="1310" spans="1:2" x14ac:dyDescent="0.25">
      <c r="A1310" t="s">
        <v>4301</v>
      </c>
      <c r="B1310" t="s">
        <v>4302</v>
      </c>
    </row>
    <row r="1311" spans="1:2" x14ac:dyDescent="0.25">
      <c r="A1311" t="s">
        <v>6580</v>
      </c>
      <c r="B1311" t="s">
        <v>6581</v>
      </c>
    </row>
    <row r="1312" spans="1:2" x14ac:dyDescent="0.25">
      <c r="A1312" t="s">
        <v>2714</v>
      </c>
      <c r="B1312" t="s">
        <v>2715</v>
      </c>
    </row>
    <row r="1313" spans="1:2" x14ac:dyDescent="0.25">
      <c r="A1313" t="s">
        <v>2714</v>
      </c>
      <c r="B1313" t="s">
        <v>3620</v>
      </c>
    </row>
    <row r="1314" spans="1:2" x14ac:dyDescent="0.25">
      <c r="A1314" s="1" t="s">
        <v>2714</v>
      </c>
      <c r="B1314" t="s">
        <v>9021</v>
      </c>
    </row>
    <row r="1315" spans="1:2" x14ac:dyDescent="0.25">
      <c r="A1315" s="1" t="s">
        <v>8105</v>
      </c>
      <c r="B1315" t="s">
        <v>8106</v>
      </c>
    </row>
    <row r="1316" spans="1:2" x14ac:dyDescent="0.25">
      <c r="A1316" t="s">
        <v>2148</v>
      </c>
      <c r="B1316" t="s">
        <v>2149</v>
      </c>
    </row>
    <row r="1317" spans="1:2" x14ac:dyDescent="0.25">
      <c r="A1317" s="1" t="s">
        <v>2148</v>
      </c>
      <c r="B1317" t="s">
        <v>9301</v>
      </c>
    </row>
    <row r="1318" spans="1:2" x14ac:dyDescent="0.25">
      <c r="A1318" t="s">
        <v>3187</v>
      </c>
      <c r="B1318" t="s">
        <v>3188</v>
      </c>
    </row>
    <row r="1319" spans="1:2" x14ac:dyDescent="0.25">
      <c r="A1319" s="1" t="s">
        <v>420</v>
      </c>
      <c r="B1319" t="s">
        <v>421</v>
      </c>
    </row>
    <row r="1320" spans="1:2" x14ac:dyDescent="0.25">
      <c r="A1320" t="s">
        <v>4951</v>
      </c>
      <c r="B1320" t="s">
        <v>4952</v>
      </c>
    </row>
    <row r="1321" spans="1:2" x14ac:dyDescent="0.25">
      <c r="A1321" s="1" t="s">
        <v>8068</v>
      </c>
      <c r="B1321" t="s">
        <v>8069</v>
      </c>
    </row>
    <row r="1322" spans="1:2" x14ac:dyDescent="0.25">
      <c r="A1322" t="s">
        <v>4464</v>
      </c>
      <c r="B1322" t="s">
        <v>4465</v>
      </c>
    </row>
    <row r="1323" spans="1:2" x14ac:dyDescent="0.25">
      <c r="A1323" t="s">
        <v>5458</v>
      </c>
      <c r="B1323" t="s">
        <v>5459</v>
      </c>
    </row>
    <row r="1324" spans="1:2" x14ac:dyDescent="0.25">
      <c r="A1324" t="s">
        <v>2537</v>
      </c>
      <c r="B1324" t="s">
        <v>2538</v>
      </c>
    </row>
    <row r="1325" spans="1:2" x14ac:dyDescent="0.25">
      <c r="A1325" t="s">
        <v>7317</v>
      </c>
      <c r="B1325" t="s">
        <v>7318</v>
      </c>
    </row>
    <row r="1326" spans="1:2" x14ac:dyDescent="0.25">
      <c r="A1326" s="22" t="s">
        <v>7876</v>
      </c>
      <c r="B1326" t="s">
        <v>7877</v>
      </c>
    </row>
    <row r="1327" spans="1:2" x14ac:dyDescent="0.25">
      <c r="A1327" t="s">
        <v>3922</v>
      </c>
      <c r="B1327" t="s">
        <v>3923</v>
      </c>
    </row>
    <row r="1328" spans="1:2" x14ac:dyDescent="0.25">
      <c r="A1328" t="s">
        <v>6288</v>
      </c>
      <c r="B1328" t="s">
        <v>6289</v>
      </c>
    </row>
    <row r="1329" spans="1:2" x14ac:dyDescent="0.25">
      <c r="A1329" t="s">
        <v>6822</v>
      </c>
      <c r="B1329" t="s">
        <v>6823</v>
      </c>
    </row>
    <row r="1330" spans="1:2" x14ac:dyDescent="0.25">
      <c r="A1330" t="s">
        <v>6445</v>
      </c>
      <c r="B1330" t="s">
        <v>6446</v>
      </c>
    </row>
    <row r="1331" spans="1:2" x14ac:dyDescent="0.25">
      <c r="A1331" t="s">
        <v>7430</v>
      </c>
      <c r="B1331" t="s">
        <v>7431</v>
      </c>
    </row>
    <row r="1332" spans="1:2" x14ac:dyDescent="0.25">
      <c r="A1332" t="s">
        <v>4076</v>
      </c>
      <c r="B1332" t="s">
        <v>4077</v>
      </c>
    </row>
    <row r="1333" spans="1:2" x14ac:dyDescent="0.25">
      <c r="A1333" t="s">
        <v>6630</v>
      </c>
      <c r="B1333" t="s">
        <v>6631</v>
      </c>
    </row>
    <row r="1334" spans="1:2" x14ac:dyDescent="0.25">
      <c r="A1334" t="s">
        <v>4881</v>
      </c>
      <c r="B1334" t="s">
        <v>4882</v>
      </c>
    </row>
    <row r="1335" spans="1:2" x14ac:dyDescent="0.25">
      <c r="A1335" s="1" t="s">
        <v>9125</v>
      </c>
      <c r="B1335" t="s">
        <v>9126</v>
      </c>
    </row>
    <row r="1336" spans="1:2" x14ac:dyDescent="0.25">
      <c r="A1336" t="s">
        <v>2115</v>
      </c>
      <c r="B1336" t="s">
        <v>2116</v>
      </c>
    </row>
    <row r="1337" spans="1:2" x14ac:dyDescent="0.25">
      <c r="A1337" s="1" t="s">
        <v>918</v>
      </c>
      <c r="B1337" t="s">
        <v>919</v>
      </c>
    </row>
    <row r="1338" spans="1:2" x14ac:dyDescent="0.25">
      <c r="A1338" s="1" t="s">
        <v>997</v>
      </c>
      <c r="B1338" t="s">
        <v>998</v>
      </c>
    </row>
    <row r="1339" spans="1:2" x14ac:dyDescent="0.25">
      <c r="A1339" s="1" t="s">
        <v>745</v>
      </c>
      <c r="B1339" t="s">
        <v>746</v>
      </c>
    </row>
    <row r="1340" spans="1:2" x14ac:dyDescent="0.25">
      <c r="A1340" t="s">
        <v>5390</v>
      </c>
      <c r="B1340" t="s">
        <v>5391</v>
      </c>
    </row>
    <row r="1341" spans="1:2" x14ac:dyDescent="0.25">
      <c r="A1341" t="s">
        <v>1677</v>
      </c>
      <c r="B1341" t="s">
        <v>1678</v>
      </c>
    </row>
    <row r="1342" spans="1:2" x14ac:dyDescent="0.25">
      <c r="A1342" t="s">
        <v>3533</v>
      </c>
      <c r="B1342" t="s">
        <v>3534</v>
      </c>
    </row>
    <row r="1343" spans="1:2" x14ac:dyDescent="0.25">
      <c r="A1343" t="s">
        <v>1644</v>
      </c>
      <c r="B1343" t="s">
        <v>1645</v>
      </c>
    </row>
    <row r="1344" spans="1:2" x14ac:dyDescent="0.25">
      <c r="A1344" s="1" t="s">
        <v>980</v>
      </c>
      <c r="B1344" t="s">
        <v>981</v>
      </c>
    </row>
    <row r="1345" spans="1:2" x14ac:dyDescent="0.25">
      <c r="A1345" t="s">
        <v>3492</v>
      </c>
      <c r="B1345" t="s">
        <v>3493</v>
      </c>
    </row>
    <row r="1346" spans="1:2" x14ac:dyDescent="0.25">
      <c r="A1346" s="1" t="s">
        <v>327</v>
      </c>
      <c r="B1346" t="s">
        <v>328</v>
      </c>
    </row>
    <row r="1347" spans="1:2" x14ac:dyDescent="0.25">
      <c r="A1347" s="1" t="s">
        <v>464</v>
      </c>
      <c r="B1347" t="s">
        <v>465</v>
      </c>
    </row>
    <row r="1348" spans="1:2" x14ac:dyDescent="0.25">
      <c r="A1348" t="s">
        <v>5567</v>
      </c>
      <c r="B1348" t="s">
        <v>5568</v>
      </c>
    </row>
    <row r="1349" spans="1:2" x14ac:dyDescent="0.25">
      <c r="A1349" t="s">
        <v>4340</v>
      </c>
      <c r="B1349" t="s">
        <v>4341</v>
      </c>
    </row>
    <row r="1350" spans="1:2" x14ac:dyDescent="0.25">
      <c r="A1350" t="s">
        <v>6791</v>
      </c>
      <c r="B1350" t="s">
        <v>6792</v>
      </c>
    </row>
    <row r="1351" spans="1:2" x14ac:dyDescent="0.25">
      <c r="A1351" t="s">
        <v>4394</v>
      </c>
      <c r="B1351" t="s">
        <v>4395</v>
      </c>
    </row>
    <row r="1352" spans="1:2" x14ac:dyDescent="0.25">
      <c r="A1352" t="s">
        <v>5221</v>
      </c>
      <c r="B1352" t="s">
        <v>5222</v>
      </c>
    </row>
    <row r="1353" spans="1:2" x14ac:dyDescent="0.25">
      <c r="A1353" t="s">
        <v>1782</v>
      </c>
      <c r="B1353" t="s">
        <v>1783</v>
      </c>
    </row>
    <row r="1354" spans="1:2" x14ac:dyDescent="0.25">
      <c r="A1354" t="s">
        <v>7587</v>
      </c>
      <c r="B1354" t="s">
        <v>7588</v>
      </c>
    </row>
    <row r="1355" spans="1:2" x14ac:dyDescent="0.25">
      <c r="A1355" t="s">
        <v>1664</v>
      </c>
      <c r="B1355" t="s">
        <v>1665</v>
      </c>
    </row>
    <row r="1356" spans="1:2" x14ac:dyDescent="0.25">
      <c r="A1356" s="21" t="s">
        <v>7852</v>
      </c>
      <c r="B1356" t="s">
        <v>7853</v>
      </c>
    </row>
    <row r="1357" spans="1:2" x14ac:dyDescent="0.25">
      <c r="A1357" t="s">
        <v>1394</v>
      </c>
      <c r="B1357" t="s">
        <v>1395</v>
      </c>
    </row>
    <row r="1358" spans="1:2" x14ac:dyDescent="0.25">
      <c r="A1358" s="1" t="s">
        <v>246</v>
      </c>
      <c r="B1358" t="s">
        <v>247</v>
      </c>
    </row>
    <row r="1359" spans="1:2" x14ac:dyDescent="0.25">
      <c r="A1359" s="1" t="s">
        <v>7789</v>
      </c>
      <c r="B1359" t="s">
        <v>7790</v>
      </c>
    </row>
    <row r="1360" spans="1:2" x14ac:dyDescent="0.25">
      <c r="A1360" t="s">
        <v>2828</v>
      </c>
      <c r="B1360" t="s">
        <v>2829</v>
      </c>
    </row>
    <row r="1361" spans="1:2" x14ac:dyDescent="0.25">
      <c r="A1361" t="s">
        <v>6663</v>
      </c>
      <c r="B1361" t="s">
        <v>6664</v>
      </c>
    </row>
    <row r="1362" spans="1:2" x14ac:dyDescent="0.25">
      <c r="A1362" t="s">
        <v>6628</v>
      </c>
      <c r="B1362" t="s">
        <v>6629</v>
      </c>
    </row>
    <row r="1363" spans="1:2" x14ac:dyDescent="0.25">
      <c r="A1363" s="1" t="s">
        <v>392</v>
      </c>
      <c r="B1363" t="s">
        <v>393</v>
      </c>
    </row>
    <row r="1364" spans="1:2" x14ac:dyDescent="0.25">
      <c r="A1364" t="s">
        <v>5723</v>
      </c>
      <c r="B1364" t="s">
        <v>5724</v>
      </c>
    </row>
    <row r="1365" spans="1:2" x14ac:dyDescent="0.25">
      <c r="A1365" t="s">
        <v>3674</v>
      </c>
      <c r="B1365" t="s">
        <v>3675</v>
      </c>
    </row>
    <row r="1366" spans="1:2" x14ac:dyDescent="0.25">
      <c r="A1366" t="s">
        <v>7577</v>
      </c>
      <c r="B1366" t="s">
        <v>7578</v>
      </c>
    </row>
    <row r="1367" spans="1:2" x14ac:dyDescent="0.25">
      <c r="A1367" t="s">
        <v>3575</v>
      </c>
      <c r="B1367" t="s">
        <v>3576</v>
      </c>
    </row>
    <row r="1368" spans="1:2" x14ac:dyDescent="0.25">
      <c r="A1368" t="s">
        <v>2095</v>
      </c>
      <c r="B1368" t="s">
        <v>2096</v>
      </c>
    </row>
    <row r="1369" spans="1:2" x14ac:dyDescent="0.25">
      <c r="A1369" t="s">
        <v>6762</v>
      </c>
      <c r="B1369" t="s">
        <v>6763</v>
      </c>
    </row>
    <row r="1370" spans="1:2" x14ac:dyDescent="0.25">
      <c r="A1370" t="s">
        <v>3724</v>
      </c>
      <c r="B1370" t="s">
        <v>3725</v>
      </c>
    </row>
    <row r="1371" spans="1:2" x14ac:dyDescent="0.25">
      <c r="A1371" t="s">
        <v>4343</v>
      </c>
      <c r="B1371" t="s">
        <v>4344</v>
      </c>
    </row>
    <row r="1372" spans="1:2" x14ac:dyDescent="0.25">
      <c r="A1372" t="s">
        <v>7388</v>
      </c>
      <c r="B1372" t="s">
        <v>7389</v>
      </c>
    </row>
    <row r="1373" spans="1:2" x14ac:dyDescent="0.25">
      <c r="A1373" t="s">
        <v>6441</v>
      </c>
      <c r="B1373" t="s">
        <v>6442</v>
      </c>
    </row>
    <row r="1374" spans="1:2" x14ac:dyDescent="0.25">
      <c r="A1374" t="s">
        <v>6832</v>
      </c>
      <c r="B1374" t="s">
        <v>6833</v>
      </c>
    </row>
    <row r="1375" spans="1:2" x14ac:dyDescent="0.25">
      <c r="A1375" s="1" t="s">
        <v>894</v>
      </c>
      <c r="B1375" t="s">
        <v>895</v>
      </c>
    </row>
    <row r="1376" spans="1:2" x14ac:dyDescent="0.25">
      <c r="A1376" s="1" t="s">
        <v>828</v>
      </c>
      <c r="B1376" t="s">
        <v>829</v>
      </c>
    </row>
    <row r="1377" spans="1:2" x14ac:dyDescent="0.25">
      <c r="A1377" t="s">
        <v>6716</v>
      </c>
      <c r="B1377" t="s">
        <v>6717</v>
      </c>
    </row>
    <row r="1378" spans="1:2" x14ac:dyDescent="0.25">
      <c r="A1378" t="s">
        <v>5063</v>
      </c>
      <c r="B1378" t="s">
        <v>5064</v>
      </c>
    </row>
    <row r="1379" spans="1:2" x14ac:dyDescent="0.25">
      <c r="A1379" t="s">
        <v>7456</v>
      </c>
      <c r="B1379" t="s">
        <v>7457</v>
      </c>
    </row>
    <row r="1380" spans="1:2" x14ac:dyDescent="0.25">
      <c r="A1380" t="s">
        <v>3242</v>
      </c>
      <c r="B1380" t="s">
        <v>3243</v>
      </c>
    </row>
    <row r="1381" spans="1:2" x14ac:dyDescent="0.25">
      <c r="A1381" t="s">
        <v>4155</v>
      </c>
      <c r="B1381" t="s">
        <v>4156</v>
      </c>
    </row>
    <row r="1382" spans="1:2" x14ac:dyDescent="0.25">
      <c r="A1382" t="s">
        <v>1964</v>
      </c>
      <c r="B1382" t="s">
        <v>1965</v>
      </c>
    </row>
    <row r="1383" spans="1:2" x14ac:dyDescent="0.25">
      <c r="A1383" s="1" t="s">
        <v>957</v>
      </c>
      <c r="B1383" t="s">
        <v>958</v>
      </c>
    </row>
    <row r="1384" spans="1:2" x14ac:dyDescent="0.25">
      <c r="A1384" s="1" t="s">
        <v>8487</v>
      </c>
      <c r="B1384" t="s">
        <v>8488</v>
      </c>
    </row>
    <row r="1385" spans="1:2" x14ac:dyDescent="0.25">
      <c r="A1385" t="s">
        <v>6939</v>
      </c>
      <c r="B1385" t="s">
        <v>6940</v>
      </c>
    </row>
    <row r="1386" spans="1:2" x14ac:dyDescent="0.25">
      <c r="A1386" t="s">
        <v>7311</v>
      </c>
      <c r="B1386" t="s">
        <v>7312</v>
      </c>
    </row>
    <row r="1387" spans="1:2" x14ac:dyDescent="0.25">
      <c r="A1387" t="s">
        <v>5268</v>
      </c>
      <c r="B1387" t="s">
        <v>5269</v>
      </c>
    </row>
    <row r="1388" spans="1:2" x14ac:dyDescent="0.25">
      <c r="A1388" t="s">
        <v>3037</v>
      </c>
      <c r="B1388" t="s">
        <v>3038</v>
      </c>
    </row>
    <row r="1389" spans="1:2" x14ac:dyDescent="0.25">
      <c r="A1389" t="s">
        <v>5569</v>
      </c>
      <c r="B1389" t="s">
        <v>5570</v>
      </c>
    </row>
    <row r="1390" spans="1:2" x14ac:dyDescent="0.25">
      <c r="A1390" s="1" t="s">
        <v>7801</v>
      </c>
      <c r="B1390" t="s">
        <v>7802</v>
      </c>
    </row>
    <row r="1391" spans="1:2" x14ac:dyDescent="0.25">
      <c r="A1391" t="s">
        <v>4697</v>
      </c>
      <c r="B1391" t="s">
        <v>4698</v>
      </c>
    </row>
    <row r="1392" spans="1:2" x14ac:dyDescent="0.25">
      <c r="A1392" t="s">
        <v>5719</v>
      </c>
      <c r="B1392" t="s">
        <v>5720</v>
      </c>
    </row>
    <row r="1393" spans="1:2" x14ac:dyDescent="0.25">
      <c r="A1393" s="1" t="s">
        <v>854</v>
      </c>
      <c r="B1393" t="s">
        <v>855</v>
      </c>
    </row>
    <row r="1394" spans="1:2" x14ac:dyDescent="0.25">
      <c r="A1394" t="s">
        <v>2815</v>
      </c>
      <c r="B1394" t="s">
        <v>2816</v>
      </c>
    </row>
    <row r="1395" spans="1:2" x14ac:dyDescent="0.25">
      <c r="A1395" s="1" t="s">
        <v>8363</v>
      </c>
      <c r="B1395" t="s">
        <v>8364</v>
      </c>
    </row>
    <row r="1396" spans="1:2" x14ac:dyDescent="0.25">
      <c r="A1396" s="1" t="s">
        <v>9464</v>
      </c>
      <c r="B1396" t="s">
        <v>9508</v>
      </c>
    </row>
    <row r="1397" spans="1:2" x14ac:dyDescent="0.25">
      <c r="A1397" s="1" t="s">
        <v>7764</v>
      </c>
      <c r="B1397" t="s">
        <v>7765</v>
      </c>
    </row>
    <row r="1398" spans="1:2" x14ac:dyDescent="0.25">
      <c r="A1398" t="s">
        <v>3700</v>
      </c>
      <c r="B1398" t="s">
        <v>3701</v>
      </c>
    </row>
    <row r="1399" spans="1:2" x14ac:dyDescent="0.25">
      <c r="A1399" t="s">
        <v>6562</v>
      </c>
      <c r="B1399" t="s">
        <v>6563</v>
      </c>
    </row>
    <row r="1400" spans="1:2" x14ac:dyDescent="0.25">
      <c r="A1400" t="s">
        <v>6383</v>
      </c>
      <c r="B1400" t="s">
        <v>6384</v>
      </c>
    </row>
    <row r="1401" spans="1:2" x14ac:dyDescent="0.25">
      <c r="A1401" t="s">
        <v>6758</v>
      </c>
      <c r="B1401" t="s">
        <v>6759</v>
      </c>
    </row>
    <row r="1402" spans="1:2" x14ac:dyDescent="0.25">
      <c r="A1402" t="s">
        <v>2176</v>
      </c>
      <c r="B1402" t="s">
        <v>2177</v>
      </c>
    </row>
    <row r="1403" spans="1:2" x14ac:dyDescent="0.25">
      <c r="A1403" s="1" t="s">
        <v>333</v>
      </c>
      <c r="B1403" t="s">
        <v>334</v>
      </c>
    </row>
    <row r="1404" spans="1:2" x14ac:dyDescent="0.25">
      <c r="A1404" t="s">
        <v>333</v>
      </c>
      <c r="B1404" t="s">
        <v>3061</v>
      </c>
    </row>
    <row r="1405" spans="1:2" x14ac:dyDescent="0.25">
      <c r="A1405" s="1" t="s">
        <v>1068</v>
      </c>
      <c r="B1405" t="s">
        <v>1069</v>
      </c>
    </row>
    <row r="1406" spans="1:2" x14ac:dyDescent="0.25">
      <c r="A1406" t="s">
        <v>4496</v>
      </c>
      <c r="B1406" t="s">
        <v>4497</v>
      </c>
    </row>
    <row r="1407" spans="1:2" x14ac:dyDescent="0.25">
      <c r="A1407" t="s">
        <v>3858</v>
      </c>
      <c r="B1407" t="s">
        <v>3859</v>
      </c>
    </row>
    <row r="1408" spans="1:2" x14ac:dyDescent="0.25">
      <c r="A1408" t="s">
        <v>3035</v>
      </c>
      <c r="B1408" t="s">
        <v>3036</v>
      </c>
    </row>
    <row r="1409" spans="1:2" x14ac:dyDescent="0.25">
      <c r="A1409" t="s">
        <v>4909</v>
      </c>
      <c r="B1409" t="s">
        <v>4910</v>
      </c>
    </row>
    <row r="1410" spans="1:2" x14ac:dyDescent="0.25">
      <c r="A1410" t="s">
        <v>2170</v>
      </c>
      <c r="B1410" t="s">
        <v>2171</v>
      </c>
    </row>
    <row r="1411" spans="1:2" x14ac:dyDescent="0.25">
      <c r="A1411" t="s">
        <v>5324</v>
      </c>
      <c r="B1411" t="s">
        <v>5325</v>
      </c>
    </row>
    <row r="1412" spans="1:2" x14ac:dyDescent="0.25">
      <c r="A1412" t="s">
        <v>6608</v>
      </c>
      <c r="B1412" t="s">
        <v>6609</v>
      </c>
    </row>
    <row r="1413" spans="1:2" x14ac:dyDescent="0.25">
      <c r="A1413" t="s">
        <v>7016</v>
      </c>
      <c r="B1413" t="s">
        <v>7017</v>
      </c>
    </row>
    <row r="1414" spans="1:2" x14ac:dyDescent="0.25">
      <c r="A1414" t="s">
        <v>5806</v>
      </c>
      <c r="B1414" t="s">
        <v>5807</v>
      </c>
    </row>
    <row r="1415" spans="1:2" x14ac:dyDescent="0.25">
      <c r="A1415" t="s">
        <v>6885</v>
      </c>
      <c r="B1415" t="s">
        <v>6886</v>
      </c>
    </row>
    <row r="1416" spans="1:2" x14ac:dyDescent="0.25">
      <c r="A1416" t="s">
        <v>6308</v>
      </c>
      <c r="B1416" t="s">
        <v>6309</v>
      </c>
    </row>
    <row r="1417" spans="1:2" x14ac:dyDescent="0.25">
      <c r="A1417" s="1" t="s">
        <v>8859</v>
      </c>
      <c r="B1417" t="s">
        <v>8860</v>
      </c>
    </row>
    <row r="1418" spans="1:2" x14ac:dyDescent="0.25">
      <c r="A1418" t="s">
        <v>3597</v>
      </c>
      <c r="B1418" t="s">
        <v>3598</v>
      </c>
    </row>
    <row r="1419" spans="1:2" x14ac:dyDescent="0.25">
      <c r="A1419" t="s">
        <v>2817</v>
      </c>
      <c r="B1419" t="s">
        <v>2818</v>
      </c>
    </row>
    <row r="1420" spans="1:2" x14ac:dyDescent="0.25">
      <c r="A1420" t="s">
        <v>4145</v>
      </c>
      <c r="B1420" t="s">
        <v>4146</v>
      </c>
    </row>
    <row r="1421" spans="1:2" x14ac:dyDescent="0.25">
      <c r="A1421" t="s">
        <v>5611</v>
      </c>
      <c r="B1421" t="s">
        <v>5612</v>
      </c>
    </row>
    <row r="1422" spans="1:2" x14ac:dyDescent="0.25">
      <c r="A1422" t="s">
        <v>3302</v>
      </c>
      <c r="B1422" t="s">
        <v>3303</v>
      </c>
    </row>
    <row r="1423" spans="1:2" x14ac:dyDescent="0.25">
      <c r="A1423" t="s">
        <v>4044</v>
      </c>
      <c r="B1423" t="s">
        <v>4045</v>
      </c>
    </row>
    <row r="1424" spans="1:2" x14ac:dyDescent="0.25">
      <c r="A1424" t="s">
        <v>2620</v>
      </c>
      <c r="B1424" t="s">
        <v>2621</v>
      </c>
    </row>
    <row r="1425" spans="1:2" x14ac:dyDescent="0.25">
      <c r="A1425" t="s">
        <v>2204</v>
      </c>
      <c r="B1425" t="s">
        <v>2205</v>
      </c>
    </row>
    <row r="1426" spans="1:2" x14ac:dyDescent="0.25">
      <c r="A1426" t="s">
        <v>3380</v>
      </c>
      <c r="B1426" t="s">
        <v>3381</v>
      </c>
    </row>
    <row r="1427" spans="1:2" x14ac:dyDescent="0.25">
      <c r="A1427" t="s">
        <v>2778</v>
      </c>
      <c r="B1427" t="s">
        <v>2779</v>
      </c>
    </row>
    <row r="1428" spans="1:2" x14ac:dyDescent="0.25">
      <c r="A1428" t="s">
        <v>2890</v>
      </c>
      <c r="B1428" t="s">
        <v>2891</v>
      </c>
    </row>
    <row r="1429" spans="1:2" x14ac:dyDescent="0.25">
      <c r="A1429" t="s">
        <v>4080</v>
      </c>
      <c r="B1429" t="s">
        <v>4081</v>
      </c>
    </row>
    <row r="1430" spans="1:2" x14ac:dyDescent="0.25">
      <c r="A1430" t="s">
        <v>2296</v>
      </c>
      <c r="B1430" t="s">
        <v>2297</v>
      </c>
    </row>
    <row r="1431" spans="1:2" x14ac:dyDescent="0.25">
      <c r="A1431" t="s">
        <v>4891</v>
      </c>
      <c r="B1431" t="s">
        <v>4892</v>
      </c>
    </row>
    <row r="1432" spans="1:2" x14ac:dyDescent="0.25">
      <c r="A1432" s="1" t="s">
        <v>443</v>
      </c>
      <c r="B1432" t="s">
        <v>444</v>
      </c>
    </row>
    <row r="1433" spans="1:2" x14ac:dyDescent="0.25">
      <c r="A1433" t="s">
        <v>5731</v>
      </c>
      <c r="B1433" t="s">
        <v>5732</v>
      </c>
    </row>
    <row r="1434" spans="1:2" x14ac:dyDescent="0.25">
      <c r="A1434" t="s">
        <v>1860</v>
      </c>
      <c r="B1434" t="s">
        <v>1861</v>
      </c>
    </row>
    <row r="1435" spans="1:2" x14ac:dyDescent="0.25">
      <c r="A1435" s="1" t="s">
        <v>103</v>
      </c>
      <c r="B1435" t="s">
        <v>104</v>
      </c>
    </row>
    <row r="1436" spans="1:2" x14ac:dyDescent="0.25">
      <c r="A1436" t="s">
        <v>103</v>
      </c>
      <c r="B1436" t="s">
        <v>7020</v>
      </c>
    </row>
    <row r="1437" spans="1:2" x14ac:dyDescent="0.25">
      <c r="A1437" s="1" t="s">
        <v>7759</v>
      </c>
      <c r="B1437" t="s">
        <v>7760</v>
      </c>
    </row>
    <row r="1438" spans="1:2" x14ac:dyDescent="0.25">
      <c r="A1438" t="s">
        <v>1993</v>
      </c>
      <c r="B1438" t="s">
        <v>1994</v>
      </c>
    </row>
    <row r="1439" spans="1:2" x14ac:dyDescent="0.25">
      <c r="A1439" t="s">
        <v>2365</v>
      </c>
      <c r="B1439" t="s">
        <v>2366</v>
      </c>
    </row>
    <row r="1440" spans="1:2" x14ac:dyDescent="0.25">
      <c r="A1440" t="s">
        <v>3336</v>
      </c>
      <c r="B1440" t="s">
        <v>3337</v>
      </c>
    </row>
    <row r="1441" spans="1:2" x14ac:dyDescent="0.25">
      <c r="A1441" t="s">
        <v>3336</v>
      </c>
      <c r="B1441" t="s">
        <v>7270</v>
      </c>
    </row>
    <row r="1442" spans="1:2" x14ac:dyDescent="0.25">
      <c r="A1442" t="s">
        <v>4784</v>
      </c>
      <c r="B1442" t="s">
        <v>4785</v>
      </c>
    </row>
    <row r="1443" spans="1:2" x14ac:dyDescent="0.25">
      <c r="A1443" t="s">
        <v>4817</v>
      </c>
      <c r="B1443" t="s">
        <v>4818</v>
      </c>
    </row>
    <row r="1444" spans="1:2" x14ac:dyDescent="0.25">
      <c r="A1444" t="s">
        <v>6118</v>
      </c>
      <c r="B1444" t="s">
        <v>6119</v>
      </c>
    </row>
    <row r="1445" spans="1:2" x14ac:dyDescent="0.25">
      <c r="A1445" t="s">
        <v>6701</v>
      </c>
      <c r="B1445" t="s">
        <v>6702</v>
      </c>
    </row>
    <row r="1446" spans="1:2" x14ac:dyDescent="0.25">
      <c r="A1446" t="s">
        <v>4165</v>
      </c>
      <c r="B1446" t="s">
        <v>4166</v>
      </c>
    </row>
    <row r="1447" spans="1:2" x14ac:dyDescent="0.25">
      <c r="A1447" t="s">
        <v>4921</v>
      </c>
      <c r="B1447" t="s">
        <v>4922</v>
      </c>
    </row>
    <row r="1448" spans="1:2" x14ac:dyDescent="0.25">
      <c r="A1448" s="1" t="s">
        <v>337</v>
      </c>
      <c r="B1448" t="s">
        <v>338</v>
      </c>
    </row>
    <row r="1449" spans="1:2" x14ac:dyDescent="0.25">
      <c r="A1449" t="s">
        <v>4949</v>
      </c>
      <c r="B1449" t="s">
        <v>4950</v>
      </c>
    </row>
    <row r="1450" spans="1:2" x14ac:dyDescent="0.25">
      <c r="A1450" t="s">
        <v>5475</v>
      </c>
      <c r="B1450" t="s">
        <v>5476</v>
      </c>
    </row>
    <row r="1451" spans="1:2" x14ac:dyDescent="0.25">
      <c r="A1451" t="s">
        <v>7418</v>
      </c>
      <c r="B1451" t="s">
        <v>7419</v>
      </c>
    </row>
    <row r="1452" spans="1:2" x14ac:dyDescent="0.25">
      <c r="A1452" t="s">
        <v>2590</v>
      </c>
      <c r="B1452" t="s">
        <v>2591</v>
      </c>
    </row>
    <row r="1453" spans="1:2" x14ac:dyDescent="0.25">
      <c r="A1453" t="s">
        <v>32</v>
      </c>
      <c r="B1453" t="s">
        <v>4275</v>
      </c>
    </row>
    <row r="1454" spans="1:2" x14ac:dyDescent="0.25">
      <c r="A1454" s="1" t="s">
        <v>32</v>
      </c>
      <c r="B1454" t="s">
        <v>9042</v>
      </c>
    </row>
    <row r="1455" spans="1:2" x14ac:dyDescent="0.25">
      <c r="A1455" t="s">
        <v>6159</v>
      </c>
      <c r="B1455" t="s">
        <v>6160</v>
      </c>
    </row>
    <row r="1456" spans="1:2" x14ac:dyDescent="0.25">
      <c r="A1456" t="s">
        <v>1898</v>
      </c>
      <c r="B1456" t="s">
        <v>1899</v>
      </c>
    </row>
    <row r="1457" spans="1:2" x14ac:dyDescent="0.25">
      <c r="A1457" t="s">
        <v>40</v>
      </c>
      <c r="B1457" t="s">
        <v>2561</v>
      </c>
    </row>
    <row r="1458" spans="1:2" x14ac:dyDescent="0.25">
      <c r="A1458" s="1" t="s">
        <v>40</v>
      </c>
      <c r="B1458" t="s">
        <v>9116</v>
      </c>
    </row>
    <row r="1459" spans="1:2" x14ac:dyDescent="0.25">
      <c r="A1459" t="s">
        <v>2645</v>
      </c>
      <c r="B1459" t="s">
        <v>2646</v>
      </c>
    </row>
    <row r="1460" spans="1:2" x14ac:dyDescent="0.25">
      <c r="A1460" s="1" t="s">
        <v>1258</v>
      </c>
      <c r="B1460" t="s">
        <v>1259</v>
      </c>
    </row>
    <row r="1461" spans="1:2" x14ac:dyDescent="0.25">
      <c r="A1461" t="s">
        <v>5444</v>
      </c>
      <c r="B1461" t="s">
        <v>5445</v>
      </c>
    </row>
    <row r="1462" spans="1:2" x14ac:dyDescent="0.25">
      <c r="A1462" t="s">
        <v>3775</v>
      </c>
      <c r="B1462" t="s">
        <v>3776</v>
      </c>
    </row>
    <row r="1463" spans="1:2" x14ac:dyDescent="0.25">
      <c r="A1463" t="s">
        <v>5680</v>
      </c>
      <c r="B1463" t="s">
        <v>5681</v>
      </c>
    </row>
    <row r="1464" spans="1:2" x14ac:dyDescent="0.25">
      <c r="A1464" t="s">
        <v>3224</v>
      </c>
      <c r="B1464" t="s">
        <v>3225</v>
      </c>
    </row>
    <row r="1465" spans="1:2" x14ac:dyDescent="0.25">
      <c r="A1465" t="s">
        <v>5043</v>
      </c>
      <c r="B1465" t="s">
        <v>5044</v>
      </c>
    </row>
    <row r="1466" spans="1:2" x14ac:dyDescent="0.25">
      <c r="A1466" t="s">
        <v>3599</v>
      </c>
      <c r="B1466" t="s">
        <v>3600</v>
      </c>
    </row>
    <row r="1467" spans="1:2" x14ac:dyDescent="0.25">
      <c r="A1467" t="s">
        <v>3510</v>
      </c>
      <c r="B1467" t="s">
        <v>3511</v>
      </c>
    </row>
    <row r="1468" spans="1:2" x14ac:dyDescent="0.25">
      <c r="A1468" t="s">
        <v>5870</v>
      </c>
      <c r="B1468" t="s">
        <v>5871</v>
      </c>
    </row>
    <row r="1469" spans="1:2" x14ac:dyDescent="0.25">
      <c r="A1469" t="s">
        <v>3081</v>
      </c>
      <c r="B1469" t="s">
        <v>3082</v>
      </c>
    </row>
    <row r="1470" spans="1:2" x14ac:dyDescent="0.25">
      <c r="A1470" s="1" t="s">
        <v>787</v>
      </c>
      <c r="B1470" t="s">
        <v>788</v>
      </c>
    </row>
    <row r="1471" spans="1:2" x14ac:dyDescent="0.25">
      <c r="A1471" t="s">
        <v>6801</v>
      </c>
      <c r="B1471" t="s">
        <v>6802</v>
      </c>
    </row>
    <row r="1472" spans="1:2" x14ac:dyDescent="0.25">
      <c r="A1472" t="s">
        <v>5505</v>
      </c>
      <c r="B1472" t="s">
        <v>5506</v>
      </c>
    </row>
    <row r="1473" spans="1:2" x14ac:dyDescent="0.25">
      <c r="A1473" t="s">
        <v>2526</v>
      </c>
      <c r="B1473" t="s">
        <v>2527</v>
      </c>
    </row>
    <row r="1474" spans="1:2" x14ac:dyDescent="0.25">
      <c r="A1474" t="s">
        <v>1615</v>
      </c>
      <c r="B1474" t="s">
        <v>1616</v>
      </c>
    </row>
    <row r="1475" spans="1:2" x14ac:dyDescent="0.25">
      <c r="A1475" t="s">
        <v>4408</v>
      </c>
      <c r="B1475" t="s">
        <v>4409</v>
      </c>
    </row>
    <row r="1476" spans="1:2" x14ac:dyDescent="0.25">
      <c r="A1476" t="s">
        <v>6659</v>
      </c>
      <c r="B1476" t="s">
        <v>6660</v>
      </c>
    </row>
    <row r="1477" spans="1:2" x14ac:dyDescent="0.25">
      <c r="A1477" s="1" t="s">
        <v>1184</v>
      </c>
      <c r="B1477" t="s">
        <v>1185</v>
      </c>
    </row>
    <row r="1478" spans="1:2" x14ac:dyDescent="0.25">
      <c r="A1478" s="1" t="s">
        <v>8984</v>
      </c>
      <c r="B1478" t="s">
        <v>8996</v>
      </c>
    </row>
    <row r="1479" spans="1:2" x14ac:dyDescent="0.25">
      <c r="A1479" s="1" t="s">
        <v>525</v>
      </c>
      <c r="B1479" t="s">
        <v>526</v>
      </c>
    </row>
    <row r="1480" spans="1:2" x14ac:dyDescent="0.25">
      <c r="A1480" s="1" t="s">
        <v>1058</v>
      </c>
      <c r="B1480" t="s">
        <v>1059</v>
      </c>
    </row>
    <row r="1481" spans="1:2" x14ac:dyDescent="0.25">
      <c r="A1481" t="s">
        <v>2813</v>
      </c>
      <c r="B1481" t="s">
        <v>2814</v>
      </c>
    </row>
    <row r="1482" spans="1:2" x14ac:dyDescent="0.25">
      <c r="A1482" t="s">
        <v>5219</v>
      </c>
      <c r="B1482" t="s">
        <v>5220</v>
      </c>
    </row>
    <row r="1483" spans="1:2" x14ac:dyDescent="0.25">
      <c r="A1483" t="s">
        <v>6066</v>
      </c>
      <c r="B1483" t="s">
        <v>6067</v>
      </c>
    </row>
    <row r="1484" spans="1:2" x14ac:dyDescent="0.25">
      <c r="A1484" t="s">
        <v>5306</v>
      </c>
      <c r="B1484" t="s">
        <v>5307</v>
      </c>
    </row>
    <row r="1485" spans="1:2" x14ac:dyDescent="0.25">
      <c r="A1485" s="1" t="s">
        <v>8933</v>
      </c>
      <c r="B1485" t="s">
        <v>8934</v>
      </c>
    </row>
    <row r="1486" spans="1:2" x14ac:dyDescent="0.25">
      <c r="A1486" s="1" t="s">
        <v>437</v>
      </c>
      <c r="B1486" t="s">
        <v>438</v>
      </c>
    </row>
    <row r="1487" spans="1:2" x14ac:dyDescent="0.25">
      <c r="A1487" t="s">
        <v>6820</v>
      </c>
      <c r="B1487" t="s">
        <v>6821</v>
      </c>
    </row>
    <row r="1488" spans="1:2" x14ac:dyDescent="0.25">
      <c r="A1488" t="s">
        <v>7396</v>
      </c>
      <c r="B1488" t="s">
        <v>7397</v>
      </c>
    </row>
    <row r="1489" spans="1:2" x14ac:dyDescent="0.25">
      <c r="A1489" t="s">
        <v>1483</v>
      </c>
      <c r="B1489" t="s">
        <v>1484</v>
      </c>
    </row>
    <row r="1490" spans="1:2" x14ac:dyDescent="0.25">
      <c r="A1490" t="s">
        <v>1483</v>
      </c>
      <c r="B1490" t="s">
        <v>4690</v>
      </c>
    </row>
    <row r="1491" spans="1:2" x14ac:dyDescent="0.25">
      <c r="A1491" t="s">
        <v>3015</v>
      </c>
      <c r="B1491" t="s">
        <v>3016</v>
      </c>
    </row>
    <row r="1492" spans="1:2" x14ac:dyDescent="0.25">
      <c r="A1492" t="s">
        <v>4119</v>
      </c>
      <c r="B1492" t="s">
        <v>4120</v>
      </c>
    </row>
    <row r="1493" spans="1:2" x14ac:dyDescent="0.25">
      <c r="A1493" t="s">
        <v>4191</v>
      </c>
      <c r="B1493" t="s">
        <v>4192</v>
      </c>
    </row>
    <row r="1494" spans="1:2" x14ac:dyDescent="0.25">
      <c r="A1494" t="s">
        <v>2377</v>
      </c>
      <c r="B1494" t="s">
        <v>2378</v>
      </c>
    </row>
    <row r="1495" spans="1:2" x14ac:dyDescent="0.25">
      <c r="A1495" t="s">
        <v>3103</v>
      </c>
      <c r="B1495" t="s">
        <v>3104</v>
      </c>
    </row>
    <row r="1496" spans="1:2" x14ac:dyDescent="0.25">
      <c r="A1496" s="1" t="s">
        <v>7997</v>
      </c>
      <c r="B1496" t="s">
        <v>7998</v>
      </c>
    </row>
    <row r="1497" spans="1:2" x14ac:dyDescent="0.25">
      <c r="A1497" t="s">
        <v>5117</v>
      </c>
      <c r="B1497" t="s">
        <v>5118</v>
      </c>
    </row>
    <row r="1498" spans="1:2" x14ac:dyDescent="0.25">
      <c r="A1498" t="s">
        <v>4500</v>
      </c>
      <c r="B1498" t="s">
        <v>4501</v>
      </c>
    </row>
    <row r="1499" spans="1:2" x14ac:dyDescent="0.25">
      <c r="A1499" t="s">
        <v>5713</v>
      </c>
      <c r="B1499" t="s">
        <v>5714</v>
      </c>
    </row>
    <row r="1500" spans="1:2" x14ac:dyDescent="0.25">
      <c r="A1500" t="s">
        <v>2791</v>
      </c>
      <c r="B1500" t="s">
        <v>2792</v>
      </c>
    </row>
    <row r="1501" spans="1:2" x14ac:dyDescent="0.25">
      <c r="A1501" s="1" t="s">
        <v>8495</v>
      </c>
      <c r="B1501" t="s">
        <v>972</v>
      </c>
    </row>
    <row r="1502" spans="1:2" x14ac:dyDescent="0.25">
      <c r="A1502" s="1" t="s">
        <v>7858</v>
      </c>
      <c r="B1502" t="s">
        <v>7859</v>
      </c>
    </row>
    <row r="1503" spans="1:2" x14ac:dyDescent="0.25">
      <c r="A1503" t="s">
        <v>4229</v>
      </c>
      <c r="B1503" t="s">
        <v>4230</v>
      </c>
    </row>
    <row r="1504" spans="1:2" x14ac:dyDescent="0.25">
      <c r="A1504" t="s">
        <v>3740</v>
      </c>
      <c r="B1504" t="s">
        <v>3741</v>
      </c>
    </row>
    <row r="1505" spans="1:2" x14ac:dyDescent="0.25">
      <c r="A1505" t="s">
        <v>7352</v>
      </c>
      <c r="B1505" t="s">
        <v>7353</v>
      </c>
    </row>
    <row r="1506" spans="1:2" x14ac:dyDescent="0.25">
      <c r="A1506" s="1" t="s">
        <v>8211</v>
      </c>
      <c r="B1506" t="s">
        <v>8212</v>
      </c>
    </row>
    <row r="1507" spans="1:2" x14ac:dyDescent="0.25">
      <c r="A1507" t="s">
        <v>1506</v>
      </c>
      <c r="B1507" t="s">
        <v>1507</v>
      </c>
    </row>
    <row r="1508" spans="1:2" x14ac:dyDescent="0.25">
      <c r="A1508" t="s">
        <v>6161</v>
      </c>
      <c r="B1508" t="s">
        <v>6162</v>
      </c>
    </row>
    <row r="1509" spans="1:2" x14ac:dyDescent="0.25">
      <c r="A1509" s="1" t="s">
        <v>1189</v>
      </c>
      <c r="B1509" t="s">
        <v>1190</v>
      </c>
    </row>
    <row r="1510" spans="1:2" x14ac:dyDescent="0.25">
      <c r="A1510" t="s">
        <v>3314</v>
      </c>
      <c r="B1510" t="s">
        <v>3315</v>
      </c>
    </row>
    <row r="1511" spans="1:2" x14ac:dyDescent="0.25">
      <c r="A1511" s="1" t="s">
        <v>7793</v>
      </c>
      <c r="B1511" t="s">
        <v>908</v>
      </c>
    </row>
    <row r="1512" spans="1:2" x14ac:dyDescent="0.25">
      <c r="A1512" t="s">
        <v>4490</v>
      </c>
      <c r="B1512" t="s">
        <v>4491</v>
      </c>
    </row>
    <row r="1513" spans="1:2" x14ac:dyDescent="0.25">
      <c r="A1513" t="s">
        <v>3585</v>
      </c>
      <c r="B1513" t="s">
        <v>3586</v>
      </c>
    </row>
    <row r="1514" spans="1:2" x14ac:dyDescent="0.25">
      <c r="A1514" t="s">
        <v>7109</v>
      </c>
      <c r="B1514" t="s">
        <v>7110</v>
      </c>
    </row>
    <row r="1515" spans="1:2" x14ac:dyDescent="0.25">
      <c r="A1515" t="s">
        <v>7259</v>
      </c>
      <c r="B1515" t="s">
        <v>7260</v>
      </c>
    </row>
    <row r="1516" spans="1:2" x14ac:dyDescent="0.25">
      <c r="A1516" t="s">
        <v>1718</v>
      </c>
      <c r="B1516" t="s">
        <v>1719</v>
      </c>
    </row>
    <row r="1517" spans="1:2" x14ac:dyDescent="0.25">
      <c r="A1517" t="s">
        <v>2931</v>
      </c>
      <c r="B1517" t="s">
        <v>2932</v>
      </c>
    </row>
    <row r="1518" spans="1:2" x14ac:dyDescent="0.25">
      <c r="A1518" t="s">
        <v>4377</v>
      </c>
      <c r="B1518" t="s">
        <v>4378</v>
      </c>
    </row>
    <row r="1519" spans="1:2" x14ac:dyDescent="0.25">
      <c r="A1519" t="s">
        <v>2188</v>
      </c>
      <c r="B1519" t="s">
        <v>2189</v>
      </c>
    </row>
    <row r="1520" spans="1:2" x14ac:dyDescent="0.25">
      <c r="A1520" t="s">
        <v>2218</v>
      </c>
      <c r="B1520" t="s">
        <v>2219</v>
      </c>
    </row>
    <row r="1521" spans="1:2" x14ac:dyDescent="0.25">
      <c r="A1521" t="s">
        <v>6200</v>
      </c>
      <c r="B1521" t="s">
        <v>6201</v>
      </c>
    </row>
    <row r="1522" spans="1:2" x14ac:dyDescent="0.25">
      <c r="A1522" s="1" t="s">
        <v>7735</v>
      </c>
      <c r="B1522" t="s">
        <v>7736</v>
      </c>
    </row>
    <row r="1523" spans="1:2" x14ac:dyDescent="0.25">
      <c r="A1523" t="s">
        <v>1317</v>
      </c>
      <c r="B1523" t="s">
        <v>1318</v>
      </c>
    </row>
    <row r="1524" spans="1:2" x14ac:dyDescent="0.25">
      <c r="A1524" t="s">
        <v>1317</v>
      </c>
      <c r="B1524" t="s">
        <v>2928</v>
      </c>
    </row>
    <row r="1525" spans="1:2" x14ac:dyDescent="0.25">
      <c r="A1525" s="1" t="s">
        <v>190</v>
      </c>
      <c r="B1525" t="s">
        <v>191</v>
      </c>
    </row>
    <row r="1526" spans="1:2" x14ac:dyDescent="0.25">
      <c r="A1526" s="1" t="s">
        <v>9317</v>
      </c>
      <c r="B1526" t="s">
        <v>9318</v>
      </c>
    </row>
    <row r="1527" spans="1:2" x14ac:dyDescent="0.25">
      <c r="A1527" t="s">
        <v>4257</v>
      </c>
      <c r="B1527" t="s">
        <v>4258</v>
      </c>
    </row>
    <row r="1528" spans="1:2" x14ac:dyDescent="0.25">
      <c r="A1528" t="s">
        <v>7599</v>
      </c>
      <c r="B1528" t="s">
        <v>7600</v>
      </c>
    </row>
    <row r="1529" spans="1:2" x14ac:dyDescent="0.25">
      <c r="A1529" s="1" t="s">
        <v>9393</v>
      </c>
      <c r="B1529" t="s">
        <v>9394</v>
      </c>
    </row>
    <row r="1530" spans="1:2" x14ac:dyDescent="0.25">
      <c r="A1530" s="1" t="s">
        <v>7954</v>
      </c>
      <c r="B1530" t="s">
        <v>7955</v>
      </c>
    </row>
    <row r="1531" spans="1:2" x14ac:dyDescent="0.25">
      <c r="A1531" t="s">
        <v>2005</v>
      </c>
      <c r="B1531" t="s">
        <v>2006</v>
      </c>
    </row>
    <row r="1532" spans="1:2" x14ac:dyDescent="0.25">
      <c r="A1532" t="s">
        <v>2624</v>
      </c>
      <c r="B1532" t="s">
        <v>2625</v>
      </c>
    </row>
    <row r="1533" spans="1:2" x14ac:dyDescent="0.25">
      <c r="A1533" t="s">
        <v>5388</v>
      </c>
      <c r="B1533" t="s">
        <v>5389</v>
      </c>
    </row>
    <row r="1534" spans="1:2" x14ac:dyDescent="0.25">
      <c r="A1534" t="s">
        <v>5340</v>
      </c>
      <c r="B1534" t="s">
        <v>5341</v>
      </c>
    </row>
    <row r="1535" spans="1:2" x14ac:dyDescent="0.25">
      <c r="A1535" t="s">
        <v>5422</v>
      </c>
      <c r="B1535" t="s">
        <v>5423</v>
      </c>
    </row>
    <row r="1536" spans="1:2" x14ac:dyDescent="0.25">
      <c r="A1536" t="s">
        <v>5055</v>
      </c>
      <c r="B1536" t="s">
        <v>5056</v>
      </c>
    </row>
    <row r="1537" spans="1:2" x14ac:dyDescent="0.25">
      <c r="A1537" t="s">
        <v>4133</v>
      </c>
      <c r="B1537" t="s">
        <v>4134</v>
      </c>
    </row>
    <row r="1538" spans="1:2" x14ac:dyDescent="0.25">
      <c r="A1538" t="s">
        <v>5372</v>
      </c>
      <c r="B1538" t="s">
        <v>5373</v>
      </c>
    </row>
    <row r="1539" spans="1:2" x14ac:dyDescent="0.25">
      <c r="A1539" s="1" t="s">
        <v>9397</v>
      </c>
      <c r="B1539" t="s">
        <v>9398</v>
      </c>
    </row>
    <row r="1540" spans="1:2" x14ac:dyDescent="0.25">
      <c r="A1540" t="s">
        <v>1879</v>
      </c>
      <c r="B1540" t="s">
        <v>1880</v>
      </c>
    </row>
    <row r="1541" spans="1:2" x14ac:dyDescent="0.25">
      <c r="A1541" t="s">
        <v>6746</v>
      </c>
      <c r="B1541" t="s">
        <v>6747</v>
      </c>
    </row>
    <row r="1542" spans="1:2" x14ac:dyDescent="0.25">
      <c r="A1542" s="1" t="s">
        <v>7749</v>
      </c>
      <c r="B1542" t="s">
        <v>7750</v>
      </c>
    </row>
    <row r="1543" spans="1:2" x14ac:dyDescent="0.25">
      <c r="A1543" t="s">
        <v>6596</v>
      </c>
      <c r="B1543" t="s">
        <v>6597</v>
      </c>
    </row>
    <row r="1544" spans="1:2" x14ac:dyDescent="0.25">
      <c r="A1544" t="s">
        <v>2689</v>
      </c>
      <c r="B1544" t="s">
        <v>2690</v>
      </c>
    </row>
    <row r="1545" spans="1:2" x14ac:dyDescent="0.25">
      <c r="A1545" t="s">
        <v>6705</v>
      </c>
      <c r="B1545" t="s">
        <v>6706</v>
      </c>
    </row>
    <row r="1546" spans="1:2" x14ac:dyDescent="0.25">
      <c r="A1546" s="1" t="s">
        <v>1228</v>
      </c>
      <c r="B1546" t="s">
        <v>1229</v>
      </c>
    </row>
    <row r="1547" spans="1:2" x14ac:dyDescent="0.25">
      <c r="A1547" t="s">
        <v>7565</v>
      </c>
      <c r="B1547" t="s">
        <v>7566</v>
      </c>
    </row>
    <row r="1548" spans="1:2" x14ac:dyDescent="0.25">
      <c r="A1548" t="s">
        <v>6805</v>
      </c>
      <c r="B1548" t="s">
        <v>6806</v>
      </c>
    </row>
    <row r="1549" spans="1:2" x14ac:dyDescent="0.25">
      <c r="A1549" t="s">
        <v>3406</v>
      </c>
      <c r="B1549" t="s">
        <v>3407</v>
      </c>
    </row>
    <row r="1550" spans="1:2" x14ac:dyDescent="0.25">
      <c r="A1550" s="1" t="s">
        <v>8901</v>
      </c>
      <c r="B1550" t="s">
        <v>8902</v>
      </c>
    </row>
    <row r="1551" spans="1:2" x14ac:dyDescent="0.25">
      <c r="A1551" t="s">
        <v>3412</v>
      </c>
      <c r="B1551" t="s">
        <v>3413</v>
      </c>
    </row>
    <row r="1552" spans="1:2" x14ac:dyDescent="0.25">
      <c r="A1552" t="s">
        <v>3236</v>
      </c>
      <c r="B1552" t="s">
        <v>3237</v>
      </c>
    </row>
    <row r="1553" spans="1:2" x14ac:dyDescent="0.25">
      <c r="A1553" t="s">
        <v>3274</v>
      </c>
      <c r="B1553" t="s">
        <v>3275</v>
      </c>
    </row>
    <row r="1554" spans="1:2" x14ac:dyDescent="0.25">
      <c r="A1554" s="1" t="s">
        <v>7699</v>
      </c>
      <c r="B1554" t="s">
        <v>1014</v>
      </c>
    </row>
    <row r="1555" spans="1:2" x14ac:dyDescent="0.25">
      <c r="A1555" s="1" t="s">
        <v>805</v>
      </c>
      <c r="B1555" t="s">
        <v>806</v>
      </c>
    </row>
    <row r="1556" spans="1:2" x14ac:dyDescent="0.25">
      <c r="A1556" t="s">
        <v>2329</v>
      </c>
      <c r="B1556" t="s">
        <v>2330</v>
      </c>
    </row>
    <row r="1557" spans="1:2" x14ac:dyDescent="0.25">
      <c r="A1557" t="s">
        <v>5967</v>
      </c>
      <c r="B1557" t="s">
        <v>5968</v>
      </c>
    </row>
    <row r="1558" spans="1:2" x14ac:dyDescent="0.25">
      <c r="A1558" t="s">
        <v>3908</v>
      </c>
      <c r="B1558" t="s">
        <v>3909</v>
      </c>
    </row>
    <row r="1559" spans="1:2" x14ac:dyDescent="0.25">
      <c r="A1559" s="1" t="s">
        <v>150</v>
      </c>
      <c r="B1559" t="s">
        <v>151</v>
      </c>
    </row>
    <row r="1560" spans="1:2" x14ac:dyDescent="0.25">
      <c r="A1560" t="s">
        <v>3089</v>
      </c>
      <c r="B1560" t="s">
        <v>3090</v>
      </c>
    </row>
    <row r="1561" spans="1:2" x14ac:dyDescent="0.25">
      <c r="A1561" t="s">
        <v>4837</v>
      </c>
      <c r="B1561" t="s">
        <v>4838</v>
      </c>
    </row>
    <row r="1562" spans="1:2" x14ac:dyDescent="0.25">
      <c r="A1562" t="s">
        <v>3504</v>
      </c>
      <c r="B1562" t="s">
        <v>3505</v>
      </c>
    </row>
    <row r="1563" spans="1:2" x14ac:dyDescent="0.25">
      <c r="A1563" s="1" t="s">
        <v>8847</v>
      </c>
      <c r="B1563" t="s">
        <v>8848</v>
      </c>
    </row>
    <row r="1564" spans="1:2" x14ac:dyDescent="0.25">
      <c r="A1564" t="s">
        <v>7337</v>
      </c>
      <c r="B1564" t="s">
        <v>7338</v>
      </c>
    </row>
    <row r="1565" spans="1:2" x14ac:dyDescent="0.25">
      <c r="A1565" t="s">
        <v>5115</v>
      </c>
      <c r="B1565" t="s">
        <v>5116</v>
      </c>
    </row>
    <row r="1566" spans="1:2" x14ac:dyDescent="0.25">
      <c r="A1566" s="1" t="s">
        <v>8378</v>
      </c>
      <c r="B1566" t="s">
        <v>8377</v>
      </c>
    </row>
    <row r="1567" spans="1:2" x14ac:dyDescent="0.25">
      <c r="A1567" t="s">
        <v>1439</v>
      </c>
      <c r="B1567" t="s">
        <v>1440</v>
      </c>
    </row>
    <row r="1568" spans="1:2" x14ac:dyDescent="0.25">
      <c r="A1568" t="s">
        <v>1439</v>
      </c>
      <c r="B1568" t="s">
        <v>2472</v>
      </c>
    </row>
    <row r="1569" spans="1:2" x14ac:dyDescent="0.25">
      <c r="A1569" t="s">
        <v>4580</v>
      </c>
      <c r="B1569" t="s">
        <v>4581</v>
      </c>
    </row>
    <row r="1570" spans="1:2" x14ac:dyDescent="0.25">
      <c r="A1570" t="s">
        <v>5641</v>
      </c>
      <c r="B1570" t="s">
        <v>5642</v>
      </c>
    </row>
    <row r="1571" spans="1:2" x14ac:dyDescent="0.25">
      <c r="A1571" t="s">
        <v>4578</v>
      </c>
      <c r="B1571" t="s">
        <v>4579</v>
      </c>
    </row>
    <row r="1572" spans="1:2" x14ac:dyDescent="0.25">
      <c r="A1572" t="s">
        <v>7251</v>
      </c>
      <c r="B1572" t="s">
        <v>7252</v>
      </c>
    </row>
    <row r="1573" spans="1:2" x14ac:dyDescent="0.25">
      <c r="A1573" t="s">
        <v>2302</v>
      </c>
      <c r="B1573" t="s">
        <v>2303</v>
      </c>
    </row>
    <row r="1574" spans="1:2" x14ac:dyDescent="0.25">
      <c r="A1574" t="s">
        <v>3658</v>
      </c>
      <c r="B1574" t="s">
        <v>3659</v>
      </c>
    </row>
    <row r="1575" spans="1:2" x14ac:dyDescent="0.25">
      <c r="A1575" t="s">
        <v>6112</v>
      </c>
      <c r="B1575" t="s">
        <v>6113</v>
      </c>
    </row>
    <row r="1576" spans="1:2" x14ac:dyDescent="0.25">
      <c r="A1576" s="1" t="s">
        <v>8830</v>
      </c>
      <c r="B1576" t="s">
        <v>8831</v>
      </c>
    </row>
    <row r="1577" spans="1:2" x14ac:dyDescent="0.25">
      <c r="A1577" t="s">
        <v>4193</v>
      </c>
      <c r="B1577" t="s">
        <v>4194</v>
      </c>
    </row>
    <row r="1578" spans="1:2" x14ac:dyDescent="0.25">
      <c r="A1578" t="s">
        <v>4895</v>
      </c>
      <c r="B1578" t="s">
        <v>4896</v>
      </c>
    </row>
    <row r="1579" spans="1:2" x14ac:dyDescent="0.25">
      <c r="A1579" t="s">
        <v>6536</v>
      </c>
      <c r="B1579" t="s">
        <v>6537</v>
      </c>
    </row>
    <row r="1580" spans="1:2" x14ac:dyDescent="0.25">
      <c r="A1580" t="s">
        <v>3569</v>
      </c>
      <c r="B1580" t="s">
        <v>3570</v>
      </c>
    </row>
    <row r="1581" spans="1:2" x14ac:dyDescent="0.25">
      <c r="A1581" t="s">
        <v>1864</v>
      </c>
      <c r="B1581" t="s">
        <v>1865</v>
      </c>
    </row>
    <row r="1582" spans="1:2" x14ac:dyDescent="0.25">
      <c r="A1582" t="s">
        <v>6294</v>
      </c>
      <c r="B1582" t="s">
        <v>6295</v>
      </c>
    </row>
    <row r="1583" spans="1:2" x14ac:dyDescent="0.25">
      <c r="A1583" t="s">
        <v>2797</v>
      </c>
      <c r="B1583" t="s">
        <v>2798</v>
      </c>
    </row>
    <row r="1584" spans="1:2" x14ac:dyDescent="0.25">
      <c r="A1584" t="s">
        <v>1738</v>
      </c>
      <c r="B1584" t="s">
        <v>1739</v>
      </c>
    </row>
    <row r="1585" spans="1:2" x14ac:dyDescent="0.25">
      <c r="A1585" t="s">
        <v>3203</v>
      </c>
      <c r="B1585" t="s">
        <v>3204</v>
      </c>
    </row>
    <row r="1586" spans="1:2" x14ac:dyDescent="0.25">
      <c r="A1586" t="s">
        <v>6027</v>
      </c>
      <c r="B1586" t="s">
        <v>6028</v>
      </c>
    </row>
    <row r="1587" spans="1:2" x14ac:dyDescent="0.25">
      <c r="A1587" t="s">
        <v>2787</v>
      </c>
      <c r="B1587" t="s">
        <v>2788</v>
      </c>
    </row>
    <row r="1588" spans="1:2" x14ac:dyDescent="0.25">
      <c r="A1588" t="s">
        <v>4799</v>
      </c>
      <c r="B1588" t="s">
        <v>4800</v>
      </c>
    </row>
    <row r="1589" spans="1:2" x14ac:dyDescent="0.25">
      <c r="A1589" t="s">
        <v>6465</v>
      </c>
      <c r="B1589" t="s">
        <v>6466</v>
      </c>
    </row>
    <row r="1590" spans="1:2" x14ac:dyDescent="0.25">
      <c r="A1590" t="s">
        <v>3537</v>
      </c>
      <c r="B1590" t="s">
        <v>3538</v>
      </c>
    </row>
    <row r="1591" spans="1:2" x14ac:dyDescent="0.25">
      <c r="A1591" t="s">
        <v>1752</v>
      </c>
      <c r="B1591" t="s">
        <v>1753</v>
      </c>
    </row>
    <row r="1592" spans="1:2" x14ac:dyDescent="0.25">
      <c r="A1592" t="s">
        <v>5215</v>
      </c>
      <c r="B1592" t="s">
        <v>5216</v>
      </c>
    </row>
    <row r="1593" spans="1:2" x14ac:dyDescent="0.25">
      <c r="A1593" s="1" t="s">
        <v>8393</v>
      </c>
      <c r="B1593" t="s">
        <v>1049</v>
      </c>
    </row>
    <row r="1594" spans="1:2" x14ac:dyDescent="0.25">
      <c r="A1594" t="s">
        <v>7333</v>
      </c>
      <c r="B1594" t="s">
        <v>7334</v>
      </c>
    </row>
    <row r="1595" spans="1:2" x14ac:dyDescent="0.25">
      <c r="A1595" t="s">
        <v>5412</v>
      </c>
      <c r="B1595" t="s">
        <v>5413</v>
      </c>
    </row>
    <row r="1596" spans="1:2" x14ac:dyDescent="0.25">
      <c r="A1596" t="s">
        <v>1974</v>
      </c>
      <c r="B1596" t="s">
        <v>1975</v>
      </c>
    </row>
    <row r="1597" spans="1:2" x14ac:dyDescent="0.25">
      <c r="A1597" t="s">
        <v>3234</v>
      </c>
      <c r="B1597" t="s">
        <v>3235</v>
      </c>
    </row>
    <row r="1598" spans="1:2" x14ac:dyDescent="0.25">
      <c r="A1598" t="s">
        <v>6674</v>
      </c>
      <c r="B1598" t="s">
        <v>6675</v>
      </c>
    </row>
    <row r="1599" spans="1:2" x14ac:dyDescent="0.25">
      <c r="A1599" s="1" t="s">
        <v>684</v>
      </c>
      <c r="B1599" t="s">
        <v>685</v>
      </c>
    </row>
    <row r="1600" spans="1:2" x14ac:dyDescent="0.25">
      <c r="A1600" t="s">
        <v>684</v>
      </c>
      <c r="B1600" t="s">
        <v>1916</v>
      </c>
    </row>
    <row r="1601" spans="1:2" x14ac:dyDescent="0.25">
      <c r="A1601" t="s">
        <v>3755</v>
      </c>
      <c r="B1601" t="s">
        <v>3756</v>
      </c>
    </row>
    <row r="1602" spans="1:2" x14ac:dyDescent="0.25">
      <c r="A1602" s="1" t="s">
        <v>9177</v>
      </c>
      <c r="B1602" t="s">
        <v>9178</v>
      </c>
    </row>
    <row r="1603" spans="1:2" x14ac:dyDescent="0.25">
      <c r="A1603" t="s">
        <v>6219</v>
      </c>
      <c r="B1603" t="s">
        <v>6220</v>
      </c>
    </row>
    <row r="1604" spans="1:2" x14ac:dyDescent="0.25">
      <c r="A1604" s="1" t="s">
        <v>1195</v>
      </c>
      <c r="B1604" t="s">
        <v>1196</v>
      </c>
    </row>
    <row r="1605" spans="1:2" x14ac:dyDescent="0.25">
      <c r="A1605" t="s">
        <v>5023</v>
      </c>
      <c r="B1605" t="s">
        <v>5024</v>
      </c>
    </row>
    <row r="1606" spans="1:2" x14ac:dyDescent="0.25">
      <c r="A1606" t="s">
        <v>3767</v>
      </c>
      <c r="B1606" t="s">
        <v>3768</v>
      </c>
    </row>
    <row r="1607" spans="1:2" x14ac:dyDescent="0.25">
      <c r="A1607" t="s">
        <v>5465</v>
      </c>
      <c r="B1607" t="s">
        <v>5466</v>
      </c>
    </row>
    <row r="1608" spans="1:2" x14ac:dyDescent="0.25">
      <c r="A1608" t="s">
        <v>1790</v>
      </c>
      <c r="B1608" t="s">
        <v>1791</v>
      </c>
    </row>
    <row r="1609" spans="1:2" x14ac:dyDescent="0.25">
      <c r="A1609" t="s">
        <v>6082</v>
      </c>
      <c r="B1609" t="s">
        <v>6083</v>
      </c>
    </row>
    <row r="1610" spans="1:2" x14ac:dyDescent="0.25">
      <c r="A1610" s="1" t="s">
        <v>8053</v>
      </c>
      <c r="B1610" t="s">
        <v>8054</v>
      </c>
    </row>
    <row r="1611" spans="1:2" x14ac:dyDescent="0.25">
      <c r="A1611" t="s">
        <v>3304</v>
      </c>
      <c r="B1611" t="s">
        <v>3305</v>
      </c>
    </row>
    <row r="1612" spans="1:2" x14ac:dyDescent="0.25">
      <c r="A1612" s="1" t="s">
        <v>7711</v>
      </c>
      <c r="B1612" t="s">
        <v>7712</v>
      </c>
    </row>
    <row r="1613" spans="1:2" x14ac:dyDescent="0.25">
      <c r="A1613" s="1" t="s">
        <v>390</v>
      </c>
      <c r="B1613" t="s">
        <v>391</v>
      </c>
    </row>
    <row r="1614" spans="1:2" x14ac:dyDescent="0.25">
      <c r="A1614" s="1" t="s">
        <v>390</v>
      </c>
      <c r="B1614" t="s">
        <v>8586</v>
      </c>
    </row>
    <row r="1615" spans="1:2" x14ac:dyDescent="0.25">
      <c r="A1615" t="s">
        <v>2119</v>
      </c>
      <c r="B1615" t="s">
        <v>2120</v>
      </c>
    </row>
    <row r="1616" spans="1:2" x14ac:dyDescent="0.25">
      <c r="A1616" t="s">
        <v>3780</v>
      </c>
      <c r="B1616" t="s">
        <v>3781</v>
      </c>
    </row>
    <row r="1617" spans="1:2" x14ac:dyDescent="0.25">
      <c r="A1617" t="s">
        <v>5864</v>
      </c>
      <c r="B1617" t="s">
        <v>5865</v>
      </c>
    </row>
    <row r="1618" spans="1:2" x14ac:dyDescent="0.25">
      <c r="A1618" t="s">
        <v>2671</v>
      </c>
      <c r="B1618" t="s">
        <v>2672</v>
      </c>
    </row>
    <row r="1619" spans="1:2" x14ac:dyDescent="0.25">
      <c r="A1619" s="1" t="s">
        <v>146</v>
      </c>
      <c r="B1619" t="s">
        <v>147</v>
      </c>
    </row>
    <row r="1620" spans="1:2" x14ac:dyDescent="0.25">
      <c r="A1620" t="s">
        <v>2082</v>
      </c>
      <c r="B1620" t="s">
        <v>2083</v>
      </c>
    </row>
    <row r="1621" spans="1:2" x14ac:dyDescent="0.25">
      <c r="A1621" t="s">
        <v>6194</v>
      </c>
      <c r="B1621" t="s">
        <v>6195</v>
      </c>
    </row>
    <row r="1622" spans="1:2" x14ac:dyDescent="0.25">
      <c r="A1622" t="s">
        <v>5910</v>
      </c>
      <c r="B1622" t="s">
        <v>5911</v>
      </c>
    </row>
    <row r="1623" spans="1:2" x14ac:dyDescent="0.25">
      <c r="A1623" s="1" t="s">
        <v>182</v>
      </c>
      <c r="B1623" t="s">
        <v>183</v>
      </c>
    </row>
    <row r="1624" spans="1:2" x14ac:dyDescent="0.25">
      <c r="A1624" s="21" t="s">
        <v>7822</v>
      </c>
      <c r="B1624" t="s">
        <v>7823</v>
      </c>
    </row>
    <row r="1625" spans="1:2" x14ac:dyDescent="0.25">
      <c r="A1625" t="s">
        <v>6905</v>
      </c>
      <c r="B1625" t="s">
        <v>6906</v>
      </c>
    </row>
    <row r="1626" spans="1:2" x14ac:dyDescent="0.25">
      <c r="A1626" t="s">
        <v>2746</v>
      </c>
      <c r="B1626" t="s">
        <v>2747</v>
      </c>
    </row>
    <row r="1627" spans="1:2" x14ac:dyDescent="0.25">
      <c r="A1627" t="s">
        <v>4078</v>
      </c>
      <c r="B1627" t="s">
        <v>4079</v>
      </c>
    </row>
    <row r="1628" spans="1:2" x14ac:dyDescent="0.25">
      <c r="A1628" t="s">
        <v>2128</v>
      </c>
      <c r="B1628" t="s">
        <v>2129</v>
      </c>
    </row>
    <row r="1629" spans="1:2" x14ac:dyDescent="0.25">
      <c r="A1629" t="s">
        <v>3955</v>
      </c>
      <c r="B1629" t="s">
        <v>3956</v>
      </c>
    </row>
    <row r="1630" spans="1:2" x14ac:dyDescent="0.25">
      <c r="A1630" t="s">
        <v>3147</v>
      </c>
      <c r="B1630" t="s">
        <v>3148</v>
      </c>
    </row>
    <row r="1631" spans="1:2" x14ac:dyDescent="0.25">
      <c r="A1631" t="s">
        <v>5771</v>
      </c>
      <c r="B1631" t="s">
        <v>5772</v>
      </c>
    </row>
    <row r="1632" spans="1:2" x14ac:dyDescent="0.25">
      <c r="A1632" t="s">
        <v>5620</v>
      </c>
      <c r="B1632" t="s">
        <v>5621</v>
      </c>
    </row>
    <row r="1633" spans="1:2" x14ac:dyDescent="0.25">
      <c r="A1633" t="s">
        <v>2922</v>
      </c>
      <c r="B1633" t="s">
        <v>2923</v>
      </c>
    </row>
    <row r="1634" spans="1:2" x14ac:dyDescent="0.25">
      <c r="A1634" s="1" t="s">
        <v>7716</v>
      </c>
      <c r="B1634" t="s">
        <v>1033</v>
      </c>
    </row>
    <row r="1635" spans="1:2" x14ac:dyDescent="0.25">
      <c r="A1635" s="1" t="s">
        <v>7796</v>
      </c>
      <c r="B1635" t="s">
        <v>7797</v>
      </c>
    </row>
    <row r="1636" spans="1:2" x14ac:dyDescent="0.25">
      <c r="A1636" s="1" t="s">
        <v>9401</v>
      </c>
      <c r="B1636" t="s">
        <v>9402</v>
      </c>
    </row>
    <row r="1637" spans="1:2" x14ac:dyDescent="0.25">
      <c r="A1637" t="s">
        <v>1382</v>
      </c>
      <c r="B1637" t="s">
        <v>1383</v>
      </c>
    </row>
    <row r="1638" spans="1:2" x14ac:dyDescent="0.25">
      <c r="A1638" t="s">
        <v>1382</v>
      </c>
      <c r="B1638" t="s">
        <v>1815</v>
      </c>
    </row>
    <row r="1639" spans="1:2" x14ac:dyDescent="0.25">
      <c r="A1639" t="s">
        <v>6045</v>
      </c>
      <c r="B1639" t="s">
        <v>6046</v>
      </c>
    </row>
    <row r="1640" spans="1:2" x14ac:dyDescent="0.25">
      <c r="A1640" t="s">
        <v>6864</v>
      </c>
      <c r="B1640" t="s">
        <v>6865</v>
      </c>
    </row>
    <row r="1641" spans="1:2" x14ac:dyDescent="0.25">
      <c r="A1641" t="s">
        <v>5856</v>
      </c>
      <c r="B1641" t="s">
        <v>5857</v>
      </c>
    </row>
    <row r="1642" spans="1:2" x14ac:dyDescent="0.25">
      <c r="A1642" t="s">
        <v>7350</v>
      </c>
      <c r="B1642" t="s">
        <v>7351</v>
      </c>
    </row>
    <row r="1643" spans="1:2" x14ac:dyDescent="0.25">
      <c r="A1643" t="s">
        <v>2669</v>
      </c>
      <c r="B1643" t="s">
        <v>2670</v>
      </c>
    </row>
    <row r="1644" spans="1:2" x14ac:dyDescent="0.25">
      <c r="A1644" t="s">
        <v>7581</v>
      </c>
      <c r="B1644" t="s">
        <v>7582</v>
      </c>
    </row>
    <row r="1645" spans="1:2" x14ac:dyDescent="0.25">
      <c r="A1645" t="s">
        <v>5501</v>
      </c>
      <c r="B1645" t="s">
        <v>5502</v>
      </c>
    </row>
    <row r="1646" spans="1:2" x14ac:dyDescent="0.25">
      <c r="A1646" t="s">
        <v>2117</v>
      </c>
      <c r="B1646" t="s">
        <v>2118</v>
      </c>
    </row>
    <row r="1647" spans="1:2" x14ac:dyDescent="0.25">
      <c r="A1647" s="1" t="s">
        <v>852</v>
      </c>
      <c r="B1647" t="s">
        <v>853</v>
      </c>
    </row>
    <row r="1648" spans="1:2" x14ac:dyDescent="0.25">
      <c r="A1648" t="s">
        <v>6665</v>
      </c>
      <c r="B1648" t="s">
        <v>6666</v>
      </c>
    </row>
    <row r="1649" spans="1:2" x14ac:dyDescent="0.25">
      <c r="A1649" t="s">
        <v>3320</v>
      </c>
      <c r="B1649" t="s">
        <v>3321</v>
      </c>
    </row>
    <row r="1650" spans="1:2" x14ac:dyDescent="0.25">
      <c r="A1650" t="s">
        <v>6841</v>
      </c>
      <c r="B1650" t="s">
        <v>6842</v>
      </c>
    </row>
    <row r="1651" spans="1:2" x14ac:dyDescent="0.25">
      <c r="A1651" t="s">
        <v>3105</v>
      </c>
      <c r="B1651" t="s">
        <v>3106</v>
      </c>
    </row>
    <row r="1652" spans="1:2" x14ac:dyDescent="0.25">
      <c r="A1652" s="1" t="s">
        <v>1122</v>
      </c>
      <c r="B1652" t="s">
        <v>1123</v>
      </c>
    </row>
    <row r="1653" spans="1:2" x14ac:dyDescent="0.25">
      <c r="A1653" t="s">
        <v>2292</v>
      </c>
      <c r="B1653" t="s">
        <v>2293</v>
      </c>
    </row>
    <row r="1654" spans="1:2" x14ac:dyDescent="0.25">
      <c r="A1654" t="s">
        <v>4935</v>
      </c>
      <c r="B1654" t="s">
        <v>4936</v>
      </c>
    </row>
    <row r="1655" spans="1:2" x14ac:dyDescent="0.25">
      <c r="A1655" s="22" t="s">
        <v>8036</v>
      </c>
      <c r="B1655" t="s">
        <v>8037</v>
      </c>
    </row>
    <row r="1656" spans="1:2" x14ac:dyDescent="0.25">
      <c r="A1656" t="s">
        <v>5354</v>
      </c>
      <c r="B1656" t="s">
        <v>5355</v>
      </c>
    </row>
    <row r="1657" spans="1:2" x14ac:dyDescent="0.25">
      <c r="A1657" t="s">
        <v>5432</v>
      </c>
      <c r="B1657" t="s">
        <v>5433</v>
      </c>
    </row>
    <row r="1658" spans="1:2" x14ac:dyDescent="0.25">
      <c r="A1658" t="s">
        <v>6559</v>
      </c>
      <c r="B1658" t="s">
        <v>6560</v>
      </c>
    </row>
    <row r="1659" spans="1:2" x14ac:dyDescent="0.25">
      <c r="A1659" t="s">
        <v>3896</v>
      </c>
      <c r="B1659" t="s">
        <v>3897</v>
      </c>
    </row>
    <row r="1660" spans="1:2" x14ac:dyDescent="0.25">
      <c r="A1660" t="s">
        <v>5691</v>
      </c>
      <c r="B1660" t="s">
        <v>5692</v>
      </c>
    </row>
    <row r="1661" spans="1:2" x14ac:dyDescent="0.25">
      <c r="A1661" t="s">
        <v>7406</v>
      </c>
      <c r="B1661" t="s">
        <v>7407</v>
      </c>
    </row>
    <row r="1662" spans="1:2" x14ac:dyDescent="0.25">
      <c r="A1662" t="s">
        <v>4792</v>
      </c>
      <c r="B1662" t="s">
        <v>4793</v>
      </c>
    </row>
    <row r="1663" spans="1:2" x14ac:dyDescent="0.25">
      <c r="A1663" t="s">
        <v>2783</v>
      </c>
      <c r="B1663" t="s">
        <v>2784</v>
      </c>
    </row>
    <row r="1664" spans="1:2" x14ac:dyDescent="0.25">
      <c r="A1664" t="s">
        <v>4311</v>
      </c>
      <c r="B1664" t="s">
        <v>4312</v>
      </c>
    </row>
    <row r="1665" spans="1:2" x14ac:dyDescent="0.25">
      <c r="A1665" t="s">
        <v>4650</v>
      </c>
      <c r="B1665" t="s">
        <v>4651</v>
      </c>
    </row>
    <row r="1666" spans="1:2" x14ac:dyDescent="0.25">
      <c r="A1666" t="s">
        <v>5178</v>
      </c>
      <c r="B1666" t="s">
        <v>5179</v>
      </c>
    </row>
    <row r="1667" spans="1:2" x14ac:dyDescent="0.25">
      <c r="A1667" s="22" t="s">
        <v>8032</v>
      </c>
      <c r="B1667" t="s">
        <v>8033</v>
      </c>
    </row>
    <row r="1668" spans="1:2" x14ac:dyDescent="0.25">
      <c r="A1668" t="s">
        <v>7618</v>
      </c>
      <c r="B1668" t="s">
        <v>7619</v>
      </c>
    </row>
    <row r="1669" spans="1:2" x14ac:dyDescent="0.25">
      <c r="A1669" t="s">
        <v>3240</v>
      </c>
      <c r="B1669" t="s">
        <v>3241</v>
      </c>
    </row>
    <row r="1670" spans="1:2" x14ac:dyDescent="0.25">
      <c r="A1670" t="s">
        <v>2950</v>
      </c>
      <c r="B1670" t="s">
        <v>2951</v>
      </c>
    </row>
    <row r="1671" spans="1:2" x14ac:dyDescent="0.25">
      <c r="A1671" t="s">
        <v>2060</v>
      </c>
      <c r="B1671" t="s">
        <v>2061</v>
      </c>
    </row>
    <row r="1672" spans="1:2" x14ac:dyDescent="0.25">
      <c r="A1672" s="1" t="s">
        <v>1012</v>
      </c>
      <c r="B1672" t="s">
        <v>1013</v>
      </c>
    </row>
    <row r="1673" spans="1:2" x14ac:dyDescent="0.25">
      <c r="A1673" s="1" t="s">
        <v>1052</v>
      </c>
      <c r="B1673" t="s">
        <v>1053</v>
      </c>
    </row>
    <row r="1674" spans="1:2" x14ac:dyDescent="0.25">
      <c r="A1674" t="s">
        <v>1052</v>
      </c>
      <c r="B1674" t="s">
        <v>5130</v>
      </c>
    </row>
    <row r="1675" spans="1:2" x14ac:dyDescent="0.25">
      <c r="A1675" t="s">
        <v>2551</v>
      </c>
      <c r="B1675" t="s">
        <v>2552</v>
      </c>
    </row>
    <row r="1676" spans="1:2" x14ac:dyDescent="0.25">
      <c r="A1676" t="s">
        <v>7271</v>
      </c>
      <c r="B1676" t="s">
        <v>7272</v>
      </c>
    </row>
    <row r="1677" spans="1:2" x14ac:dyDescent="0.25">
      <c r="A1677" t="s">
        <v>3127</v>
      </c>
      <c r="B1677" t="s">
        <v>3128</v>
      </c>
    </row>
    <row r="1678" spans="1:2" x14ac:dyDescent="0.25">
      <c r="A1678" t="s">
        <v>3238</v>
      </c>
      <c r="B1678" t="s">
        <v>3239</v>
      </c>
    </row>
    <row r="1679" spans="1:2" x14ac:dyDescent="0.25">
      <c r="A1679" t="s">
        <v>2405</v>
      </c>
      <c r="B1679" t="s">
        <v>2406</v>
      </c>
    </row>
    <row r="1680" spans="1:2" x14ac:dyDescent="0.25">
      <c r="A1680" t="s">
        <v>5639</v>
      </c>
      <c r="B1680" t="s">
        <v>5640</v>
      </c>
    </row>
    <row r="1681" spans="1:2" x14ac:dyDescent="0.25">
      <c r="A1681" t="s">
        <v>5276</v>
      </c>
      <c r="B1681" t="s">
        <v>5277</v>
      </c>
    </row>
    <row r="1682" spans="1:2" x14ac:dyDescent="0.25">
      <c r="A1682" t="s">
        <v>5416</v>
      </c>
      <c r="B1682" t="s">
        <v>5417</v>
      </c>
    </row>
    <row r="1683" spans="1:2" x14ac:dyDescent="0.25">
      <c r="A1683" t="s">
        <v>5804</v>
      </c>
      <c r="B1683" t="s">
        <v>5805</v>
      </c>
    </row>
    <row r="1684" spans="1:2" x14ac:dyDescent="0.25">
      <c r="A1684" t="s">
        <v>7139</v>
      </c>
      <c r="B1684" t="s">
        <v>7140</v>
      </c>
    </row>
    <row r="1685" spans="1:2" x14ac:dyDescent="0.25">
      <c r="A1685" s="1" t="s">
        <v>9053</v>
      </c>
      <c r="B1685" t="s">
        <v>9054</v>
      </c>
    </row>
    <row r="1686" spans="1:2" x14ac:dyDescent="0.25">
      <c r="A1686" t="s">
        <v>4905</v>
      </c>
      <c r="B1686" t="s">
        <v>4906</v>
      </c>
    </row>
    <row r="1687" spans="1:2" x14ac:dyDescent="0.25">
      <c r="A1687" t="s">
        <v>5330</v>
      </c>
      <c r="B1687" t="s">
        <v>5331</v>
      </c>
    </row>
    <row r="1688" spans="1:2" x14ac:dyDescent="0.25">
      <c r="A1688" t="s">
        <v>5669</v>
      </c>
      <c r="B1688" t="s">
        <v>5670</v>
      </c>
    </row>
    <row r="1689" spans="1:2" x14ac:dyDescent="0.25">
      <c r="A1689" t="s">
        <v>3175</v>
      </c>
      <c r="B1689" t="s">
        <v>3176</v>
      </c>
    </row>
    <row r="1690" spans="1:2" x14ac:dyDescent="0.25">
      <c r="A1690" t="s">
        <v>2888</v>
      </c>
      <c r="B1690" t="s">
        <v>2889</v>
      </c>
    </row>
    <row r="1691" spans="1:2" x14ac:dyDescent="0.25">
      <c r="A1691" t="s">
        <v>3607</v>
      </c>
      <c r="B1691" t="s">
        <v>3608</v>
      </c>
    </row>
    <row r="1692" spans="1:2" x14ac:dyDescent="0.25">
      <c r="A1692" t="s">
        <v>3633</v>
      </c>
      <c r="B1692" t="s">
        <v>3634</v>
      </c>
    </row>
    <row r="1693" spans="1:2" x14ac:dyDescent="0.25">
      <c r="A1693" t="s">
        <v>7420</v>
      </c>
      <c r="B1693" t="s">
        <v>7421</v>
      </c>
    </row>
    <row r="1694" spans="1:2" x14ac:dyDescent="0.25">
      <c r="A1694" t="s">
        <v>3064</v>
      </c>
      <c r="B1694" t="s">
        <v>3065</v>
      </c>
    </row>
    <row r="1695" spans="1:2" x14ac:dyDescent="0.25">
      <c r="A1695" s="22" t="s">
        <v>9519</v>
      </c>
      <c r="B1695" t="s">
        <v>9520</v>
      </c>
    </row>
    <row r="1696" spans="1:2" x14ac:dyDescent="0.25">
      <c r="A1696" t="s">
        <v>30</v>
      </c>
      <c r="B1696" t="s">
        <v>2632</v>
      </c>
    </row>
    <row r="1697" spans="1:2" x14ac:dyDescent="0.25">
      <c r="A1697" s="1" t="s">
        <v>1108</v>
      </c>
      <c r="B1697" t="s">
        <v>1109</v>
      </c>
    </row>
    <row r="1698" spans="1:2" x14ac:dyDescent="0.25">
      <c r="A1698" t="s">
        <v>1108</v>
      </c>
      <c r="B1698" t="s">
        <v>1699</v>
      </c>
    </row>
    <row r="1699" spans="1:2" x14ac:dyDescent="0.25">
      <c r="A1699" t="s">
        <v>2013</v>
      </c>
      <c r="B1699" t="s">
        <v>2014</v>
      </c>
    </row>
    <row r="1700" spans="1:2" x14ac:dyDescent="0.25">
      <c r="A1700" t="s">
        <v>4336</v>
      </c>
      <c r="B1700" t="s">
        <v>4337</v>
      </c>
    </row>
    <row r="1701" spans="1:2" x14ac:dyDescent="0.25">
      <c r="A1701" t="s">
        <v>6435</v>
      </c>
      <c r="B1701" t="s">
        <v>6436</v>
      </c>
    </row>
    <row r="1702" spans="1:2" x14ac:dyDescent="0.25">
      <c r="A1702" t="s">
        <v>6056</v>
      </c>
      <c r="B1702" t="s">
        <v>6057</v>
      </c>
    </row>
    <row r="1703" spans="1:2" x14ac:dyDescent="0.25">
      <c r="A1703" t="s">
        <v>5828</v>
      </c>
      <c r="B1703" t="s">
        <v>5829</v>
      </c>
    </row>
    <row r="1704" spans="1:2" x14ac:dyDescent="0.25">
      <c r="A1704" t="s">
        <v>6718</v>
      </c>
      <c r="B1704" t="s">
        <v>6719</v>
      </c>
    </row>
    <row r="1705" spans="1:2" x14ac:dyDescent="0.25">
      <c r="A1705" t="s">
        <v>4527</v>
      </c>
      <c r="B1705" t="s">
        <v>4528</v>
      </c>
    </row>
    <row r="1706" spans="1:2" x14ac:dyDescent="0.25">
      <c r="A1706" t="s">
        <v>3361</v>
      </c>
      <c r="B1706" t="s">
        <v>3362</v>
      </c>
    </row>
    <row r="1707" spans="1:2" x14ac:dyDescent="0.25">
      <c r="A1707" t="s">
        <v>2206</v>
      </c>
      <c r="B1707" t="s">
        <v>2207</v>
      </c>
    </row>
    <row r="1708" spans="1:2" x14ac:dyDescent="0.25">
      <c r="A1708" s="1" t="s">
        <v>9363</v>
      </c>
      <c r="B1708" t="s">
        <v>9364</v>
      </c>
    </row>
    <row r="1709" spans="1:2" x14ac:dyDescent="0.25">
      <c r="A1709" t="s">
        <v>5013</v>
      </c>
      <c r="B1709" t="s">
        <v>5014</v>
      </c>
    </row>
    <row r="1710" spans="1:2" x14ac:dyDescent="0.25">
      <c r="A1710" t="s">
        <v>1350</v>
      </c>
      <c r="B1710" t="s">
        <v>1351</v>
      </c>
    </row>
    <row r="1711" spans="1:2" x14ac:dyDescent="0.25">
      <c r="A1711" t="s">
        <v>5789</v>
      </c>
      <c r="B1711" t="s">
        <v>5790</v>
      </c>
    </row>
    <row r="1712" spans="1:2" x14ac:dyDescent="0.25">
      <c r="A1712" s="1" t="s">
        <v>9491</v>
      </c>
      <c r="B1712" t="s">
        <v>9492</v>
      </c>
    </row>
    <row r="1713" spans="1:2" x14ac:dyDescent="0.25">
      <c r="A1713" s="1" t="s">
        <v>9234</v>
      </c>
      <c r="B1713" t="s">
        <v>9235</v>
      </c>
    </row>
    <row r="1714" spans="1:2" x14ac:dyDescent="0.25">
      <c r="A1714" s="1" t="s">
        <v>95</v>
      </c>
      <c r="B1714" t="s">
        <v>96</v>
      </c>
    </row>
    <row r="1715" spans="1:2" x14ac:dyDescent="0.25">
      <c r="A1715" t="s">
        <v>5773</v>
      </c>
      <c r="B1715" t="s">
        <v>5774</v>
      </c>
    </row>
    <row r="1716" spans="1:2" x14ac:dyDescent="0.25">
      <c r="A1716" t="s">
        <v>3023</v>
      </c>
      <c r="B1716" t="s">
        <v>3024</v>
      </c>
    </row>
    <row r="1717" spans="1:2" x14ac:dyDescent="0.25">
      <c r="A1717" s="1" t="s">
        <v>474</v>
      </c>
      <c r="B1717" t="s">
        <v>475</v>
      </c>
    </row>
    <row r="1718" spans="1:2" x14ac:dyDescent="0.25">
      <c r="A1718" t="s">
        <v>3654</v>
      </c>
      <c r="B1718" t="s">
        <v>3655</v>
      </c>
    </row>
    <row r="1719" spans="1:2" x14ac:dyDescent="0.25">
      <c r="A1719" s="1" t="s">
        <v>294</v>
      </c>
      <c r="B1719" t="s">
        <v>295</v>
      </c>
    </row>
    <row r="1720" spans="1:2" x14ac:dyDescent="0.25">
      <c r="A1720" s="1" t="s">
        <v>8639</v>
      </c>
      <c r="B1720" t="s">
        <v>8640</v>
      </c>
    </row>
    <row r="1721" spans="1:2" x14ac:dyDescent="0.25">
      <c r="A1721" t="s">
        <v>2308</v>
      </c>
      <c r="B1721" t="s">
        <v>2309</v>
      </c>
    </row>
    <row r="1722" spans="1:2" x14ac:dyDescent="0.25">
      <c r="A1722" t="s">
        <v>1493</v>
      </c>
      <c r="B1722" t="s">
        <v>1494</v>
      </c>
    </row>
    <row r="1723" spans="1:2" x14ac:dyDescent="0.25">
      <c r="A1723" t="s">
        <v>1946</v>
      </c>
      <c r="B1723" t="s">
        <v>1947</v>
      </c>
    </row>
    <row r="1724" spans="1:2" x14ac:dyDescent="0.25">
      <c r="A1724" t="s">
        <v>4442</v>
      </c>
      <c r="B1724" t="s">
        <v>4443</v>
      </c>
    </row>
    <row r="1725" spans="1:2" x14ac:dyDescent="0.25">
      <c r="A1725" t="s">
        <v>6409</v>
      </c>
      <c r="B1725" t="s">
        <v>6410</v>
      </c>
    </row>
    <row r="1726" spans="1:2" x14ac:dyDescent="0.25">
      <c r="A1726" t="s">
        <v>7408</v>
      </c>
      <c r="B1726" t="s">
        <v>7409</v>
      </c>
    </row>
    <row r="1727" spans="1:2" x14ac:dyDescent="0.25">
      <c r="A1727" t="s">
        <v>2298</v>
      </c>
      <c r="B1727" t="s">
        <v>2299</v>
      </c>
    </row>
    <row r="1728" spans="1:2" x14ac:dyDescent="0.25">
      <c r="A1728" s="1" t="s">
        <v>7815</v>
      </c>
      <c r="B1728" t="s">
        <v>7816</v>
      </c>
    </row>
    <row r="1729" spans="1:2" x14ac:dyDescent="0.25">
      <c r="A1729" s="1" t="s">
        <v>953</v>
      </c>
      <c r="B1729" t="s">
        <v>954</v>
      </c>
    </row>
    <row r="1730" spans="1:2" x14ac:dyDescent="0.25">
      <c r="A1730" t="s">
        <v>2362</v>
      </c>
      <c r="B1730" t="s">
        <v>2363</v>
      </c>
    </row>
    <row r="1731" spans="1:2" x14ac:dyDescent="0.25">
      <c r="A1731" t="s">
        <v>7245</v>
      </c>
      <c r="B1731" t="s">
        <v>7246</v>
      </c>
    </row>
    <row r="1732" spans="1:2" x14ac:dyDescent="0.25">
      <c r="A1732" s="1" t="s">
        <v>208</v>
      </c>
      <c r="B1732" t="s">
        <v>209</v>
      </c>
    </row>
    <row r="1733" spans="1:2" x14ac:dyDescent="0.25">
      <c r="A1733" t="s">
        <v>2093</v>
      </c>
      <c r="B1733" t="s">
        <v>2094</v>
      </c>
    </row>
    <row r="1734" spans="1:2" x14ac:dyDescent="0.25">
      <c r="A1734" t="s">
        <v>3850</v>
      </c>
      <c r="B1734" t="s">
        <v>3851</v>
      </c>
    </row>
    <row r="1735" spans="1:2" x14ac:dyDescent="0.25">
      <c r="A1735" t="s">
        <v>5676</v>
      </c>
      <c r="B1735" t="s">
        <v>5677</v>
      </c>
    </row>
    <row r="1736" spans="1:2" x14ac:dyDescent="0.25">
      <c r="A1736" t="s">
        <v>3644</v>
      </c>
      <c r="B1736" t="s">
        <v>3645</v>
      </c>
    </row>
    <row r="1737" spans="1:2" x14ac:dyDescent="0.25">
      <c r="A1737" s="1" t="s">
        <v>7964</v>
      </c>
      <c r="B1737" t="s">
        <v>7965</v>
      </c>
    </row>
    <row r="1738" spans="1:2" x14ac:dyDescent="0.25">
      <c r="A1738" t="s">
        <v>7491</v>
      </c>
      <c r="B1738" t="s">
        <v>7492</v>
      </c>
    </row>
    <row r="1739" spans="1:2" x14ac:dyDescent="0.25">
      <c r="A1739" t="s">
        <v>5912</v>
      </c>
      <c r="B1739" t="s">
        <v>5913</v>
      </c>
    </row>
    <row r="1740" spans="1:2" x14ac:dyDescent="0.25">
      <c r="A1740" t="s">
        <v>4853</v>
      </c>
      <c r="B1740" t="s">
        <v>4854</v>
      </c>
    </row>
    <row r="1741" spans="1:2" x14ac:dyDescent="0.25">
      <c r="A1741" t="s">
        <v>4807</v>
      </c>
      <c r="B1741" t="s">
        <v>4808</v>
      </c>
    </row>
    <row r="1742" spans="1:2" x14ac:dyDescent="0.25">
      <c r="A1742" t="s">
        <v>4353</v>
      </c>
      <c r="B1742" t="s">
        <v>4354</v>
      </c>
    </row>
    <row r="1743" spans="1:2" x14ac:dyDescent="0.25">
      <c r="A1743" t="s">
        <v>4973</v>
      </c>
      <c r="B1743" t="s">
        <v>4974</v>
      </c>
    </row>
    <row r="1744" spans="1:2" x14ac:dyDescent="0.25">
      <c r="A1744" t="s">
        <v>6064</v>
      </c>
      <c r="B1744" t="s">
        <v>6065</v>
      </c>
    </row>
    <row r="1745" spans="1:2" x14ac:dyDescent="0.25">
      <c r="A1745" t="s">
        <v>7440</v>
      </c>
      <c r="B1745" t="s">
        <v>7441</v>
      </c>
    </row>
    <row r="1746" spans="1:2" x14ac:dyDescent="0.25">
      <c r="A1746" s="1" t="s">
        <v>7440</v>
      </c>
      <c r="B1746" t="s">
        <v>9316</v>
      </c>
    </row>
    <row r="1747" spans="1:2" x14ac:dyDescent="0.25">
      <c r="A1747" t="s">
        <v>7191</v>
      </c>
      <c r="B1747" t="s">
        <v>7192</v>
      </c>
    </row>
    <row r="1748" spans="1:2" x14ac:dyDescent="0.25">
      <c r="A1748" s="1" t="s">
        <v>1244</v>
      </c>
      <c r="B1748" t="s">
        <v>1245</v>
      </c>
    </row>
    <row r="1749" spans="1:2" x14ac:dyDescent="0.25">
      <c r="A1749" s="1" t="s">
        <v>1226</v>
      </c>
      <c r="B1749" t="s">
        <v>1227</v>
      </c>
    </row>
    <row r="1750" spans="1:2" x14ac:dyDescent="0.25">
      <c r="A1750" t="s">
        <v>4430</v>
      </c>
      <c r="B1750" t="s">
        <v>4431</v>
      </c>
    </row>
    <row r="1751" spans="1:2" x14ac:dyDescent="0.25">
      <c r="A1751" s="1" t="s">
        <v>8693</v>
      </c>
      <c r="B1751" t="s">
        <v>8694</v>
      </c>
    </row>
    <row r="1752" spans="1:2" x14ac:dyDescent="0.25">
      <c r="A1752" t="s">
        <v>5029</v>
      </c>
      <c r="B1752" t="s">
        <v>5030</v>
      </c>
    </row>
    <row r="1753" spans="1:2" x14ac:dyDescent="0.25">
      <c r="A1753" t="s">
        <v>2260</v>
      </c>
      <c r="B1753" t="s">
        <v>2261</v>
      </c>
    </row>
    <row r="1754" spans="1:2" x14ac:dyDescent="0.25">
      <c r="A1754" t="s">
        <v>3296</v>
      </c>
      <c r="B1754" t="s">
        <v>3297</v>
      </c>
    </row>
    <row r="1755" spans="1:2" x14ac:dyDescent="0.25">
      <c r="A1755" t="s">
        <v>6510</v>
      </c>
      <c r="B1755" t="s">
        <v>6511</v>
      </c>
    </row>
    <row r="1756" spans="1:2" x14ac:dyDescent="0.25">
      <c r="A1756" t="s">
        <v>2339</v>
      </c>
      <c r="B1756" t="s">
        <v>2340</v>
      </c>
    </row>
    <row r="1757" spans="1:2" x14ac:dyDescent="0.25">
      <c r="A1757" t="s">
        <v>1730</v>
      </c>
      <c r="B1757" t="s">
        <v>1731</v>
      </c>
    </row>
    <row r="1758" spans="1:2" x14ac:dyDescent="0.25">
      <c r="A1758" t="s">
        <v>4597</v>
      </c>
      <c r="B1758" t="s">
        <v>4598</v>
      </c>
    </row>
    <row r="1759" spans="1:2" x14ac:dyDescent="0.25">
      <c r="A1759" t="s">
        <v>6339</v>
      </c>
      <c r="B1759" t="s">
        <v>6340</v>
      </c>
    </row>
    <row r="1760" spans="1:2" x14ac:dyDescent="0.25">
      <c r="A1760" t="s">
        <v>7339</v>
      </c>
      <c r="B1760" t="s">
        <v>7340</v>
      </c>
    </row>
    <row r="1761" spans="1:2" x14ac:dyDescent="0.25">
      <c r="A1761" t="s">
        <v>1575</v>
      </c>
      <c r="B1761" t="s">
        <v>1576</v>
      </c>
    </row>
    <row r="1762" spans="1:2" x14ac:dyDescent="0.25">
      <c r="A1762" t="s">
        <v>4833</v>
      </c>
      <c r="B1762" t="s">
        <v>4834</v>
      </c>
    </row>
    <row r="1763" spans="1:2" x14ac:dyDescent="0.25">
      <c r="A1763" t="s">
        <v>3467</v>
      </c>
      <c r="B1763" t="s">
        <v>3468</v>
      </c>
    </row>
    <row r="1764" spans="1:2" x14ac:dyDescent="0.25">
      <c r="A1764" s="1" t="s">
        <v>9457</v>
      </c>
      <c r="B1764" t="s">
        <v>9458</v>
      </c>
    </row>
    <row r="1765" spans="1:2" x14ac:dyDescent="0.25">
      <c r="A1765" t="s">
        <v>6947</v>
      </c>
      <c r="B1765" t="s">
        <v>6948</v>
      </c>
    </row>
    <row r="1766" spans="1:2" x14ac:dyDescent="0.25">
      <c r="A1766" t="s">
        <v>4400</v>
      </c>
      <c r="B1766" t="s">
        <v>4401</v>
      </c>
    </row>
    <row r="1767" spans="1:2" x14ac:dyDescent="0.25">
      <c r="A1767" t="s">
        <v>7183</v>
      </c>
      <c r="B1767" t="s">
        <v>7184</v>
      </c>
    </row>
    <row r="1768" spans="1:2" x14ac:dyDescent="0.25">
      <c r="A1768" t="s">
        <v>6453</v>
      </c>
      <c r="B1768" t="s">
        <v>6454</v>
      </c>
    </row>
    <row r="1769" spans="1:2" x14ac:dyDescent="0.25">
      <c r="A1769" t="s">
        <v>2982</v>
      </c>
      <c r="B1769" t="s">
        <v>2983</v>
      </c>
    </row>
    <row r="1770" spans="1:2" x14ac:dyDescent="0.25">
      <c r="A1770" s="1" t="s">
        <v>8964</v>
      </c>
      <c r="B1770" t="s">
        <v>8965</v>
      </c>
    </row>
    <row r="1771" spans="1:2" x14ac:dyDescent="0.25">
      <c r="A1771" s="22" t="s">
        <v>7864</v>
      </c>
      <c r="B1771" t="s">
        <v>7865</v>
      </c>
    </row>
    <row r="1772" spans="1:2" x14ac:dyDescent="0.25">
      <c r="A1772" t="s">
        <v>4707</v>
      </c>
      <c r="B1772" t="s">
        <v>4708</v>
      </c>
    </row>
    <row r="1773" spans="1:2" x14ac:dyDescent="0.25">
      <c r="A1773" t="s">
        <v>2875</v>
      </c>
      <c r="B1773" t="s">
        <v>2876</v>
      </c>
    </row>
    <row r="1774" spans="1:2" x14ac:dyDescent="0.25">
      <c r="A1774" t="s">
        <v>4104</v>
      </c>
      <c r="B1774" t="s">
        <v>4105</v>
      </c>
    </row>
    <row r="1775" spans="1:2" x14ac:dyDescent="0.25">
      <c r="A1775" t="s">
        <v>4410</v>
      </c>
      <c r="B1775" t="s">
        <v>4411</v>
      </c>
    </row>
    <row r="1776" spans="1:2" x14ac:dyDescent="0.25">
      <c r="A1776" t="s">
        <v>4418</v>
      </c>
      <c r="B1776" t="s">
        <v>4419</v>
      </c>
    </row>
    <row r="1777" spans="1:2" x14ac:dyDescent="0.25">
      <c r="A1777" t="s">
        <v>4476</v>
      </c>
      <c r="B1777" t="s">
        <v>4477</v>
      </c>
    </row>
    <row r="1778" spans="1:2" x14ac:dyDescent="0.25">
      <c r="A1778" t="s">
        <v>2641</v>
      </c>
      <c r="B1778" t="s">
        <v>2642</v>
      </c>
    </row>
    <row r="1779" spans="1:2" x14ac:dyDescent="0.25">
      <c r="A1779" t="s">
        <v>4857</v>
      </c>
      <c r="B1779" t="s">
        <v>4858</v>
      </c>
    </row>
    <row r="1780" spans="1:2" x14ac:dyDescent="0.25">
      <c r="A1780" t="s">
        <v>4624</v>
      </c>
      <c r="B1780" t="s">
        <v>4625</v>
      </c>
    </row>
    <row r="1781" spans="1:2" x14ac:dyDescent="0.25">
      <c r="A1781" s="1" t="s">
        <v>701</v>
      </c>
      <c r="B1781" t="s">
        <v>702</v>
      </c>
    </row>
    <row r="1782" spans="1:2" x14ac:dyDescent="0.25">
      <c r="A1782" t="s">
        <v>7048</v>
      </c>
      <c r="B1782" t="s">
        <v>7049</v>
      </c>
    </row>
    <row r="1783" spans="1:2" x14ac:dyDescent="0.25">
      <c r="A1783" t="s">
        <v>7243</v>
      </c>
      <c r="B1783" t="s">
        <v>7244</v>
      </c>
    </row>
    <row r="1784" spans="1:2" x14ac:dyDescent="0.25">
      <c r="A1784" t="s">
        <v>3753</v>
      </c>
      <c r="B1784" t="s">
        <v>3754</v>
      </c>
    </row>
    <row r="1785" spans="1:2" x14ac:dyDescent="0.25">
      <c r="A1785" t="s">
        <v>4363</v>
      </c>
      <c r="B1785" t="s">
        <v>4364</v>
      </c>
    </row>
    <row r="1786" spans="1:2" x14ac:dyDescent="0.25">
      <c r="A1786" t="s">
        <v>5539</v>
      </c>
      <c r="B1786" t="s">
        <v>5540</v>
      </c>
    </row>
    <row r="1787" spans="1:2" x14ac:dyDescent="0.25">
      <c r="A1787" t="s">
        <v>5523</v>
      </c>
      <c r="B1787" t="s">
        <v>5524</v>
      </c>
    </row>
    <row r="1788" spans="1:2" x14ac:dyDescent="0.25">
      <c r="A1788" s="1" t="s">
        <v>8002</v>
      </c>
      <c r="B1788" t="s">
        <v>8003</v>
      </c>
    </row>
    <row r="1789" spans="1:2" x14ac:dyDescent="0.25">
      <c r="A1789" t="s">
        <v>6463</v>
      </c>
      <c r="B1789" t="s">
        <v>6464</v>
      </c>
    </row>
    <row r="1790" spans="1:2" x14ac:dyDescent="0.25">
      <c r="A1790" t="s">
        <v>4273</v>
      </c>
      <c r="B1790" t="s">
        <v>4274</v>
      </c>
    </row>
    <row r="1791" spans="1:2" x14ac:dyDescent="0.25">
      <c r="A1791" t="s">
        <v>2226</v>
      </c>
      <c r="B1791" t="s">
        <v>2227</v>
      </c>
    </row>
    <row r="1792" spans="1:2" x14ac:dyDescent="0.25">
      <c r="A1792" t="s">
        <v>1388</v>
      </c>
      <c r="B1792" t="s">
        <v>1389</v>
      </c>
    </row>
    <row r="1793" spans="1:2" x14ac:dyDescent="0.25">
      <c r="A1793" t="s">
        <v>1388</v>
      </c>
      <c r="B1793" t="s">
        <v>2215</v>
      </c>
    </row>
    <row r="1794" spans="1:2" x14ac:dyDescent="0.25">
      <c r="A1794" t="s">
        <v>5783</v>
      </c>
      <c r="B1794" t="s">
        <v>5784</v>
      </c>
    </row>
    <row r="1795" spans="1:2" x14ac:dyDescent="0.25">
      <c r="A1795" t="s">
        <v>1607</v>
      </c>
      <c r="B1795" t="s">
        <v>1608</v>
      </c>
    </row>
    <row r="1796" spans="1:2" x14ac:dyDescent="0.25">
      <c r="A1796" t="s">
        <v>2445</v>
      </c>
      <c r="B1796" t="s">
        <v>2446</v>
      </c>
    </row>
    <row r="1797" spans="1:2" x14ac:dyDescent="0.25">
      <c r="A1797" t="s">
        <v>4754</v>
      </c>
      <c r="B1797" t="s">
        <v>4755</v>
      </c>
    </row>
    <row r="1798" spans="1:2" x14ac:dyDescent="0.25">
      <c r="A1798" t="s">
        <v>3627</v>
      </c>
      <c r="B1798" t="s">
        <v>3628</v>
      </c>
    </row>
    <row r="1799" spans="1:2" x14ac:dyDescent="0.25">
      <c r="A1799" t="s">
        <v>3446</v>
      </c>
      <c r="B1799" t="s">
        <v>3447</v>
      </c>
    </row>
    <row r="1800" spans="1:2" x14ac:dyDescent="0.25">
      <c r="A1800" s="1" t="s">
        <v>3446</v>
      </c>
      <c r="B1800" t="s">
        <v>9367</v>
      </c>
    </row>
    <row r="1801" spans="1:2" x14ac:dyDescent="0.25">
      <c r="A1801" t="s">
        <v>2597</v>
      </c>
      <c r="B1801" t="s">
        <v>2598</v>
      </c>
    </row>
    <row r="1802" spans="1:2" x14ac:dyDescent="0.25">
      <c r="A1802" t="s">
        <v>6768</v>
      </c>
      <c r="B1802" t="s">
        <v>6769</v>
      </c>
    </row>
    <row r="1803" spans="1:2" x14ac:dyDescent="0.25">
      <c r="A1803" t="s">
        <v>3912</v>
      </c>
      <c r="B1803" t="s">
        <v>3913</v>
      </c>
    </row>
    <row r="1804" spans="1:2" x14ac:dyDescent="0.25">
      <c r="A1804" t="s">
        <v>4009</v>
      </c>
      <c r="B1804" t="s">
        <v>4010</v>
      </c>
    </row>
    <row r="1805" spans="1:2" x14ac:dyDescent="0.25">
      <c r="A1805" t="s">
        <v>4480</v>
      </c>
      <c r="B1805" t="s">
        <v>4481</v>
      </c>
    </row>
    <row r="1806" spans="1:2" x14ac:dyDescent="0.25">
      <c r="A1806" t="s">
        <v>6090</v>
      </c>
      <c r="B1806" t="s">
        <v>6091</v>
      </c>
    </row>
    <row r="1807" spans="1:2" x14ac:dyDescent="0.25">
      <c r="A1807" s="1" t="s">
        <v>1133</v>
      </c>
      <c r="B1807" t="s">
        <v>1134</v>
      </c>
    </row>
    <row r="1808" spans="1:2" x14ac:dyDescent="0.25">
      <c r="A1808" t="s">
        <v>5699</v>
      </c>
      <c r="B1808" t="s">
        <v>5700</v>
      </c>
    </row>
    <row r="1809" spans="1:2" x14ac:dyDescent="0.25">
      <c r="A1809" t="s">
        <v>5278</v>
      </c>
      <c r="B1809" t="s">
        <v>5279</v>
      </c>
    </row>
    <row r="1810" spans="1:2" x14ac:dyDescent="0.25">
      <c r="A1810" s="1" t="s">
        <v>8237</v>
      </c>
      <c r="B1810" t="s">
        <v>8238</v>
      </c>
    </row>
    <row r="1811" spans="1:2" x14ac:dyDescent="0.25">
      <c r="A1811" t="s">
        <v>3057</v>
      </c>
      <c r="B1811" t="s">
        <v>3058</v>
      </c>
    </row>
    <row r="1812" spans="1:2" x14ac:dyDescent="0.25">
      <c r="A1812" t="s">
        <v>3808</v>
      </c>
      <c r="B1812" t="s">
        <v>3809</v>
      </c>
    </row>
    <row r="1813" spans="1:2" x14ac:dyDescent="0.25">
      <c r="A1813" t="s">
        <v>1660</v>
      </c>
      <c r="B1813" t="s">
        <v>1661</v>
      </c>
    </row>
    <row r="1814" spans="1:2" x14ac:dyDescent="0.25">
      <c r="A1814" t="s">
        <v>3519</v>
      </c>
      <c r="B1814" t="s">
        <v>3520</v>
      </c>
    </row>
    <row r="1815" spans="1:2" x14ac:dyDescent="0.25">
      <c r="A1815" t="s">
        <v>5577</v>
      </c>
      <c r="B1815" t="s">
        <v>5578</v>
      </c>
    </row>
    <row r="1816" spans="1:2" x14ac:dyDescent="0.25">
      <c r="A1816" t="s">
        <v>6642</v>
      </c>
      <c r="B1816" t="s">
        <v>6643</v>
      </c>
    </row>
    <row r="1817" spans="1:2" x14ac:dyDescent="0.25">
      <c r="A1817" t="s">
        <v>7056</v>
      </c>
      <c r="B1817" t="s">
        <v>7057</v>
      </c>
    </row>
    <row r="1818" spans="1:2" x14ac:dyDescent="0.25">
      <c r="A1818" t="s">
        <v>6443</v>
      </c>
      <c r="B1818" t="s">
        <v>6444</v>
      </c>
    </row>
    <row r="1819" spans="1:2" x14ac:dyDescent="0.25">
      <c r="A1819" t="s">
        <v>5916</v>
      </c>
      <c r="B1819" t="s">
        <v>5917</v>
      </c>
    </row>
    <row r="1820" spans="1:2" x14ac:dyDescent="0.25">
      <c r="A1820" s="21" t="s">
        <v>7894</v>
      </c>
      <c r="B1820" t="s">
        <v>7895</v>
      </c>
    </row>
    <row r="1821" spans="1:2" x14ac:dyDescent="0.25">
      <c r="A1821" t="s">
        <v>2441</v>
      </c>
      <c r="B1821" t="s">
        <v>2442</v>
      </c>
    </row>
    <row r="1822" spans="1:2" x14ac:dyDescent="0.25">
      <c r="A1822" t="s">
        <v>3191</v>
      </c>
      <c r="B1822" t="s">
        <v>3192</v>
      </c>
    </row>
    <row r="1823" spans="1:2" x14ac:dyDescent="0.25">
      <c r="A1823" t="s">
        <v>2564</v>
      </c>
      <c r="B1823" t="s">
        <v>2565</v>
      </c>
    </row>
    <row r="1824" spans="1:2" x14ac:dyDescent="0.25">
      <c r="A1824" t="s">
        <v>7070</v>
      </c>
      <c r="B1824" t="s">
        <v>7071</v>
      </c>
    </row>
    <row r="1825" spans="1:2" x14ac:dyDescent="0.25">
      <c r="A1825" t="s">
        <v>6225</v>
      </c>
      <c r="B1825" t="s">
        <v>6226</v>
      </c>
    </row>
    <row r="1826" spans="1:2" x14ac:dyDescent="0.25">
      <c r="A1826" t="s">
        <v>4391</v>
      </c>
      <c r="B1826" t="s">
        <v>4392</v>
      </c>
    </row>
    <row r="1827" spans="1:2" x14ac:dyDescent="0.25">
      <c r="A1827" t="s">
        <v>7545</v>
      </c>
      <c r="B1827" t="s">
        <v>7546</v>
      </c>
    </row>
    <row r="1828" spans="1:2" x14ac:dyDescent="0.25">
      <c r="A1828" t="s">
        <v>7376</v>
      </c>
      <c r="B1828" t="s">
        <v>7377</v>
      </c>
    </row>
    <row r="1829" spans="1:2" x14ac:dyDescent="0.25">
      <c r="A1829" s="1" t="s">
        <v>488</v>
      </c>
      <c r="B1829" t="s">
        <v>489</v>
      </c>
    </row>
    <row r="1830" spans="1:2" x14ac:dyDescent="0.25">
      <c r="A1830" t="s">
        <v>6618</v>
      </c>
      <c r="B1830" t="s">
        <v>6619</v>
      </c>
    </row>
    <row r="1831" spans="1:2" x14ac:dyDescent="0.25">
      <c r="A1831" t="s">
        <v>7478</v>
      </c>
      <c r="B1831" t="s">
        <v>7479</v>
      </c>
    </row>
    <row r="1832" spans="1:2" x14ac:dyDescent="0.25">
      <c r="A1832" t="s">
        <v>6167</v>
      </c>
      <c r="B1832" t="s">
        <v>6168</v>
      </c>
    </row>
    <row r="1833" spans="1:2" x14ac:dyDescent="0.25">
      <c r="A1833" t="s">
        <v>3169</v>
      </c>
      <c r="B1833" t="s">
        <v>3170</v>
      </c>
    </row>
    <row r="1834" spans="1:2" x14ac:dyDescent="0.25">
      <c r="A1834" s="21" t="s">
        <v>7848</v>
      </c>
      <c r="B1834" t="s">
        <v>7849</v>
      </c>
    </row>
    <row r="1835" spans="1:2" x14ac:dyDescent="0.25">
      <c r="A1835" t="s">
        <v>7510</v>
      </c>
      <c r="B1835" t="s">
        <v>7511</v>
      </c>
    </row>
    <row r="1836" spans="1:2" x14ac:dyDescent="0.25">
      <c r="A1836" t="s">
        <v>5761</v>
      </c>
      <c r="B1836" t="s">
        <v>5762</v>
      </c>
    </row>
    <row r="1837" spans="1:2" x14ac:dyDescent="0.25">
      <c r="A1837" t="s">
        <v>1321</v>
      </c>
      <c r="B1837" t="s">
        <v>1322</v>
      </c>
    </row>
    <row r="1838" spans="1:2" x14ac:dyDescent="0.25">
      <c r="A1838" t="s">
        <v>1321</v>
      </c>
      <c r="B1838" t="s">
        <v>1870</v>
      </c>
    </row>
    <row r="1839" spans="1:2" x14ac:dyDescent="0.25">
      <c r="A1839" s="1" t="s">
        <v>1017</v>
      </c>
      <c r="B1839" t="s">
        <v>653</v>
      </c>
    </row>
    <row r="1840" spans="1:2" x14ac:dyDescent="0.25">
      <c r="A1840" s="1" t="s">
        <v>1017</v>
      </c>
      <c r="B1840" t="s">
        <v>1154</v>
      </c>
    </row>
    <row r="1841" spans="1:2" x14ac:dyDescent="0.25">
      <c r="A1841" t="s">
        <v>5705</v>
      </c>
      <c r="B1841" t="s">
        <v>5706</v>
      </c>
    </row>
    <row r="1842" spans="1:2" x14ac:dyDescent="0.25">
      <c r="A1842" t="s">
        <v>3688</v>
      </c>
      <c r="B1842" t="s">
        <v>3689</v>
      </c>
    </row>
    <row r="1843" spans="1:2" x14ac:dyDescent="0.25">
      <c r="A1843" t="s">
        <v>7283</v>
      </c>
      <c r="B1843" t="s">
        <v>7284</v>
      </c>
    </row>
    <row r="1844" spans="1:2" x14ac:dyDescent="0.25">
      <c r="A1844" t="s">
        <v>6736</v>
      </c>
      <c r="B1844" t="s">
        <v>6737</v>
      </c>
    </row>
    <row r="1845" spans="1:2" x14ac:dyDescent="0.25">
      <c r="A1845" t="s">
        <v>3878</v>
      </c>
      <c r="B1845" t="s">
        <v>3879</v>
      </c>
    </row>
    <row r="1846" spans="1:2" x14ac:dyDescent="0.25">
      <c r="A1846" t="s">
        <v>4744</v>
      </c>
      <c r="B1846" t="s">
        <v>4745</v>
      </c>
    </row>
    <row r="1847" spans="1:2" x14ac:dyDescent="0.25">
      <c r="A1847" t="s">
        <v>4317</v>
      </c>
      <c r="B1847" t="s">
        <v>4318</v>
      </c>
    </row>
    <row r="1848" spans="1:2" x14ac:dyDescent="0.25">
      <c r="A1848" t="s">
        <v>2304</v>
      </c>
      <c r="B1848" t="s">
        <v>2305</v>
      </c>
    </row>
    <row r="1849" spans="1:2" x14ac:dyDescent="0.25">
      <c r="A1849" t="s">
        <v>6116</v>
      </c>
      <c r="B1849" t="s">
        <v>6117</v>
      </c>
    </row>
    <row r="1850" spans="1:2" x14ac:dyDescent="0.25">
      <c r="A1850" t="s">
        <v>3580</v>
      </c>
      <c r="B1850" t="s">
        <v>3581</v>
      </c>
    </row>
    <row r="1851" spans="1:2" x14ac:dyDescent="0.25">
      <c r="A1851" t="s">
        <v>2494</v>
      </c>
      <c r="B1851" t="s">
        <v>2495</v>
      </c>
    </row>
    <row r="1852" spans="1:2" x14ac:dyDescent="0.25">
      <c r="A1852" t="s">
        <v>5545</v>
      </c>
      <c r="B1852" t="s">
        <v>5546</v>
      </c>
    </row>
    <row r="1853" spans="1:2" x14ac:dyDescent="0.25">
      <c r="A1853" t="s">
        <v>5102</v>
      </c>
      <c r="B1853" t="s">
        <v>5103</v>
      </c>
    </row>
    <row r="1854" spans="1:2" x14ac:dyDescent="0.25">
      <c r="A1854" t="s">
        <v>6407</v>
      </c>
      <c r="B1854" t="s">
        <v>6408</v>
      </c>
    </row>
    <row r="1855" spans="1:2" x14ac:dyDescent="0.25">
      <c r="A1855" t="s">
        <v>6300</v>
      </c>
      <c r="B1855" t="s">
        <v>6301</v>
      </c>
    </row>
    <row r="1856" spans="1:2" x14ac:dyDescent="0.25">
      <c r="A1856" t="s">
        <v>7149</v>
      </c>
      <c r="B1856" t="s">
        <v>7150</v>
      </c>
    </row>
    <row r="1857" spans="1:2" x14ac:dyDescent="0.25">
      <c r="A1857" t="s">
        <v>3260</v>
      </c>
      <c r="B1857" t="s">
        <v>3261</v>
      </c>
    </row>
    <row r="1858" spans="1:2" x14ac:dyDescent="0.25">
      <c r="A1858" t="s">
        <v>5647</v>
      </c>
      <c r="B1858" t="s">
        <v>5648</v>
      </c>
    </row>
    <row r="1859" spans="1:2" x14ac:dyDescent="0.25">
      <c r="A1859" t="s">
        <v>2268</v>
      </c>
      <c r="B1859" t="s">
        <v>2269</v>
      </c>
    </row>
    <row r="1860" spans="1:2" x14ac:dyDescent="0.25">
      <c r="A1860" t="s">
        <v>5745</v>
      </c>
      <c r="B1860" t="s">
        <v>5746</v>
      </c>
    </row>
    <row r="1861" spans="1:2" x14ac:dyDescent="0.25">
      <c r="A1861" t="s">
        <v>4928</v>
      </c>
      <c r="B1861" t="s">
        <v>4929</v>
      </c>
    </row>
    <row r="1862" spans="1:2" x14ac:dyDescent="0.25">
      <c r="A1862" t="s">
        <v>4778</v>
      </c>
      <c r="B1862" t="s">
        <v>4779</v>
      </c>
    </row>
    <row r="1863" spans="1:2" x14ac:dyDescent="0.25">
      <c r="A1863" t="s">
        <v>6306</v>
      </c>
      <c r="B1863" t="s">
        <v>6307</v>
      </c>
    </row>
    <row r="1864" spans="1:2" x14ac:dyDescent="0.25">
      <c r="A1864" t="s">
        <v>2315</v>
      </c>
      <c r="B1864" t="s">
        <v>2316</v>
      </c>
    </row>
    <row r="1865" spans="1:2" x14ac:dyDescent="0.25">
      <c r="A1865" t="s">
        <v>1966</v>
      </c>
      <c r="B1865" t="s">
        <v>1967</v>
      </c>
    </row>
    <row r="1866" spans="1:2" x14ac:dyDescent="0.25">
      <c r="A1866" s="22" t="s">
        <v>9536</v>
      </c>
      <c r="B1866" t="s">
        <v>9537</v>
      </c>
    </row>
    <row r="1867" spans="1:2" x14ac:dyDescent="0.25">
      <c r="A1867" t="s">
        <v>6854</v>
      </c>
      <c r="B1867" t="s">
        <v>6855</v>
      </c>
    </row>
    <row r="1868" spans="1:2" x14ac:dyDescent="0.25">
      <c r="A1868" t="s">
        <v>6899</v>
      </c>
      <c r="B1868" t="s">
        <v>6900</v>
      </c>
    </row>
    <row r="1869" spans="1:2" x14ac:dyDescent="0.25">
      <c r="A1869" t="s">
        <v>3375</v>
      </c>
      <c r="B1869" t="s">
        <v>3376</v>
      </c>
    </row>
    <row r="1870" spans="1:2" x14ac:dyDescent="0.25">
      <c r="A1870" t="s">
        <v>3629</v>
      </c>
      <c r="B1870" t="s">
        <v>3630</v>
      </c>
    </row>
    <row r="1871" spans="1:2" x14ac:dyDescent="0.25">
      <c r="A1871" t="s">
        <v>5166</v>
      </c>
      <c r="B1871" t="s">
        <v>5167</v>
      </c>
    </row>
    <row r="1872" spans="1:2" x14ac:dyDescent="0.25">
      <c r="A1872" t="s">
        <v>6534</v>
      </c>
      <c r="B1872" t="s">
        <v>6535</v>
      </c>
    </row>
    <row r="1873" spans="1:2" x14ac:dyDescent="0.25">
      <c r="A1873" t="s">
        <v>2780</v>
      </c>
      <c r="B1873" t="s">
        <v>2781</v>
      </c>
    </row>
    <row r="1874" spans="1:2" x14ac:dyDescent="0.25">
      <c r="A1874" t="s">
        <v>7237</v>
      </c>
      <c r="B1874" t="s">
        <v>7238</v>
      </c>
    </row>
    <row r="1875" spans="1:2" x14ac:dyDescent="0.25">
      <c r="A1875" t="s">
        <v>6316</v>
      </c>
      <c r="B1875" t="s">
        <v>6317</v>
      </c>
    </row>
    <row r="1876" spans="1:2" x14ac:dyDescent="0.25">
      <c r="A1876" s="1" t="s">
        <v>346</v>
      </c>
      <c r="B1876" t="s">
        <v>347</v>
      </c>
    </row>
    <row r="1877" spans="1:2" x14ac:dyDescent="0.25">
      <c r="A1877" s="1" t="s">
        <v>120</v>
      </c>
      <c r="B1877" t="s">
        <v>121</v>
      </c>
    </row>
    <row r="1878" spans="1:2" x14ac:dyDescent="0.25">
      <c r="A1878" t="s">
        <v>120</v>
      </c>
      <c r="B1878" t="s">
        <v>2347</v>
      </c>
    </row>
    <row r="1879" spans="1:2" x14ac:dyDescent="0.25">
      <c r="A1879" s="1" t="s">
        <v>9230</v>
      </c>
      <c r="B1879" t="s">
        <v>9231</v>
      </c>
    </row>
    <row r="1880" spans="1:2" x14ac:dyDescent="0.25">
      <c r="A1880" s="1" t="s">
        <v>9131</v>
      </c>
      <c r="B1880" t="s">
        <v>9132</v>
      </c>
    </row>
    <row r="1881" spans="1:2" x14ac:dyDescent="0.25">
      <c r="A1881" t="s">
        <v>2040</v>
      </c>
      <c r="B1881" t="s">
        <v>2041</v>
      </c>
    </row>
    <row r="1882" spans="1:2" x14ac:dyDescent="0.25">
      <c r="A1882" t="s">
        <v>2506</v>
      </c>
      <c r="B1882" t="s">
        <v>2507</v>
      </c>
    </row>
    <row r="1883" spans="1:2" x14ac:dyDescent="0.25">
      <c r="A1883" t="s">
        <v>7507</v>
      </c>
      <c r="B1883" t="s">
        <v>7508</v>
      </c>
    </row>
    <row r="1884" spans="1:2" x14ac:dyDescent="0.25">
      <c r="A1884" t="s">
        <v>2873</v>
      </c>
      <c r="B1884" t="s">
        <v>2874</v>
      </c>
    </row>
    <row r="1885" spans="1:2" x14ac:dyDescent="0.25">
      <c r="A1885" t="s">
        <v>3193</v>
      </c>
      <c r="B1885" t="s">
        <v>3194</v>
      </c>
    </row>
    <row r="1886" spans="1:2" x14ac:dyDescent="0.25">
      <c r="A1886" t="s">
        <v>7193</v>
      </c>
      <c r="B1886" t="s">
        <v>7194</v>
      </c>
    </row>
    <row r="1887" spans="1:2" x14ac:dyDescent="0.25">
      <c r="A1887" t="s">
        <v>7624</v>
      </c>
      <c r="B1887" t="s">
        <v>7625</v>
      </c>
    </row>
    <row r="1888" spans="1:2" x14ac:dyDescent="0.25">
      <c r="A1888" t="s">
        <v>6451</v>
      </c>
      <c r="B1888" t="s">
        <v>6452</v>
      </c>
    </row>
    <row r="1889" spans="1:2" x14ac:dyDescent="0.25">
      <c r="A1889" t="s">
        <v>3344</v>
      </c>
      <c r="B1889" t="s">
        <v>3345</v>
      </c>
    </row>
    <row r="1890" spans="1:2" x14ac:dyDescent="0.25">
      <c r="A1890" s="1" t="s">
        <v>8963</v>
      </c>
      <c r="B1890" t="s">
        <v>1419</v>
      </c>
    </row>
    <row r="1891" spans="1:2" x14ac:dyDescent="0.25">
      <c r="A1891" t="s">
        <v>5818</v>
      </c>
      <c r="B1891" t="s">
        <v>5819</v>
      </c>
    </row>
    <row r="1892" spans="1:2" x14ac:dyDescent="0.25">
      <c r="A1892" t="s">
        <v>5735</v>
      </c>
      <c r="B1892" t="s">
        <v>5736</v>
      </c>
    </row>
    <row r="1893" spans="1:2" x14ac:dyDescent="0.25">
      <c r="A1893" t="s">
        <v>1936</v>
      </c>
      <c r="B1893" t="s">
        <v>1937</v>
      </c>
    </row>
    <row r="1894" spans="1:2" x14ac:dyDescent="0.25">
      <c r="A1894" t="s">
        <v>1528</v>
      </c>
      <c r="B1894" t="s">
        <v>1529</v>
      </c>
    </row>
    <row r="1895" spans="1:2" x14ac:dyDescent="0.25">
      <c r="A1895" t="s">
        <v>1528</v>
      </c>
      <c r="B1895" t="s">
        <v>3489</v>
      </c>
    </row>
    <row r="1896" spans="1:2" x14ac:dyDescent="0.25">
      <c r="A1896" t="s">
        <v>5162</v>
      </c>
      <c r="B1896" t="s">
        <v>5163</v>
      </c>
    </row>
    <row r="1897" spans="1:2" x14ac:dyDescent="0.25">
      <c r="A1897" t="s">
        <v>5487</v>
      </c>
      <c r="B1897" t="s">
        <v>5488</v>
      </c>
    </row>
    <row r="1898" spans="1:2" x14ac:dyDescent="0.25">
      <c r="A1898" t="s">
        <v>2595</v>
      </c>
      <c r="B1898" t="s">
        <v>2596</v>
      </c>
    </row>
    <row r="1899" spans="1:2" x14ac:dyDescent="0.25">
      <c r="A1899" t="s">
        <v>2453</v>
      </c>
      <c r="B1899" t="s">
        <v>2454</v>
      </c>
    </row>
    <row r="1900" spans="1:2" x14ac:dyDescent="0.25">
      <c r="A1900" t="s">
        <v>7503</v>
      </c>
      <c r="B1900" t="s">
        <v>7504</v>
      </c>
    </row>
    <row r="1901" spans="1:2" x14ac:dyDescent="0.25">
      <c r="A1901" t="s">
        <v>4420</v>
      </c>
      <c r="B1901" t="s">
        <v>4421</v>
      </c>
    </row>
    <row r="1902" spans="1:2" x14ac:dyDescent="0.25">
      <c r="A1902" t="s">
        <v>2409</v>
      </c>
      <c r="B1902" t="s">
        <v>2410</v>
      </c>
    </row>
    <row r="1903" spans="1:2" x14ac:dyDescent="0.25">
      <c r="A1903" s="1" t="s">
        <v>2409</v>
      </c>
      <c r="B1903" t="s">
        <v>9283</v>
      </c>
    </row>
    <row r="1904" spans="1:2" x14ac:dyDescent="0.25">
      <c r="A1904" t="s">
        <v>3418</v>
      </c>
      <c r="B1904" t="s">
        <v>3419</v>
      </c>
    </row>
    <row r="1905" spans="1:2" x14ac:dyDescent="0.25">
      <c r="A1905" t="s">
        <v>5671</v>
      </c>
      <c r="B1905" t="s">
        <v>5672</v>
      </c>
    </row>
    <row r="1906" spans="1:2" x14ac:dyDescent="0.25">
      <c r="A1906" t="s">
        <v>6730</v>
      </c>
      <c r="B1906" t="s">
        <v>6731</v>
      </c>
    </row>
    <row r="1907" spans="1:2" x14ac:dyDescent="0.25">
      <c r="A1907" t="s">
        <v>4801</v>
      </c>
      <c r="B1907" t="s">
        <v>4802</v>
      </c>
    </row>
    <row r="1908" spans="1:2" x14ac:dyDescent="0.25">
      <c r="A1908" t="s">
        <v>5288</v>
      </c>
      <c r="B1908" t="s">
        <v>5289</v>
      </c>
    </row>
    <row r="1909" spans="1:2" x14ac:dyDescent="0.25">
      <c r="A1909" t="s">
        <v>6644</v>
      </c>
      <c r="B1909" t="s">
        <v>6645</v>
      </c>
    </row>
    <row r="1910" spans="1:2" x14ac:dyDescent="0.25">
      <c r="A1910" s="1" t="s">
        <v>1023</v>
      </c>
      <c r="B1910" t="s">
        <v>1024</v>
      </c>
    </row>
    <row r="1911" spans="1:2" x14ac:dyDescent="0.25">
      <c r="A1911" t="s">
        <v>5200</v>
      </c>
      <c r="B1911" t="s">
        <v>5201</v>
      </c>
    </row>
    <row r="1912" spans="1:2" x14ac:dyDescent="0.25">
      <c r="A1912" t="s">
        <v>3282</v>
      </c>
      <c r="B1912" t="s">
        <v>3283</v>
      </c>
    </row>
    <row r="1913" spans="1:2" x14ac:dyDescent="0.25">
      <c r="A1913" t="s">
        <v>3282</v>
      </c>
      <c r="B1913" t="s">
        <v>6696</v>
      </c>
    </row>
    <row r="1914" spans="1:2" x14ac:dyDescent="0.25">
      <c r="A1914" t="s">
        <v>6839</v>
      </c>
      <c r="B1914" t="s">
        <v>6840</v>
      </c>
    </row>
    <row r="1915" spans="1:2" x14ac:dyDescent="0.25">
      <c r="A1915" t="s">
        <v>5098</v>
      </c>
      <c r="B1915" t="s">
        <v>5099</v>
      </c>
    </row>
    <row r="1916" spans="1:2" x14ac:dyDescent="0.25">
      <c r="A1916" t="s">
        <v>7234</v>
      </c>
      <c r="B1916" t="s">
        <v>7235</v>
      </c>
    </row>
    <row r="1917" spans="1:2" x14ac:dyDescent="0.25">
      <c r="A1917" s="1" t="s">
        <v>1114</v>
      </c>
      <c r="B1917" t="s">
        <v>1115</v>
      </c>
    </row>
    <row r="1918" spans="1:2" x14ac:dyDescent="0.25">
      <c r="A1918" s="1" t="s">
        <v>7996</v>
      </c>
      <c r="B1918" t="s">
        <v>1047</v>
      </c>
    </row>
    <row r="1919" spans="1:2" x14ac:dyDescent="0.25">
      <c r="A1919" t="s">
        <v>5322</v>
      </c>
      <c r="B1919" t="s">
        <v>5323</v>
      </c>
    </row>
    <row r="1920" spans="1:2" x14ac:dyDescent="0.25">
      <c r="A1920" t="s">
        <v>5027</v>
      </c>
      <c r="B1920" t="s">
        <v>5028</v>
      </c>
    </row>
    <row r="1921" spans="1:2" x14ac:dyDescent="0.25">
      <c r="A1921" t="s">
        <v>1792</v>
      </c>
      <c r="B1921" t="s">
        <v>1793</v>
      </c>
    </row>
    <row r="1922" spans="1:2" x14ac:dyDescent="0.25">
      <c r="A1922" t="s">
        <v>4554</v>
      </c>
      <c r="B1922" t="s">
        <v>4555</v>
      </c>
    </row>
    <row r="1923" spans="1:2" x14ac:dyDescent="0.25">
      <c r="A1923" s="1" t="s">
        <v>535</v>
      </c>
      <c r="B1923" t="s">
        <v>536</v>
      </c>
    </row>
    <row r="1924" spans="1:2" x14ac:dyDescent="0.25">
      <c r="A1924" t="s">
        <v>3587</v>
      </c>
      <c r="B1924" t="s">
        <v>3588</v>
      </c>
    </row>
    <row r="1925" spans="1:2" x14ac:dyDescent="0.25">
      <c r="A1925" t="s">
        <v>7216</v>
      </c>
      <c r="B1925" t="s">
        <v>7217</v>
      </c>
    </row>
    <row r="1926" spans="1:2" x14ac:dyDescent="0.25">
      <c r="A1926" t="s">
        <v>5418</v>
      </c>
      <c r="B1926" t="s">
        <v>5419</v>
      </c>
    </row>
    <row r="1927" spans="1:2" x14ac:dyDescent="0.25">
      <c r="A1927" t="s">
        <v>7257</v>
      </c>
      <c r="B1927" t="s">
        <v>7258</v>
      </c>
    </row>
    <row r="1928" spans="1:2" x14ac:dyDescent="0.25">
      <c r="A1928" s="1" t="s">
        <v>9110</v>
      </c>
      <c r="B1928" t="s">
        <v>9111</v>
      </c>
    </row>
    <row r="1929" spans="1:2" x14ac:dyDescent="0.25">
      <c r="A1929" t="s">
        <v>7482</v>
      </c>
      <c r="B1929" t="s">
        <v>7483</v>
      </c>
    </row>
    <row r="1930" spans="1:2" x14ac:dyDescent="0.25">
      <c r="A1930" t="s">
        <v>3963</v>
      </c>
      <c r="B1930" t="s">
        <v>3964</v>
      </c>
    </row>
    <row r="1931" spans="1:2" x14ac:dyDescent="0.25">
      <c r="A1931" t="s">
        <v>1726</v>
      </c>
      <c r="B1931" t="s">
        <v>1727</v>
      </c>
    </row>
    <row r="1932" spans="1:2" x14ac:dyDescent="0.25">
      <c r="A1932" t="s">
        <v>3388</v>
      </c>
      <c r="B1932" t="s">
        <v>3389</v>
      </c>
    </row>
    <row r="1933" spans="1:2" x14ac:dyDescent="0.25">
      <c r="A1933" s="1" t="s">
        <v>9006</v>
      </c>
      <c r="B1933" t="s">
        <v>9007</v>
      </c>
    </row>
    <row r="1934" spans="1:2" x14ac:dyDescent="0.25">
      <c r="A1934" t="s">
        <v>4756</v>
      </c>
      <c r="B1934" t="s">
        <v>4757</v>
      </c>
    </row>
    <row r="1935" spans="1:2" x14ac:dyDescent="0.25">
      <c r="A1935" t="s">
        <v>1768</v>
      </c>
      <c r="B1935" t="s">
        <v>1769</v>
      </c>
    </row>
    <row r="1936" spans="1:2" x14ac:dyDescent="0.25">
      <c r="A1936" t="s">
        <v>5039</v>
      </c>
      <c r="B1936" t="s">
        <v>5040</v>
      </c>
    </row>
    <row r="1937" spans="1:2" x14ac:dyDescent="0.25">
      <c r="A1937" t="s">
        <v>7426</v>
      </c>
      <c r="B1937" t="s">
        <v>7427</v>
      </c>
    </row>
    <row r="1938" spans="1:2" x14ac:dyDescent="0.25">
      <c r="A1938" t="s">
        <v>6740</v>
      </c>
      <c r="B1938" t="s">
        <v>6741</v>
      </c>
    </row>
    <row r="1939" spans="1:2" x14ac:dyDescent="0.25">
      <c r="A1939" s="1" t="s">
        <v>9175</v>
      </c>
      <c r="B1939" t="s">
        <v>9176</v>
      </c>
    </row>
    <row r="1940" spans="1:2" x14ac:dyDescent="0.25">
      <c r="A1940" t="s">
        <v>3222</v>
      </c>
      <c r="B1940" t="s">
        <v>3223</v>
      </c>
    </row>
    <row r="1941" spans="1:2" x14ac:dyDescent="0.25">
      <c r="A1941" t="s">
        <v>5810</v>
      </c>
      <c r="B1941" t="s">
        <v>5811</v>
      </c>
    </row>
    <row r="1942" spans="1:2" x14ac:dyDescent="0.25">
      <c r="A1942" t="s">
        <v>2306</v>
      </c>
      <c r="B1942" t="s">
        <v>2307</v>
      </c>
    </row>
    <row r="1943" spans="1:2" x14ac:dyDescent="0.25">
      <c r="A1943" t="s">
        <v>4492</v>
      </c>
      <c r="B1943" t="s">
        <v>4493</v>
      </c>
    </row>
    <row r="1944" spans="1:2" x14ac:dyDescent="0.25">
      <c r="A1944" t="s">
        <v>5384</v>
      </c>
      <c r="B1944" t="s">
        <v>5385</v>
      </c>
    </row>
    <row r="1945" spans="1:2" x14ac:dyDescent="0.25">
      <c r="A1945" t="s">
        <v>7472</v>
      </c>
      <c r="B1945" t="s">
        <v>7473</v>
      </c>
    </row>
    <row r="1946" spans="1:2" x14ac:dyDescent="0.25">
      <c r="A1946" t="s">
        <v>3091</v>
      </c>
      <c r="B1946" t="s">
        <v>3092</v>
      </c>
    </row>
    <row r="1947" spans="1:2" x14ac:dyDescent="0.25">
      <c r="A1947" t="s">
        <v>6292</v>
      </c>
      <c r="B1947" t="s">
        <v>6293</v>
      </c>
    </row>
    <row r="1948" spans="1:2" x14ac:dyDescent="0.25">
      <c r="A1948" s="1" t="s">
        <v>1037</v>
      </c>
      <c r="B1948" t="s">
        <v>1038</v>
      </c>
    </row>
    <row r="1949" spans="1:2" x14ac:dyDescent="0.25">
      <c r="A1949" s="22" t="s">
        <v>1037</v>
      </c>
      <c r="B1949" t="s">
        <v>7722</v>
      </c>
    </row>
    <row r="1950" spans="1:2" x14ac:dyDescent="0.25">
      <c r="A1950" s="1" t="s">
        <v>8391</v>
      </c>
      <c r="B1950" t="s">
        <v>8392</v>
      </c>
    </row>
    <row r="1951" spans="1:2" x14ac:dyDescent="0.25">
      <c r="A1951" s="1" t="s">
        <v>8828</v>
      </c>
      <c r="B1951" t="s">
        <v>8829</v>
      </c>
    </row>
    <row r="1952" spans="1:2" x14ac:dyDescent="0.25">
      <c r="A1952" t="s">
        <v>5438</v>
      </c>
      <c r="B1952" t="s">
        <v>5439</v>
      </c>
    </row>
    <row r="1953" spans="1:2" x14ac:dyDescent="0.25">
      <c r="A1953" t="s">
        <v>6949</v>
      </c>
      <c r="B1953" t="s">
        <v>6950</v>
      </c>
    </row>
    <row r="1954" spans="1:2" x14ac:dyDescent="0.25">
      <c r="A1954" s="1" t="s">
        <v>1290</v>
      </c>
      <c r="B1954" t="s">
        <v>1291</v>
      </c>
    </row>
    <row r="1955" spans="1:2" x14ac:dyDescent="0.25">
      <c r="A1955" t="s">
        <v>7099</v>
      </c>
      <c r="B1955" t="s">
        <v>7100</v>
      </c>
    </row>
    <row r="1956" spans="1:2" x14ac:dyDescent="0.25">
      <c r="A1956" t="s">
        <v>4233</v>
      </c>
      <c r="B1956" t="s">
        <v>4234</v>
      </c>
    </row>
    <row r="1957" spans="1:2" x14ac:dyDescent="0.25">
      <c r="A1957" t="s">
        <v>3874</v>
      </c>
      <c r="B1957" t="s">
        <v>3875</v>
      </c>
    </row>
    <row r="1958" spans="1:2" x14ac:dyDescent="0.25">
      <c r="A1958" t="s">
        <v>1453</v>
      </c>
      <c r="B1958" t="s">
        <v>1454</v>
      </c>
    </row>
    <row r="1959" spans="1:2" x14ac:dyDescent="0.25">
      <c r="A1959" t="s">
        <v>1453</v>
      </c>
      <c r="B1959" t="s">
        <v>3111</v>
      </c>
    </row>
    <row r="1960" spans="1:2" x14ac:dyDescent="0.25">
      <c r="A1960" t="s">
        <v>6190</v>
      </c>
      <c r="B1960" t="s">
        <v>6191</v>
      </c>
    </row>
    <row r="1961" spans="1:2" x14ac:dyDescent="0.25">
      <c r="A1961" t="s">
        <v>3077</v>
      </c>
      <c r="B1961" t="s">
        <v>3078</v>
      </c>
    </row>
    <row r="1962" spans="1:2" x14ac:dyDescent="0.25">
      <c r="A1962" t="s">
        <v>3077</v>
      </c>
      <c r="B1962" t="s">
        <v>6838</v>
      </c>
    </row>
    <row r="1963" spans="1:2" x14ac:dyDescent="0.25">
      <c r="A1963" t="s">
        <v>4502</v>
      </c>
      <c r="B1963" t="s">
        <v>4503</v>
      </c>
    </row>
    <row r="1964" spans="1:2" x14ac:dyDescent="0.25">
      <c r="A1964" t="s">
        <v>2058</v>
      </c>
      <c r="B1964" t="s">
        <v>2059</v>
      </c>
    </row>
    <row r="1965" spans="1:2" x14ac:dyDescent="0.25">
      <c r="A1965" s="1" t="s">
        <v>1073</v>
      </c>
      <c r="B1965" t="s">
        <v>1074</v>
      </c>
    </row>
    <row r="1966" spans="1:2" x14ac:dyDescent="0.25">
      <c r="A1966" t="s">
        <v>6750</v>
      </c>
      <c r="B1966" t="s">
        <v>6751</v>
      </c>
    </row>
    <row r="1967" spans="1:2" x14ac:dyDescent="0.25">
      <c r="A1967" t="s">
        <v>5846</v>
      </c>
      <c r="B1967" t="s">
        <v>5847</v>
      </c>
    </row>
    <row r="1968" spans="1:2" x14ac:dyDescent="0.25">
      <c r="A1968" t="s">
        <v>3250</v>
      </c>
      <c r="B1968" t="s">
        <v>3251</v>
      </c>
    </row>
    <row r="1969" spans="1:2" x14ac:dyDescent="0.25">
      <c r="A1969" t="s">
        <v>2022</v>
      </c>
      <c r="B1969" t="s">
        <v>2023</v>
      </c>
    </row>
    <row r="1970" spans="1:2" x14ac:dyDescent="0.25">
      <c r="A1970" t="s">
        <v>3340</v>
      </c>
      <c r="B1970" t="s">
        <v>3341</v>
      </c>
    </row>
    <row r="1971" spans="1:2" x14ac:dyDescent="0.25">
      <c r="A1971" t="s">
        <v>2960</v>
      </c>
      <c r="B1971" t="s">
        <v>2961</v>
      </c>
    </row>
    <row r="1972" spans="1:2" x14ac:dyDescent="0.25">
      <c r="A1972" t="s">
        <v>5802</v>
      </c>
      <c r="B1972" t="s">
        <v>5803</v>
      </c>
    </row>
    <row r="1973" spans="1:2" x14ac:dyDescent="0.25">
      <c r="A1973" s="1" t="s">
        <v>7686</v>
      </c>
      <c r="B1973" t="s">
        <v>7687</v>
      </c>
    </row>
    <row r="1974" spans="1:2" x14ac:dyDescent="0.25">
      <c r="A1974" t="s">
        <v>7575</v>
      </c>
      <c r="B1974" t="s">
        <v>7576</v>
      </c>
    </row>
    <row r="1975" spans="1:2" x14ac:dyDescent="0.25">
      <c r="A1975" t="s">
        <v>3085</v>
      </c>
      <c r="B1975" t="s">
        <v>3086</v>
      </c>
    </row>
    <row r="1976" spans="1:2" x14ac:dyDescent="0.25">
      <c r="A1976" t="s">
        <v>5473</v>
      </c>
      <c r="B1976" t="s">
        <v>5474</v>
      </c>
    </row>
    <row r="1977" spans="1:2" x14ac:dyDescent="0.25">
      <c r="A1977" t="s">
        <v>2238</v>
      </c>
      <c r="B1977" t="s">
        <v>2239</v>
      </c>
    </row>
    <row r="1978" spans="1:2" x14ac:dyDescent="0.25">
      <c r="A1978" t="s">
        <v>6473</v>
      </c>
      <c r="B1978" t="s">
        <v>6474</v>
      </c>
    </row>
    <row r="1979" spans="1:2" x14ac:dyDescent="0.25">
      <c r="A1979" t="s">
        <v>1546</v>
      </c>
      <c r="B1979" t="s">
        <v>1547</v>
      </c>
    </row>
    <row r="1980" spans="1:2" x14ac:dyDescent="0.25">
      <c r="A1980" t="s">
        <v>6655</v>
      </c>
      <c r="B1980" t="s">
        <v>6656</v>
      </c>
    </row>
    <row r="1981" spans="1:2" x14ac:dyDescent="0.25">
      <c r="A1981" t="s">
        <v>4979</v>
      </c>
      <c r="B1981" t="s">
        <v>4980</v>
      </c>
    </row>
    <row r="1982" spans="1:2" x14ac:dyDescent="0.25">
      <c r="A1982" t="s">
        <v>3595</v>
      </c>
      <c r="B1982" t="s">
        <v>3596</v>
      </c>
    </row>
    <row r="1983" spans="1:2" x14ac:dyDescent="0.25">
      <c r="A1983" s="1" t="s">
        <v>8634</v>
      </c>
      <c r="B1983" t="s">
        <v>8635</v>
      </c>
    </row>
    <row r="1984" spans="1:2" x14ac:dyDescent="0.25">
      <c r="A1984" s="1" t="s">
        <v>451</v>
      </c>
      <c r="B1984" t="s">
        <v>452</v>
      </c>
    </row>
    <row r="1985" spans="1:2" x14ac:dyDescent="0.25">
      <c r="A1985" t="s">
        <v>6284</v>
      </c>
      <c r="B1985" t="s">
        <v>6285</v>
      </c>
    </row>
    <row r="1986" spans="1:2" x14ac:dyDescent="0.25">
      <c r="A1986" s="1" t="s">
        <v>7956</v>
      </c>
      <c r="B1986" t="s">
        <v>7957</v>
      </c>
    </row>
    <row r="1987" spans="1:2" x14ac:dyDescent="0.25">
      <c r="A1987" t="s">
        <v>6072</v>
      </c>
      <c r="B1987" t="s">
        <v>6073</v>
      </c>
    </row>
    <row r="1988" spans="1:2" x14ac:dyDescent="0.25">
      <c r="A1988" t="s">
        <v>1712</v>
      </c>
      <c r="B1988" t="s">
        <v>1713</v>
      </c>
    </row>
    <row r="1989" spans="1:2" x14ac:dyDescent="0.25">
      <c r="A1989" t="s">
        <v>5452</v>
      </c>
      <c r="B1989" t="s">
        <v>5453</v>
      </c>
    </row>
    <row r="1990" spans="1:2" x14ac:dyDescent="0.25">
      <c r="A1990" t="s">
        <v>4387</v>
      </c>
      <c r="B1990" t="s">
        <v>4388</v>
      </c>
    </row>
    <row r="1991" spans="1:2" x14ac:dyDescent="0.25">
      <c r="A1991" t="s">
        <v>1938</v>
      </c>
      <c r="B1991" t="s">
        <v>1939</v>
      </c>
    </row>
    <row r="1992" spans="1:2" x14ac:dyDescent="0.25">
      <c r="A1992" t="s">
        <v>4058</v>
      </c>
      <c r="B1992" t="s">
        <v>4059</v>
      </c>
    </row>
    <row r="1993" spans="1:2" x14ac:dyDescent="0.25">
      <c r="A1993" t="s">
        <v>7181</v>
      </c>
      <c r="B1993" t="s">
        <v>7182</v>
      </c>
    </row>
    <row r="1994" spans="1:2" x14ac:dyDescent="0.25">
      <c r="A1994" s="1" t="s">
        <v>7766</v>
      </c>
      <c r="B1994" t="s">
        <v>7767</v>
      </c>
    </row>
    <row r="1995" spans="1:2" x14ac:dyDescent="0.25">
      <c r="A1995" s="1" t="s">
        <v>7766</v>
      </c>
      <c r="B1995" t="s">
        <v>9189</v>
      </c>
    </row>
    <row r="1996" spans="1:2" x14ac:dyDescent="0.25">
      <c r="A1996" s="1" t="s">
        <v>7768</v>
      </c>
      <c r="B1996" t="s">
        <v>7769</v>
      </c>
    </row>
    <row r="1997" spans="1:2" x14ac:dyDescent="0.25">
      <c r="A1997" t="s">
        <v>1457</v>
      </c>
      <c r="B1997" t="s">
        <v>1458</v>
      </c>
    </row>
    <row r="1998" spans="1:2" x14ac:dyDescent="0.25">
      <c r="A1998" t="s">
        <v>5143</v>
      </c>
      <c r="B1998" t="s">
        <v>5144</v>
      </c>
    </row>
    <row r="1999" spans="1:2" x14ac:dyDescent="0.25">
      <c r="A1999" t="s">
        <v>5769</v>
      </c>
      <c r="B1999" t="s">
        <v>5770</v>
      </c>
    </row>
    <row r="2000" spans="1:2" x14ac:dyDescent="0.25">
      <c r="A2000" t="s">
        <v>7117</v>
      </c>
      <c r="B2000" t="s">
        <v>7118</v>
      </c>
    </row>
    <row r="2001" spans="1:2" x14ac:dyDescent="0.25">
      <c r="A2001" s="1" t="s">
        <v>7688</v>
      </c>
      <c r="B2001" t="s">
        <v>7689</v>
      </c>
    </row>
    <row r="2002" spans="1:2" x14ac:dyDescent="0.25">
      <c r="A2002" s="1" t="s">
        <v>1086</v>
      </c>
      <c r="B2002" t="s">
        <v>1087</v>
      </c>
    </row>
    <row r="2003" spans="1:2" x14ac:dyDescent="0.25">
      <c r="A2003" t="s">
        <v>7301</v>
      </c>
      <c r="B2003" t="s">
        <v>7302</v>
      </c>
    </row>
    <row r="2004" spans="1:2" x14ac:dyDescent="0.25">
      <c r="A2004" t="s">
        <v>4977</v>
      </c>
      <c r="B2004" t="s">
        <v>4978</v>
      </c>
    </row>
    <row r="2005" spans="1:2" x14ac:dyDescent="0.25">
      <c r="A2005" t="s">
        <v>7293</v>
      </c>
      <c r="B2005" t="s">
        <v>7294</v>
      </c>
    </row>
    <row r="2006" spans="1:2" x14ac:dyDescent="0.25">
      <c r="A2006" t="s">
        <v>36</v>
      </c>
      <c r="B2006" t="s">
        <v>3779</v>
      </c>
    </row>
    <row r="2007" spans="1:2" x14ac:dyDescent="0.25">
      <c r="A2007" s="1" t="s">
        <v>36</v>
      </c>
      <c r="B2007" t="s">
        <v>9214</v>
      </c>
    </row>
    <row r="2008" spans="1:2" x14ac:dyDescent="0.25">
      <c r="A2008" t="s">
        <v>6528</v>
      </c>
      <c r="B2008" t="s">
        <v>6529</v>
      </c>
    </row>
    <row r="2009" spans="1:2" x14ac:dyDescent="0.25">
      <c r="A2009" t="s">
        <v>3059</v>
      </c>
      <c r="B2009" t="s">
        <v>3060</v>
      </c>
    </row>
    <row r="2010" spans="1:2" x14ac:dyDescent="0.25">
      <c r="A2010" t="s">
        <v>5872</v>
      </c>
      <c r="B2010" t="s">
        <v>5873</v>
      </c>
    </row>
    <row r="2011" spans="1:2" x14ac:dyDescent="0.25">
      <c r="A2011" s="22" t="s">
        <v>7870</v>
      </c>
      <c r="B2011" t="s">
        <v>7871</v>
      </c>
    </row>
    <row r="2012" spans="1:2" x14ac:dyDescent="0.25">
      <c r="A2012" t="s">
        <v>2032</v>
      </c>
      <c r="B2012" t="s">
        <v>2033</v>
      </c>
    </row>
    <row r="2013" spans="1:2" x14ac:dyDescent="0.25">
      <c r="A2013" t="s">
        <v>5446</v>
      </c>
      <c r="B2013" t="s">
        <v>5447</v>
      </c>
    </row>
    <row r="2014" spans="1:2" x14ac:dyDescent="0.25">
      <c r="A2014" t="s">
        <v>4701</v>
      </c>
      <c r="B2014" t="s">
        <v>4702</v>
      </c>
    </row>
    <row r="2015" spans="1:2" x14ac:dyDescent="0.25">
      <c r="A2015" s="1" t="s">
        <v>244</v>
      </c>
      <c r="B2015" t="s">
        <v>245</v>
      </c>
    </row>
    <row r="2016" spans="1:2" x14ac:dyDescent="0.25">
      <c r="A2016" t="s">
        <v>6669</v>
      </c>
      <c r="B2016" t="s">
        <v>6670</v>
      </c>
    </row>
    <row r="2017" spans="1:2" x14ac:dyDescent="0.25">
      <c r="A2017" t="s">
        <v>2475</v>
      </c>
      <c r="B2017" t="s">
        <v>2476</v>
      </c>
    </row>
    <row r="2018" spans="1:2" x14ac:dyDescent="0.25">
      <c r="A2018" s="1" t="s">
        <v>457</v>
      </c>
      <c r="B2018" t="s">
        <v>458</v>
      </c>
    </row>
    <row r="2019" spans="1:2" x14ac:dyDescent="0.25">
      <c r="A2019" t="s">
        <v>5370</v>
      </c>
      <c r="B2019" t="s">
        <v>5371</v>
      </c>
    </row>
    <row r="2020" spans="1:2" x14ac:dyDescent="0.25">
      <c r="A2020" t="s">
        <v>4847</v>
      </c>
      <c r="B2020" t="s">
        <v>4848</v>
      </c>
    </row>
    <row r="2021" spans="1:2" x14ac:dyDescent="0.25">
      <c r="A2021" t="s">
        <v>2942</v>
      </c>
      <c r="B2021" t="s">
        <v>2943</v>
      </c>
    </row>
    <row r="2022" spans="1:2" x14ac:dyDescent="0.25">
      <c r="A2022" t="s">
        <v>5310</v>
      </c>
      <c r="B2022" t="s">
        <v>5311</v>
      </c>
    </row>
    <row r="2023" spans="1:2" x14ac:dyDescent="0.25">
      <c r="A2023" t="s">
        <v>5374</v>
      </c>
      <c r="B2023" t="s">
        <v>5375</v>
      </c>
    </row>
    <row r="2024" spans="1:2" x14ac:dyDescent="0.25">
      <c r="A2024" s="1" t="s">
        <v>8778</v>
      </c>
      <c r="B2024" t="s">
        <v>8779</v>
      </c>
    </row>
    <row r="2025" spans="1:2" x14ac:dyDescent="0.25">
      <c r="A2025" t="s">
        <v>7081</v>
      </c>
      <c r="B2025" t="s">
        <v>7082</v>
      </c>
    </row>
    <row r="2026" spans="1:2" x14ac:dyDescent="0.25">
      <c r="A2026" t="s">
        <v>4171</v>
      </c>
      <c r="B2026" t="s">
        <v>4172</v>
      </c>
    </row>
    <row r="2027" spans="1:2" x14ac:dyDescent="0.25">
      <c r="A2027" t="s">
        <v>3371</v>
      </c>
      <c r="B2027" t="s">
        <v>3372</v>
      </c>
    </row>
    <row r="2028" spans="1:2" x14ac:dyDescent="0.25">
      <c r="A2028" t="s">
        <v>6415</v>
      </c>
      <c r="B2028" t="s">
        <v>6416</v>
      </c>
    </row>
    <row r="2029" spans="1:2" x14ac:dyDescent="0.25">
      <c r="A2029" t="s">
        <v>5902</v>
      </c>
      <c r="B2029" t="s">
        <v>5903</v>
      </c>
    </row>
    <row r="2030" spans="1:2" x14ac:dyDescent="0.25">
      <c r="A2030" t="s">
        <v>5643</v>
      </c>
      <c r="B2030" t="s">
        <v>5644</v>
      </c>
    </row>
    <row r="2031" spans="1:2" x14ac:dyDescent="0.25">
      <c r="A2031" t="s">
        <v>1646</v>
      </c>
      <c r="B2031" t="s">
        <v>1647</v>
      </c>
    </row>
    <row r="2032" spans="1:2" x14ac:dyDescent="0.25">
      <c r="A2032" t="s">
        <v>5410</v>
      </c>
      <c r="B2032" t="s">
        <v>5411</v>
      </c>
    </row>
    <row r="2033" spans="1:2" x14ac:dyDescent="0.25">
      <c r="A2033" s="1" t="s">
        <v>552</v>
      </c>
      <c r="B2033" t="s">
        <v>553</v>
      </c>
    </row>
    <row r="2034" spans="1:2" x14ac:dyDescent="0.25">
      <c r="A2034" s="1" t="s">
        <v>306</v>
      </c>
      <c r="B2034" t="s">
        <v>307</v>
      </c>
    </row>
    <row r="2035" spans="1:2" x14ac:dyDescent="0.25">
      <c r="A2035" t="s">
        <v>4028</v>
      </c>
      <c r="B2035" t="s">
        <v>4029</v>
      </c>
    </row>
    <row r="2036" spans="1:2" x14ac:dyDescent="0.25">
      <c r="A2036" s="1" t="s">
        <v>7946</v>
      </c>
      <c r="B2036" t="s">
        <v>7947</v>
      </c>
    </row>
    <row r="2037" spans="1:2" x14ac:dyDescent="0.25">
      <c r="A2037" t="s">
        <v>1780</v>
      </c>
      <c r="B2037" t="s">
        <v>1781</v>
      </c>
    </row>
    <row r="2038" spans="1:2" x14ac:dyDescent="0.25">
      <c r="A2038" t="s">
        <v>6959</v>
      </c>
      <c r="B2038" t="s">
        <v>6960</v>
      </c>
    </row>
    <row r="2039" spans="1:2" x14ac:dyDescent="0.25">
      <c r="A2039" s="1" t="s">
        <v>9454</v>
      </c>
      <c r="B2039" t="s">
        <v>9455</v>
      </c>
    </row>
    <row r="2040" spans="1:2" x14ac:dyDescent="0.25">
      <c r="A2040" t="s">
        <v>5186</v>
      </c>
      <c r="B2040" t="s">
        <v>5187</v>
      </c>
    </row>
    <row r="2041" spans="1:2" x14ac:dyDescent="0.25">
      <c r="A2041" t="s">
        <v>6419</v>
      </c>
      <c r="B2041" t="s">
        <v>6420</v>
      </c>
    </row>
    <row r="2042" spans="1:2" x14ac:dyDescent="0.25">
      <c r="A2042" t="s">
        <v>6126</v>
      </c>
      <c r="B2042" t="s">
        <v>6127</v>
      </c>
    </row>
    <row r="2043" spans="1:2" x14ac:dyDescent="0.25">
      <c r="A2043" s="1" t="s">
        <v>8959</v>
      </c>
      <c r="B2043" t="s">
        <v>8960</v>
      </c>
    </row>
    <row r="2044" spans="1:2" x14ac:dyDescent="0.25">
      <c r="A2044" t="s">
        <v>5061</v>
      </c>
      <c r="B2044" t="s">
        <v>5062</v>
      </c>
    </row>
    <row r="2045" spans="1:2" x14ac:dyDescent="0.25">
      <c r="A2045" t="s">
        <v>7145</v>
      </c>
      <c r="B2045" t="s">
        <v>7146</v>
      </c>
    </row>
    <row r="2046" spans="1:2" x14ac:dyDescent="0.25">
      <c r="A2046" t="s">
        <v>4741</v>
      </c>
      <c r="B2046" t="s">
        <v>4742</v>
      </c>
    </row>
    <row r="2047" spans="1:2" x14ac:dyDescent="0.25">
      <c r="A2047" t="s">
        <v>7119</v>
      </c>
      <c r="B2047" t="s">
        <v>7120</v>
      </c>
    </row>
    <row r="2048" spans="1:2" x14ac:dyDescent="0.25">
      <c r="A2048" t="s">
        <v>4416</v>
      </c>
      <c r="B2048" t="s">
        <v>4417</v>
      </c>
    </row>
    <row r="2049" spans="1:2" x14ac:dyDescent="0.25">
      <c r="A2049" t="s">
        <v>4845</v>
      </c>
      <c r="B2049" t="s">
        <v>4846</v>
      </c>
    </row>
    <row r="2050" spans="1:2" x14ac:dyDescent="0.25">
      <c r="A2050" t="s">
        <v>7579</v>
      </c>
      <c r="B2050" t="s">
        <v>7580</v>
      </c>
    </row>
    <row r="2051" spans="1:2" x14ac:dyDescent="0.25">
      <c r="A2051" t="s">
        <v>1435</v>
      </c>
      <c r="B2051" t="s">
        <v>1436</v>
      </c>
    </row>
    <row r="2052" spans="1:2" x14ac:dyDescent="0.25">
      <c r="A2052" s="1" t="s">
        <v>8429</v>
      </c>
      <c r="B2052" t="s">
        <v>8430</v>
      </c>
    </row>
    <row r="2053" spans="1:2" x14ac:dyDescent="0.25">
      <c r="A2053" t="s">
        <v>2323</v>
      </c>
      <c r="B2053" t="s">
        <v>2324</v>
      </c>
    </row>
    <row r="2054" spans="1:2" x14ac:dyDescent="0.25">
      <c r="A2054" s="1" t="s">
        <v>167</v>
      </c>
      <c r="B2054" t="s">
        <v>168</v>
      </c>
    </row>
    <row r="2055" spans="1:2" x14ac:dyDescent="0.25">
      <c r="A2055" s="1" t="s">
        <v>682</v>
      </c>
      <c r="B2055" t="s">
        <v>683</v>
      </c>
    </row>
    <row r="2056" spans="1:2" x14ac:dyDescent="0.25">
      <c r="A2056" t="s">
        <v>4640</v>
      </c>
      <c r="B2056" t="s">
        <v>4641</v>
      </c>
    </row>
    <row r="2057" spans="1:2" x14ac:dyDescent="0.25">
      <c r="A2057" t="s">
        <v>7520</v>
      </c>
      <c r="B2057" t="s">
        <v>7521</v>
      </c>
    </row>
    <row r="2058" spans="1:2" x14ac:dyDescent="0.25">
      <c r="A2058" s="1" t="s">
        <v>308</v>
      </c>
      <c r="B2058" t="s">
        <v>309</v>
      </c>
    </row>
    <row r="2059" spans="1:2" x14ac:dyDescent="0.25">
      <c r="A2059" t="s">
        <v>5364</v>
      </c>
      <c r="B2059" t="s">
        <v>5365</v>
      </c>
    </row>
    <row r="2060" spans="1:2" x14ac:dyDescent="0.25">
      <c r="A2060" t="s">
        <v>5573</v>
      </c>
      <c r="B2060" t="s">
        <v>5574</v>
      </c>
    </row>
    <row r="2061" spans="1:2" x14ac:dyDescent="0.25">
      <c r="A2061" s="1" t="s">
        <v>7866</v>
      </c>
      <c r="B2061" t="s">
        <v>7867</v>
      </c>
    </row>
    <row r="2062" spans="1:2" x14ac:dyDescent="0.25">
      <c r="A2062" s="1" t="s">
        <v>698</v>
      </c>
      <c r="B2062" t="s">
        <v>699</v>
      </c>
    </row>
    <row r="2063" spans="1:2" x14ac:dyDescent="0.25">
      <c r="A2063" t="s">
        <v>5113</v>
      </c>
      <c r="B2063" t="s">
        <v>5114</v>
      </c>
    </row>
    <row r="2064" spans="1:2" x14ac:dyDescent="0.25">
      <c r="A2064" t="s">
        <v>4513</v>
      </c>
      <c r="B2064" t="s">
        <v>4514</v>
      </c>
    </row>
    <row r="2065" spans="1:2" x14ac:dyDescent="0.25">
      <c r="A2065" s="1" t="s">
        <v>730</v>
      </c>
      <c r="B2065" t="s">
        <v>731</v>
      </c>
    </row>
    <row r="2066" spans="1:2" x14ac:dyDescent="0.25">
      <c r="A2066" t="s">
        <v>1724</v>
      </c>
      <c r="B2066" t="s">
        <v>1725</v>
      </c>
    </row>
    <row r="2067" spans="1:2" x14ac:dyDescent="0.25">
      <c r="A2067" t="s">
        <v>3773</v>
      </c>
      <c r="B2067" t="s">
        <v>3774</v>
      </c>
    </row>
    <row r="2068" spans="1:2" x14ac:dyDescent="0.25">
      <c r="A2068" t="s">
        <v>4175</v>
      </c>
      <c r="B2068" t="s">
        <v>4176</v>
      </c>
    </row>
    <row r="2069" spans="1:2" x14ac:dyDescent="0.25">
      <c r="A2069" t="s">
        <v>3133</v>
      </c>
      <c r="B2069" t="s">
        <v>3134</v>
      </c>
    </row>
    <row r="2070" spans="1:2" x14ac:dyDescent="0.25">
      <c r="A2070" t="s">
        <v>2704</v>
      </c>
      <c r="B2070" t="s">
        <v>2705</v>
      </c>
    </row>
    <row r="2071" spans="1:2" x14ac:dyDescent="0.25">
      <c r="A2071" t="s">
        <v>4243</v>
      </c>
      <c r="B2071" t="s">
        <v>4244</v>
      </c>
    </row>
    <row r="2072" spans="1:2" x14ac:dyDescent="0.25">
      <c r="A2072" t="s">
        <v>4782</v>
      </c>
      <c r="B2072" t="s">
        <v>4783</v>
      </c>
    </row>
    <row r="2073" spans="1:2" x14ac:dyDescent="0.25">
      <c r="A2073" t="s">
        <v>2496</v>
      </c>
      <c r="B2073" t="s">
        <v>2497</v>
      </c>
    </row>
    <row r="2074" spans="1:2" x14ac:dyDescent="0.25">
      <c r="A2074" t="s">
        <v>4569</v>
      </c>
      <c r="B2074" t="s">
        <v>4570</v>
      </c>
    </row>
    <row r="2075" spans="1:2" x14ac:dyDescent="0.25">
      <c r="A2075" t="s">
        <v>1356</v>
      </c>
      <c r="B2075" t="s">
        <v>1357</v>
      </c>
    </row>
    <row r="2076" spans="1:2" x14ac:dyDescent="0.25">
      <c r="A2076" t="s">
        <v>1356</v>
      </c>
      <c r="B2076" t="s">
        <v>6328</v>
      </c>
    </row>
    <row r="2077" spans="1:2" x14ac:dyDescent="0.25">
      <c r="A2077" t="s">
        <v>2266</v>
      </c>
      <c r="B2077" t="s">
        <v>2267</v>
      </c>
    </row>
    <row r="2078" spans="1:2" x14ac:dyDescent="0.25">
      <c r="A2078" s="1" t="s">
        <v>388</v>
      </c>
      <c r="B2078" t="s">
        <v>389</v>
      </c>
    </row>
    <row r="2079" spans="1:2" x14ac:dyDescent="0.25">
      <c r="A2079" t="s">
        <v>5266</v>
      </c>
      <c r="B2079" t="s">
        <v>5267</v>
      </c>
    </row>
    <row r="2080" spans="1:2" x14ac:dyDescent="0.25">
      <c r="A2080" t="s">
        <v>2150</v>
      </c>
      <c r="B2080" t="s">
        <v>2151</v>
      </c>
    </row>
    <row r="2081" spans="1:2" x14ac:dyDescent="0.25">
      <c r="A2081" t="s">
        <v>2737</v>
      </c>
      <c r="B2081" t="s">
        <v>2738</v>
      </c>
    </row>
    <row r="2082" spans="1:2" x14ac:dyDescent="0.25">
      <c r="A2082" t="s">
        <v>2124</v>
      </c>
      <c r="B2082" t="s">
        <v>2125</v>
      </c>
    </row>
    <row r="2083" spans="1:2" x14ac:dyDescent="0.25">
      <c r="A2083" s="1" t="s">
        <v>9117</v>
      </c>
      <c r="B2083" t="s">
        <v>9118</v>
      </c>
    </row>
    <row r="2084" spans="1:2" x14ac:dyDescent="0.25">
      <c r="A2084" t="s">
        <v>6610</v>
      </c>
      <c r="B2084" t="s">
        <v>6611</v>
      </c>
    </row>
    <row r="2085" spans="1:2" x14ac:dyDescent="0.25">
      <c r="A2085" t="s">
        <v>4969</v>
      </c>
      <c r="B2085" t="s">
        <v>4970</v>
      </c>
    </row>
    <row r="2086" spans="1:2" x14ac:dyDescent="0.25">
      <c r="A2086" t="s">
        <v>2337</v>
      </c>
      <c r="B2086" t="s">
        <v>2338</v>
      </c>
    </row>
    <row r="2087" spans="1:2" x14ac:dyDescent="0.25">
      <c r="A2087" t="s">
        <v>6937</v>
      </c>
      <c r="B2087" t="s">
        <v>6938</v>
      </c>
    </row>
    <row r="2088" spans="1:2" x14ac:dyDescent="0.25">
      <c r="A2088" t="s">
        <v>6421</v>
      </c>
      <c r="B2088" t="s">
        <v>6422</v>
      </c>
    </row>
    <row r="2089" spans="1:2" x14ac:dyDescent="0.25">
      <c r="A2089" t="s">
        <v>5898</v>
      </c>
      <c r="B2089" t="s">
        <v>5899</v>
      </c>
    </row>
    <row r="2090" spans="1:2" x14ac:dyDescent="0.25">
      <c r="A2090" t="s">
        <v>3357</v>
      </c>
      <c r="B2090" t="s">
        <v>3358</v>
      </c>
    </row>
    <row r="2091" spans="1:2" x14ac:dyDescent="0.25">
      <c r="A2091" s="22" t="s">
        <v>7874</v>
      </c>
      <c r="B2091" t="s">
        <v>7875</v>
      </c>
    </row>
    <row r="2092" spans="1:2" x14ac:dyDescent="0.25">
      <c r="A2092" t="s">
        <v>6405</v>
      </c>
      <c r="B2092" t="s">
        <v>6406</v>
      </c>
    </row>
    <row r="2093" spans="1:2" x14ac:dyDescent="0.25">
      <c r="A2093" t="s">
        <v>2213</v>
      </c>
      <c r="B2093" t="s">
        <v>2214</v>
      </c>
    </row>
    <row r="2094" spans="1:2" x14ac:dyDescent="0.25">
      <c r="A2094" t="s">
        <v>3888</v>
      </c>
      <c r="B2094" t="s">
        <v>3889</v>
      </c>
    </row>
    <row r="2095" spans="1:2" x14ac:dyDescent="0.25">
      <c r="A2095" t="s">
        <v>3009</v>
      </c>
      <c r="B2095" t="s">
        <v>3010</v>
      </c>
    </row>
    <row r="2096" spans="1:2" x14ac:dyDescent="0.25">
      <c r="A2096" t="s">
        <v>3616</v>
      </c>
      <c r="B2096" t="s">
        <v>3617</v>
      </c>
    </row>
    <row r="2097" spans="1:2" x14ac:dyDescent="0.25">
      <c r="A2097" t="s">
        <v>2984</v>
      </c>
      <c r="B2097" t="s">
        <v>2985</v>
      </c>
    </row>
    <row r="2098" spans="1:2" x14ac:dyDescent="0.25">
      <c r="A2098" t="s">
        <v>2756</v>
      </c>
      <c r="B2098" t="s">
        <v>2757</v>
      </c>
    </row>
    <row r="2099" spans="1:2" x14ac:dyDescent="0.25">
      <c r="A2099" t="s">
        <v>6481</v>
      </c>
      <c r="B2099" t="s">
        <v>6482</v>
      </c>
    </row>
    <row r="2100" spans="1:2" x14ac:dyDescent="0.25">
      <c r="A2100" t="s">
        <v>2693</v>
      </c>
      <c r="B2100" t="s">
        <v>2694</v>
      </c>
    </row>
    <row r="2101" spans="1:2" x14ac:dyDescent="0.25">
      <c r="A2101" t="s">
        <v>1910</v>
      </c>
      <c r="B2101" t="s">
        <v>1911</v>
      </c>
    </row>
    <row r="2102" spans="1:2" x14ac:dyDescent="0.25">
      <c r="A2102" t="s">
        <v>7432</v>
      </c>
      <c r="B2102" t="s">
        <v>7433</v>
      </c>
    </row>
    <row r="2103" spans="1:2" x14ac:dyDescent="0.25">
      <c r="A2103" s="1" t="s">
        <v>7432</v>
      </c>
      <c r="B2103" t="s">
        <v>9405</v>
      </c>
    </row>
    <row r="2104" spans="1:2" x14ac:dyDescent="0.25">
      <c r="A2104" t="s">
        <v>6699</v>
      </c>
      <c r="B2104" t="s">
        <v>6700</v>
      </c>
    </row>
    <row r="2105" spans="1:2" x14ac:dyDescent="0.25">
      <c r="A2105" t="s">
        <v>5188</v>
      </c>
      <c r="B2105" t="s">
        <v>5189</v>
      </c>
    </row>
    <row r="2106" spans="1:2" x14ac:dyDescent="0.25">
      <c r="A2106" t="s">
        <v>5089</v>
      </c>
      <c r="B2106" t="s">
        <v>5090</v>
      </c>
    </row>
    <row r="2107" spans="1:2" x14ac:dyDescent="0.25">
      <c r="A2107" t="s">
        <v>2926</v>
      </c>
      <c r="B2107" t="s">
        <v>2927</v>
      </c>
    </row>
    <row r="2108" spans="1:2" x14ac:dyDescent="0.25">
      <c r="A2108" t="s">
        <v>4100</v>
      </c>
      <c r="B2108" t="s">
        <v>4101</v>
      </c>
    </row>
    <row r="2109" spans="1:2" x14ac:dyDescent="0.25">
      <c r="A2109" t="s">
        <v>2321</v>
      </c>
      <c r="B2109" t="s">
        <v>2322</v>
      </c>
    </row>
    <row r="2110" spans="1:2" x14ac:dyDescent="0.25">
      <c r="A2110" t="s">
        <v>3666</v>
      </c>
      <c r="B2110" t="s">
        <v>3667</v>
      </c>
    </row>
    <row r="2111" spans="1:2" x14ac:dyDescent="0.25">
      <c r="A2111" t="s">
        <v>2964</v>
      </c>
      <c r="B2111" t="s">
        <v>2965</v>
      </c>
    </row>
    <row r="2112" spans="1:2" x14ac:dyDescent="0.25">
      <c r="A2112" t="s">
        <v>1597</v>
      </c>
      <c r="B2112" t="s">
        <v>1598</v>
      </c>
    </row>
    <row r="2113" spans="1:2" x14ac:dyDescent="0.25">
      <c r="A2113" t="s">
        <v>2568</v>
      </c>
      <c r="B2113" t="s">
        <v>2569</v>
      </c>
    </row>
    <row r="2114" spans="1:2" x14ac:dyDescent="0.25">
      <c r="A2114" t="s">
        <v>5217</v>
      </c>
      <c r="B2114" t="s">
        <v>5218</v>
      </c>
    </row>
    <row r="2115" spans="1:2" x14ac:dyDescent="0.25">
      <c r="A2115" t="s">
        <v>5083</v>
      </c>
      <c r="B2115" t="s">
        <v>5084</v>
      </c>
    </row>
    <row r="2116" spans="1:2" x14ac:dyDescent="0.25">
      <c r="A2116" t="s">
        <v>3377</v>
      </c>
      <c r="B2116" t="s">
        <v>3378</v>
      </c>
    </row>
    <row r="2117" spans="1:2" x14ac:dyDescent="0.25">
      <c r="A2117" s="1" t="s">
        <v>9263</v>
      </c>
      <c r="B2117" t="s">
        <v>9264</v>
      </c>
    </row>
    <row r="2118" spans="1:2" x14ac:dyDescent="0.25">
      <c r="A2118" t="s">
        <v>1732</v>
      </c>
      <c r="B2118" t="s">
        <v>1733</v>
      </c>
    </row>
    <row r="2119" spans="1:2" x14ac:dyDescent="0.25">
      <c r="A2119" t="s">
        <v>4325</v>
      </c>
      <c r="B2119" t="s">
        <v>4326</v>
      </c>
    </row>
    <row r="2120" spans="1:2" x14ac:dyDescent="0.25">
      <c r="A2120" t="s">
        <v>4835</v>
      </c>
      <c r="B2120" t="s">
        <v>4836</v>
      </c>
    </row>
    <row r="2121" spans="1:2" x14ac:dyDescent="0.25">
      <c r="A2121" t="s">
        <v>5284</v>
      </c>
      <c r="B2121" t="s">
        <v>5285</v>
      </c>
    </row>
    <row r="2122" spans="1:2" x14ac:dyDescent="0.25">
      <c r="A2122" s="1" t="s">
        <v>8419</v>
      </c>
      <c r="B2122" t="s">
        <v>8420</v>
      </c>
    </row>
    <row r="2123" spans="1:2" x14ac:dyDescent="0.25">
      <c r="A2123" t="s">
        <v>1348</v>
      </c>
      <c r="B2123" t="s">
        <v>1349</v>
      </c>
    </row>
    <row r="2124" spans="1:2" x14ac:dyDescent="0.25">
      <c r="A2124" t="s">
        <v>1348</v>
      </c>
      <c r="B2124" t="s">
        <v>1978</v>
      </c>
    </row>
    <row r="2125" spans="1:2" x14ac:dyDescent="0.25">
      <c r="A2125" t="s">
        <v>2360</v>
      </c>
      <c r="B2125" t="s">
        <v>2361</v>
      </c>
    </row>
    <row r="2126" spans="1:2" x14ac:dyDescent="0.25">
      <c r="A2126" t="s">
        <v>3310</v>
      </c>
      <c r="B2126" t="s">
        <v>3311</v>
      </c>
    </row>
    <row r="2127" spans="1:2" x14ac:dyDescent="0.25">
      <c r="A2127" t="s">
        <v>6671</v>
      </c>
      <c r="B2127" t="s">
        <v>6672</v>
      </c>
    </row>
    <row r="2128" spans="1:2" x14ac:dyDescent="0.25">
      <c r="A2128" t="s">
        <v>2869</v>
      </c>
      <c r="B2128" t="s">
        <v>2870</v>
      </c>
    </row>
    <row r="2129" spans="1:2" x14ac:dyDescent="0.25">
      <c r="A2129" t="s">
        <v>5461</v>
      </c>
      <c r="B2129" t="s">
        <v>5462</v>
      </c>
    </row>
    <row r="2130" spans="1:2" x14ac:dyDescent="0.25">
      <c r="A2130" t="s">
        <v>7072</v>
      </c>
      <c r="B2130" t="s">
        <v>7073</v>
      </c>
    </row>
    <row r="2131" spans="1:2" x14ac:dyDescent="0.25">
      <c r="A2131" t="s">
        <v>2086</v>
      </c>
      <c r="B2131" t="s">
        <v>2087</v>
      </c>
    </row>
    <row r="2132" spans="1:2" x14ac:dyDescent="0.25">
      <c r="A2132" t="s">
        <v>6520</v>
      </c>
      <c r="B2132" t="s">
        <v>6521</v>
      </c>
    </row>
    <row r="2133" spans="1:2" x14ac:dyDescent="0.25">
      <c r="A2133" t="s">
        <v>1820</v>
      </c>
      <c r="B2133" t="s">
        <v>1821</v>
      </c>
    </row>
    <row r="2134" spans="1:2" x14ac:dyDescent="0.25">
      <c r="A2134" t="s">
        <v>1364</v>
      </c>
      <c r="B2134" t="s">
        <v>1365</v>
      </c>
    </row>
    <row r="2135" spans="1:2" x14ac:dyDescent="0.25">
      <c r="A2135" t="s">
        <v>1364</v>
      </c>
      <c r="B2135" t="s">
        <v>2250</v>
      </c>
    </row>
    <row r="2136" spans="1:2" x14ac:dyDescent="0.25">
      <c r="A2136" t="s">
        <v>1552</v>
      </c>
      <c r="B2136" t="s">
        <v>1553</v>
      </c>
    </row>
    <row r="2137" spans="1:2" x14ac:dyDescent="0.25">
      <c r="A2137" t="s">
        <v>3625</v>
      </c>
      <c r="B2137" t="s">
        <v>3626</v>
      </c>
    </row>
    <row r="2138" spans="1:2" x14ac:dyDescent="0.25">
      <c r="A2138" s="1" t="s">
        <v>9055</v>
      </c>
      <c r="B2138" t="s">
        <v>9056</v>
      </c>
    </row>
    <row r="2139" spans="1:2" x14ac:dyDescent="0.25">
      <c r="A2139" t="s">
        <v>5158</v>
      </c>
      <c r="B2139" t="s">
        <v>5159</v>
      </c>
    </row>
    <row r="2140" spans="1:2" x14ac:dyDescent="0.25">
      <c r="A2140" t="s">
        <v>2739</v>
      </c>
      <c r="B2140" t="s">
        <v>2740</v>
      </c>
    </row>
    <row r="2141" spans="1:2" x14ac:dyDescent="0.25">
      <c r="A2141" t="s">
        <v>7111</v>
      </c>
      <c r="B2141" t="s">
        <v>7112</v>
      </c>
    </row>
    <row r="2142" spans="1:2" x14ac:dyDescent="0.25">
      <c r="A2142" t="s">
        <v>3734</v>
      </c>
      <c r="B2142" t="s">
        <v>3735</v>
      </c>
    </row>
    <row r="2143" spans="1:2" x14ac:dyDescent="0.25">
      <c r="A2143" t="s">
        <v>1948</v>
      </c>
      <c r="B2143" t="s">
        <v>1949</v>
      </c>
    </row>
    <row r="2144" spans="1:2" x14ac:dyDescent="0.25">
      <c r="A2144" t="s">
        <v>5503</v>
      </c>
      <c r="B2144" t="s">
        <v>5504</v>
      </c>
    </row>
    <row r="2145" spans="1:2" x14ac:dyDescent="0.25">
      <c r="A2145" t="s">
        <v>7023</v>
      </c>
      <c r="B2145" t="s">
        <v>7024</v>
      </c>
    </row>
    <row r="2146" spans="1:2" x14ac:dyDescent="0.25">
      <c r="A2146" t="s">
        <v>6877</v>
      </c>
      <c r="B2146" t="s">
        <v>6878</v>
      </c>
    </row>
    <row r="2147" spans="1:2" x14ac:dyDescent="0.25">
      <c r="A2147" t="s">
        <v>6031</v>
      </c>
      <c r="B2147" t="s">
        <v>6032</v>
      </c>
    </row>
    <row r="2148" spans="1:2" x14ac:dyDescent="0.25">
      <c r="A2148" s="1" t="s">
        <v>8564</v>
      </c>
      <c r="B2148" t="s">
        <v>8565</v>
      </c>
    </row>
    <row r="2149" spans="1:2" x14ac:dyDescent="0.25">
      <c r="A2149" t="s">
        <v>2653</v>
      </c>
      <c r="B2149" t="s">
        <v>2654</v>
      </c>
    </row>
    <row r="2150" spans="1:2" x14ac:dyDescent="0.25">
      <c r="A2150" t="s">
        <v>2198</v>
      </c>
      <c r="B2150" t="s">
        <v>2199</v>
      </c>
    </row>
    <row r="2151" spans="1:2" x14ac:dyDescent="0.25">
      <c r="A2151" t="s">
        <v>4458</v>
      </c>
      <c r="B2151" t="s">
        <v>4459</v>
      </c>
    </row>
    <row r="2152" spans="1:2" x14ac:dyDescent="0.25">
      <c r="A2152" t="s">
        <v>2681</v>
      </c>
      <c r="B2152" t="s">
        <v>2682</v>
      </c>
    </row>
    <row r="2153" spans="1:2" x14ac:dyDescent="0.25">
      <c r="A2153" t="s">
        <v>3876</v>
      </c>
      <c r="B2153" t="s">
        <v>3877</v>
      </c>
    </row>
    <row r="2154" spans="1:2" x14ac:dyDescent="0.25">
      <c r="A2154" t="s">
        <v>2415</v>
      </c>
      <c r="B2154" t="s">
        <v>2416</v>
      </c>
    </row>
    <row r="2155" spans="1:2" x14ac:dyDescent="0.25">
      <c r="A2155" t="s">
        <v>2754</v>
      </c>
      <c r="B2155" t="s">
        <v>2755</v>
      </c>
    </row>
    <row r="2156" spans="1:2" x14ac:dyDescent="0.25">
      <c r="A2156" t="s">
        <v>1409</v>
      </c>
      <c r="B2156" t="s">
        <v>1410</v>
      </c>
    </row>
    <row r="2157" spans="1:2" x14ac:dyDescent="0.25">
      <c r="A2157" s="1" t="s">
        <v>234</v>
      </c>
      <c r="B2157" t="s">
        <v>235</v>
      </c>
    </row>
    <row r="2158" spans="1:2" x14ac:dyDescent="0.25">
      <c r="A2158" t="s">
        <v>2774</v>
      </c>
      <c r="B2158" t="s">
        <v>2775</v>
      </c>
    </row>
    <row r="2159" spans="1:2" x14ac:dyDescent="0.25">
      <c r="A2159" t="s">
        <v>6029</v>
      </c>
      <c r="B2159" t="s">
        <v>6030</v>
      </c>
    </row>
    <row r="2160" spans="1:2" x14ac:dyDescent="0.25">
      <c r="A2160" t="s">
        <v>6499</v>
      </c>
      <c r="B2160" t="s">
        <v>6500</v>
      </c>
    </row>
    <row r="2161" spans="1:2" x14ac:dyDescent="0.25">
      <c r="A2161" t="s">
        <v>4584</v>
      </c>
      <c r="B2161" t="s">
        <v>4585</v>
      </c>
    </row>
    <row r="2162" spans="1:2" x14ac:dyDescent="0.25">
      <c r="A2162" t="s">
        <v>4219</v>
      </c>
      <c r="B2162" t="s">
        <v>4220</v>
      </c>
    </row>
    <row r="2163" spans="1:2" x14ac:dyDescent="0.25">
      <c r="A2163" s="1" t="s">
        <v>592</v>
      </c>
      <c r="B2163" t="s">
        <v>593</v>
      </c>
    </row>
    <row r="2164" spans="1:2" x14ac:dyDescent="0.25">
      <c r="A2164" t="s">
        <v>5469</v>
      </c>
      <c r="B2164" t="s">
        <v>5470</v>
      </c>
    </row>
    <row r="2165" spans="1:2" x14ac:dyDescent="0.25">
      <c r="A2165" t="s">
        <v>4030</v>
      </c>
      <c r="B2165" t="s">
        <v>4031</v>
      </c>
    </row>
    <row r="2166" spans="1:2" x14ac:dyDescent="0.25">
      <c r="A2166" t="s">
        <v>4619</v>
      </c>
      <c r="B2166" t="s">
        <v>4620</v>
      </c>
    </row>
    <row r="2167" spans="1:2" x14ac:dyDescent="0.25">
      <c r="A2167" t="s">
        <v>2605</v>
      </c>
      <c r="B2167" t="s">
        <v>2606</v>
      </c>
    </row>
    <row r="2168" spans="1:2" x14ac:dyDescent="0.25">
      <c r="A2168" s="1" t="s">
        <v>7805</v>
      </c>
      <c r="B2168" t="s">
        <v>7806</v>
      </c>
    </row>
    <row r="2169" spans="1:2" x14ac:dyDescent="0.25">
      <c r="A2169" t="s">
        <v>2184</v>
      </c>
      <c r="B2169" t="s">
        <v>2185</v>
      </c>
    </row>
    <row r="2170" spans="1:2" x14ac:dyDescent="0.25">
      <c r="A2170" t="s">
        <v>6724</v>
      </c>
      <c r="B2170" t="s">
        <v>6725</v>
      </c>
    </row>
    <row r="2171" spans="1:2" x14ac:dyDescent="0.25">
      <c r="A2171" t="s">
        <v>3631</v>
      </c>
      <c r="B2171" t="s">
        <v>3632</v>
      </c>
    </row>
    <row r="2172" spans="1:2" x14ac:dyDescent="0.25">
      <c r="A2172" t="s">
        <v>4662</v>
      </c>
      <c r="B2172" t="s">
        <v>4663</v>
      </c>
    </row>
    <row r="2173" spans="1:2" x14ac:dyDescent="0.25">
      <c r="A2173" t="s">
        <v>3398</v>
      </c>
      <c r="B2173" t="s">
        <v>3399</v>
      </c>
    </row>
    <row r="2174" spans="1:2" x14ac:dyDescent="0.25">
      <c r="A2174" s="1" t="s">
        <v>186</v>
      </c>
      <c r="B2174" t="s">
        <v>187</v>
      </c>
    </row>
    <row r="2175" spans="1:2" x14ac:dyDescent="0.25">
      <c r="A2175" t="s">
        <v>5651</v>
      </c>
      <c r="B2175" t="s">
        <v>5652</v>
      </c>
    </row>
    <row r="2176" spans="1:2" x14ac:dyDescent="0.25">
      <c r="A2176" t="s">
        <v>2282</v>
      </c>
      <c r="B2176" t="s">
        <v>2283</v>
      </c>
    </row>
    <row r="2177" spans="1:2" x14ac:dyDescent="0.25">
      <c r="A2177" t="s">
        <v>5031</v>
      </c>
      <c r="B2177" t="s">
        <v>5032</v>
      </c>
    </row>
    <row r="2178" spans="1:2" x14ac:dyDescent="0.25">
      <c r="A2178" t="s">
        <v>2639</v>
      </c>
      <c r="B2178" t="s">
        <v>2640</v>
      </c>
    </row>
    <row r="2179" spans="1:2" x14ac:dyDescent="0.25">
      <c r="A2179" t="s">
        <v>2138</v>
      </c>
      <c r="B2179" t="s">
        <v>2139</v>
      </c>
    </row>
    <row r="2180" spans="1:2" x14ac:dyDescent="0.25">
      <c r="A2180" t="s">
        <v>2349</v>
      </c>
      <c r="B2180" t="s">
        <v>2350</v>
      </c>
    </row>
    <row r="2181" spans="1:2" x14ac:dyDescent="0.25">
      <c r="A2181" t="s">
        <v>2710</v>
      </c>
      <c r="B2181" t="s">
        <v>2711</v>
      </c>
    </row>
    <row r="2182" spans="1:2" x14ac:dyDescent="0.25">
      <c r="A2182" s="21" t="s">
        <v>7846</v>
      </c>
      <c r="B2182" t="s">
        <v>7847</v>
      </c>
    </row>
    <row r="2183" spans="1:2" x14ac:dyDescent="0.25">
      <c r="A2183" t="s">
        <v>2009</v>
      </c>
      <c r="B2183" t="s">
        <v>2010</v>
      </c>
    </row>
    <row r="2184" spans="1:2" x14ac:dyDescent="0.25">
      <c r="A2184" t="s">
        <v>5868</v>
      </c>
      <c r="B2184" t="s">
        <v>5869</v>
      </c>
    </row>
    <row r="2185" spans="1:2" x14ac:dyDescent="0.25">
      <c r="A2185" t="s">
        <v>1673</v>
      </c>
      <c r="B2185" t="s">
        <v>1674</v>
      </c>
    </row>
    <row r="2186" spans="1:2" x14ac:dyDescent="0.25">
      <c r="A2186" t="s">
        <v>4679</v>
      </c>
      <c r="B2186" t="s">
        <v>4680</v>
      </c>
    </row>
    <row r="2187" spans="1:2" x14ac:dyDescent="0.25">
      <c r="A2187" s="1" t="s">
        <v>7812</v>
      </c>
      <c r="B2187" t="s">
        <v>7813</v>
      </c>
    </row>
    <row r="2188" spans="1:2" x14ac:dyDescent="0.25">
      <c r="A2188" t="s">
        <v>7213</v>
      </c>
      <c r="B2188" t="s">
        <v>7214</v>
      </c>
    </row>
    <row r="2189" spans="1:2" x14ac:dyDescent="0.25">
      <c r="A2189" t="s">
        <v>4299</v>
      </c>
      <c r="B2189" t="s">
        <v>4300</v>
      </c>
    </row>
    <row r="2190" spans="1:2" x14ac:dyDescent="0.25">
      <c r="A2190" s="1" t="s">
        <v>7700</v>
      </c>
      <c r="B2190" t="s">
        <v>7701</v>
      </c>
    </row>
    <row r="2191" spans="1:2" x14ac:dyDescent="0.25">
      <c r="A2191" t="s">
        <v>6780</v>
      </c>
      <c r="B2191" t="s">
        <v>6781</v>
      </c>
    </row>
    <row r="2192" spans="1:2" x14ac:dyDescent="0.25">
      <c r="A2192" t="s">
        <v>6516</v>
      </c>
      <c r="B2192" t="s">
        <v>6517</v>
      </c>
    </row>
    <row r="2193" spans="1:2" x14ac:dyDescent="0.25">
      <c r="A2193" t="s">
        <v>7253</v>
      </c>
      <c r="B2193" t="s">
        <v>7254</v>
      </c>
    </row>
    <row r="2194" spans="1:2" x14ac:dyDescent="0.25">
      <c r="A2194" t="s">
        <v>5695</v>
      </c>
      <c r="B2194" t="s">
        <v>5696</v>
      </c>
    </row>
    <row r="2195" spans="1:2" x14ac:dyDescent="0.25">
      <c r="A2195" s="1" t="s">
        <v>749</v>
      </c>
      <c r="B2195" t="s">
        <v>750</v>
      </c>
    </row>
    <row r="2196" spans="1:2" x14ac:dyDescent="0.25">
      <c r="A2196" t="s">
        <v>749</v>
      </c>
      <c r="B2196" t="s">
        <v>4333</v>
      </c>
    </row>
    <row r="2197" spans="1:2" x14ac:dyDescent="0.25">
      <c r="A2197" t="s">
        <v>2712</v>
      </c>
      <c r="B2197" t="s">
        <v>2713</v>
      </c>
    </row>
    <row r="2198" spans="1:2" x14ac:dyDescent="0.25">
      <c r="A2198" t="s">
        <v>6931</v>
      </c>
      <c r="B2198" t="s">
        <v>6932</v>
      </c>
    </row>
    <row r="2199" spans="1:2" x14ac:dyDescent="0.25">
      <c r="A2199" t="s">
        <v>7448</v>
      </c>
      <c r="B2199" t="s">
        <v>7449</v>
      </c>
    </row>
    <row r="2200" spans="1:2" x14ac:dyDescent="0.25">
      <c r="A2200" s="1" t="s">
        <v>9144</v>
      </c>
      <c r="B2200" t="s">
        <v>9145</v>
      </c>
    </row>
    <row r="2201" spans="1:2" x14ac:dyDescent="0.25">
      <c r="A2201" t="s">
        <v>6141</v>
      </c>
      <c r="B2201" t="s">
        <v>6142</v>
      </c>
    </row>
    <row r="2202" spans="1:2" x14ac:dyDescent="0.25">
      <c r="A2202" s="1" t="s">
        <v>8389</v>
      </c>
      <c r="B2202" t="s">
        <v>8390</v>
      </c>
    </row>
    <row r="2203" spans="1:2" x14ac:dyDescent="0.25">
      <c r="A2203" s="1" t="s">
        <v>9228</v>
      </c>
      <c r="B2203" t="s">
        <v>9229</v>
      </c>
    </row>
    <row r="2204" spans="1:2" x14ac:dyDescent="0.25">
      <c r="A2204" t="s">
        <v>2547</v>
      </c>
      <c r="B2204" t="s">
        <v>2548</v>
      </c>
    </row>
    <row r="2205" spans="1:2" x14ac:dyDescent="0.25">
      <c r="A2205" t="s">
        <v>1591</v>
      </c>
      <c r="B2205" t="s">
        <v>1592</v>
      </c>
    </row>
    <row r="2206" spans="1:2" x14ac:dyDescent="0.25">
      <c r="A2206" t="s">
        <v>2413</v>
      </c>
      <c r="B2206" t="s">
        <v>2414</v>
      </c>
    </row>
    <row r="2207" spans="1:2" x14ac:dyDescent="0.25">
      <c r="A2207" s="1" t="s">
        <v>8207</v>
      </c>
      <c r="B2207" t="s">
        <v>8208</v>
      </c>
    </row>
    <row r="2208" spans="1:2" x14ac:dyDescent="0.25">
      <c r="A2208" s="1" t="s">
        <v>7889</v>
      </c>
      <c r="B2208" t="s">
        <v>7890</v>
      </c>
    </row>
    <row r="2209" spans="1:2" x14ac:dyDescent="0.25">
      <c r="A2209" t="s">
        <v>7446</v>
      </c>
      <c r="B2209" t="s">
        <v>7447</v>
      </c>
    </row>
    <row r="2210" spans="1:2" x14ac:dyDescent="0.25">
      <c r="A2210" t="s">
        <v>7105</v>
      </c>
      <c r="B2210" t="s">
        <v>7106</v>
      </c>
    </row>
    <row r="2211" spans="1:2" x14ac:dyDescent="0.25">
      <c r="A2211" s="1" t="s">
        <v>9058</v>
      </c>
      <c r="B2211" t="s">
        <v>9059</v>
      </c>
    </row>
    <row r="2212" spans="1:2" x14ac:dyDescent="0.25">
      <c r="A2212" t="s">
        <v>5507</v>
      </c>
      <c r="B2212" t="s">
        <v>5508</v>
      </c>
    </row>
    <row r="2213" spans="1:2" x14ac:dyDescent="0.25">
      <c r="A2213" t="s">
        <v>1807</v>
      </c>
      <c r="B2213" t="s">
        <v>1808</v>
      </c>
    </row>
    <row r="2214" spans="1:2" x14ac:dyDescent="0.25">
      <c r="A2214" s="1" t="s">
        <v>8184</v>
      </c>
      <c r="B2214" t="s">
        <v>8185</v>
      </c>
    </row>
    <row r="2215" spans="1:2" x14ac:dyDescent="0.25">
      <c r="A2215" t="s">
        <v>5292</v>
      </c>
      <c r="B2215" t="s">
        <v>5293</v>
      </c>
    </row>
    <row r="2216" spans="1:2" x14ac:dyDescent="0.25">
      <c r="A2216" s="1" t="s">
        <v>726</v>
      </c>
      <c r="B2216" t="s">
        <v>727</v>
      </c>
    </row>
    <row r="2217" spans="1:2" x14ac:dyDescent="0.25">
      <c r="A2217" t="s">
        <v>726</v>
      </c>
      <c r="B2217" t="s">
        <v>6788</v>
      </c>
    </row>
    <row r="2218" spans="1:2" x14ac:dyDescent="0.25">
      <c r="A2218" t="s">
        <v>6770</v>
      </c>
      <c r="B2218" t="s">
        <v>6771</v>
      </c>
    </row>
    <row r="2219" spans="1:2" x14ac:dyDescent="0.25">
      <c r="A2219" t="s">
        <v>3394</v>
      </c>
      <c r="B2219" t="s">
        <v>3395</v>
      </c>
    </row>
    <row r="2220" spans="1:2" x14ac:dyDescent="0.25">
      <c r="A2220" t="s">
        <v>1617</v>
      </c>
      <c r="B2220" t="s">
        <v>1618</v>
      </c>
    </row>
    <row r="2221" spans="1:2" x14ac:dyDescent="0.25">
      <c r="A2221" t="s">
        <v>4183</v>
      </c>
      <c r="B2221" t="s">
        <v>4184</v>
      </c>
    </row>
    <row r="2222" spans="1:2" x14ac:dyDescent="0.25">
      <c r="A2222" t="s">
        <v>6337</v>
      </c>
      <c r="B2222" t="s">
        <v>6338</v>
      </c>
    </row>
    <row r="2223" spans="1:2" x14ac:dyDescent="0.25">
      <c r="A2223" t="s">
        <v>4885</v>
      </c>
      <c r="B2223" t="s">
        <v>4886</v>
      </c>
    </row>
    <row r="2224" spans="1:2" x14ac:dyDescent="0.25">
      <c r="A2224" t="s">
        <v>2807</v>
      </c>
      <c r="B2224" t="s">
        <v>2808</v>
      </c>
    </row>
    <row r="2225" spans="1:2" x14ac:dyDescent="0.25">
      <c r="A2225" t="s">
        <v>2607</v>
      </c>
      <c r="B2225" t="s">
        <v>2608</v>
      </c>
    </row>
    <row r="2226" spans="1:2" x14ac:dyDescent="0.25">
      <c r="A2226" t="s">
        <v>4654</v>
      </c>
      <c r="B2226" t="s">
        <v>4655</v>
      </c>
    </row>
    <row r="2227" spans="1:2" x14ac:dyDescent="0.25">
      <c r="A2227" t="s">
        <v>3708</v>
      </c>
      <c r="B2227" t="s">
        <v>3709</v>
      </c>
    </row>
    <row r="2228" spans="1:2" x14ac:dyDescent="0.25">
      <c r="A2228" t="s">
        <v>4731</v>
      </c>
      <c r="B2228" t="s">
        <v>4732</v>
      </c>
    </row>
    <row r="2229" spans="1:2" x14ac:dyDescent="0.25">
      <c r="A2229" t="s">
        <v>5069</v>
      </c>
      <c r="B2229" t="s">
        <v>5070</v>
      </c>
    </row>
    <row r="2230" spans="1:2" x14ac:dyDescent="0.25">
      <c r="A2230" t="s">
        <v>4889</v>
      </c>
      <c r="B2230" t="s">
        <v>4890</v>
      </c>
    </row>
    <row r="2231" spans="1:2" x14ac:dyDescent="0.25">
      <c r="A2231" s="1" t="s">
        <v>206</v>
      </c>
      <c r="B2231" t="s">
        <v>207</v>
      </c>
    </row>
    <row r="2232" spans="1:2" x14ac:dyDescent="0.25">
      <c r="A2232" t="s">
        <v>5832</v>
      </c>
      <c r="B2232" t="s">
        <v>5833</v>
      </c>
    </row>
    <row r="2233" spans="1:2" x14ac:dyDescent="0.25">
      <c r="A2233" t="s">
        <v>3189</v>
      </c>
      <c r="B2233" t="s">
        <v>3190</v>
      </c>
    </row>
    <row r="2234" spans="1:2" x14ac:dyDescent="0.25">
      <c r="A2234" s="1" t="s">
        <v>9345</v>
      </c>
      <c r="B2234" t="s">
        <v>9346</v>
      </c>
    </row>
    <row r="2235" spans="1:2" x14ac:dyDescent="0.25">
      <c r="A2235" s="1" t="s">
        <v>9247</v>
      </c>
      <c r="B2235" t="s">
        <v>9248</v>
      </c>
    </row>
    <row r="2236" spans="1:2" x14ac:dyDescent="0.25">
      <c r="A2236" s="1" t="s">
        <v>1207</v>
      </c>
      <c r="B2236" t="s">
        <v>1208</v>
      </c>
    </row>
    <row r="2237" spans="1:2" x14ac:dyDescent="0.25">
      <c r="A2237" t="s">
        <v>3549</v>
      </c>
      <c r="B2237" t="s">
        <v>3550</v>
      </c>
    </row>
    <row r="2238" spans="1:2" x14ac:dyDescent="0.25">
      <c r="A2238" t="s">
        <v>6335</v>
      </c>
      <c r="B2238" t="s">
        <v>6336</v>
      </c>
    </row>
    <row r="2239" spans="1:2" x14ac:dyDescent="0.25">
      <c r="A2239" t="s">
        <v>5051</v>
      </c>
      <c r="B2239" t="s">
        <v>5052</v>
      </c>
    </row>
    <row r="2240" spans="1:2" x14ac:dyDescent="0.25">
      <c r="A2240" t="s">
        <v>254</v>
      </c>
      <c r="B2240" t="s">
        <v>3066</v>
      </c>
    </row>
    <row r="2241" spans="1:2" x14ac:dyDescent="0.25">
      <c r="A2241" t="s">
        <v>3294</v>
      </c>
      <c r="B2241" t="s">
        <v>3295</v>
      </c>
    </row>
    <row r="2242" spans="1:2" x14ac:dyDescent="0.25">
      <c r="A2242" t="s">
        <v>7384</v>
      </c>
      <c r="B2242" t="s">
        <v>7385</v>
      </c>
    </row>
    <row r="2243" spans="1:2" x14ac:dyDescent="0.25">
      <c r="A2243" t="s">
        <v>2520</v>
      </c>
      <c r="B2243" t="s">
        <v>2521</v>
      </c>
    </row>
    <row r="2244" spans="1:2" x14ac:dyDescent="0.25">
      <c r="A2244" s="1" t="s">
        <v>7656</v>
      </c>
      <c r="B2244" t="s">
        <v>7657</v>
      </c>
    </row>
    <row r="2245" spans="1:2" x14ac:dyDescent="0.25">
      <c r="A2245" s="1" t="s">
        <v>781</v>
      </c>
      <c r="B2245" t="s">
        <v>782</v>
      </c>
    </row>
    <row r="2246" spans="1:2" x14ac:dyDescent="0.25">
      <c r="A2246" t="s">
        <v>2687</v>
      </c>
      <c r="B2246" t="s">
        <v>2688</v>
      </c>
    </row>
    <row r="2247" spans="1:2" x14ac:dyDescent="0.25">
      <c r="A2247" t="s">
        <v>5798</v>
      </c>
      <c r="B2247" t="s">
        <v>5799</v>
      </c>
    </row>
    <row r="2248" spans="1:2" x14ac:dyDescent="0.25">
      <c r="A2248" s="1" t="s">
        <v>826</v>
      </c>
      <c r="B2248" t="s">
        <v>827</v>
      </c>
    </row>
    <row r="2249" spans="1:2" x14ac:dyDescent="0.25">
      <c r="A2249" t="s">
        <v>7454</v>
      </c>
      <c r="B2249" t="s">
        <v>7455</v>
      </c>
    </row>
    <row r="2250" spans="1:2" x14ac:dyDescent="0.25">
      <c r="A2250" t="s">
        <v>4139</v>
      </c>
      <c r="B2250" t="s">
        <v>4140</v>
      </c>
    </row>
    <row r="2251" spans="1:2" x14ac:dyDescent="0.25">
      <c r="A2251" t="s">
        <v>3856</v>
      </c>
      <c r="B2251" t="s">
        <v>3857</v>
      </c>
    </row>
    <row r="2252" spans="1:2" x14ac:dyDescent="0.25">
      <c r="A2252" t="s">
        <v>6919</v>
      </c>
      <c r="B2252" t="s">
        <v>6920</v>
      </c>
    </row>
    <row r="2253" spans="1:2" x14ac:dyDescent="0.25">
      <c r="A2253" t="s">
        <v>29</v>
      </c>
      <c r="B2253" t="s">
        <v>2925</v>
      </c>
    </row>
    <row r="2254" spans="1:2" x14ac:dyDescent="0.25">
      <c r="A2254" t="s">
        <v>3914</v>
      </c>
      <c r="B2254" t="s">
        <v>3915</v>
      </c>
    </row>
    <row r="2255" spans="1:2" x14ac:dyDescent="0.25">
      <c r="A2255" t="s">
        <v>2140</v>
      </c>
      <c r="B2255" t="s">
        <v>2141</v>
      </c>
    </row>
    <row r="2256" spans="1:2" x14ac:dyDescent="0.25">
      <c r="A2256" t="s">
        <v>6326</v>
      </c>
      <c r="B2256" t="s">
        <v>6327</v>
      </c>
    </row>
    <row r="2257" spans="1:2" x14ac:dyDescent="0.25">
      <c r="A2257" t="s">
        <v>5626</v>
      </c>
      <c r="B2257" t="s">
        <v>5627</v>
      </c>
    </row>
    <row r="2258" spans="1:2" x14ac:dyDescent="0.25">
      <c r="A2258" s="1" t="s">
        <v>194</v>
      </c>
      <c r="B2258" t="s">
        <v>195</v>
      </c>
    </row>
    <row r="2259" spans="1:2" x14ac:dyDescent="0.25">
      <c r="A2259" t="s">
        <v>2084</v>
      </c>
      <c r="B2259" t="s">
        <v>2085</v>
      </c>
    </row>
    <row r="2260" spans="1:2" x14ac:dyDescent="0.25">
      <c r="A2260" t="s">
        <v>5839</v>
      </c>
      <c r="B2260" t="s">
        <v>5840</v>
      </c>
    </row>
    <row r="2261" spans="1:2" x14ac:dyDescent="0.25">
      <c r="A2261" t="s">
        <v>4859</v>
      </c>
      <c r="B2261" t="s">
        <v>4860</v>
      </c>
    </row>
    <row r="2262" spans="1:2" x14ac:dyDescent="0.25">
      <c r="A2262" t="s">
        <v>7097</v>
      </c>
      <c r="B2262" t="s">
        <v>7098</v>
      </c>
    </row>
    <row r="2263" spans="1:2" x14ac:dyDescent="0.25">
      <c r="A2263" t="s">
        <v>3498</v>
      </c>
      <c r="B2263" t="s">
        <v>3499</v>
      </c>
    </row>
    <row r="2264" spans="1:2" x14ac:dyDescent="0.25">
      <c r="A2264" t="s">
        <v>3498</v>
      </c>
      <c r="B2264" t="s">
        <v>7509</v>
      </c>
    </row>
    <row r="2265" spans="1:2" x14ac:dyDescent="0.25">
      <c r="A2265" t="s">
        <v>3506</v>
      </c>
      <c r="B2265" t="s">
        <v>3507</v>
      </c>
    </row>
    <row r="2266" spans="1:2" x14ac:dyDescent="0.25">
      <c r="A2266" t="s">
        <v>2459</v>
      </c>
      <c r="B2266" t="s">
        <v>2460</v>
      </c>
    </row>
    <row r="2267" spans="1:2" x14ac:dyDescent="0.25">
      <c r="A2267" t="s">
        <v>4486</v>
      </c>
      <c r="B2267" t="s">
        <v>4487</v>
      </c>
    </row>
    <row r="2268" spans="1:2" x14ac:dyDescent="0.25">
      <c r="A2268" t="s">
        <v>3195</v>
      </c>
      <c r="B2268" t="s">
        <v>3196</v>
      </c>
    </row>
    <row r="2269" spans="1:2" x14ac:dyDescent="0.25">
      <c r="A2269" t="s">
        <v>3668</v>
      </c>
      <c r="B2269" t="s">
        <v>3669</v>
      </c>
    </row>
    <row r="2270" spans="1:2" x14ac:dyDescent="0.25">
      <c r="A2270" s="1" t="s">
        <v>565</v>
      </c>
      <c r="B2270" t="s">
        <v>566</v>
      </c>
    </row>
    <row r="2271" spans="1:2" x14ac:dyDescent="0.25">
      <c r="A2271" t="s">
        <v>4945</v>
      </c>
      <c r="B2271" t="s">
        <v>4946</v>
      </c>
    </row>
    <row r="2272" spans="1:2" x14ac:dyDescent="0.25">
      <c r="A2272" t="s">
        <v>1315</v>
      </c>
      <c r="B2272" t="s">
        <v>1316</v>
      </c>
    </row>
    <row r="2273" spans="1:2" x14ac:dyDescent="0.25">
      <c r="A2273" t="s">
        <v>1315</v>
      </c>
      <c r="B2273" t="s">
        <v>3350</v>
      </c>
    </row>
    <row r="2274" spans="1:2" x14ac:dyDescent="0.25">
      <c r="A2274" t="s">
        <v>1475</v>
      </c>
      <c r="B2274" t="s">
        <v>1476</v>
      </c>
    </row>
    <row r="2275" spans="1:2" x14ac:dyDescent="0.25">
      <c r="A2275" t="s">
        <v>4319</v>
      </c>
      <c r="B2275" t="s">
        <v>4320</v>
      </c>
    </row>
    <row r="2276" spans="1:2" x14ac:dyDescent="0.25">
      <c r="A2276" t="s">
        <v>5715</v>
      </c>
      <c r="B2276" t="s">
        <v>5716</v>
      </c>
    </row>
    <row r="2277" spans="1:2" x14ac:dyDescent="0.25">
      <c r="A2277" t="s">
        <v>2236</v>
      </c>
      <c r="B2277" t="s">
        <v>2237</v>
      </c>
    </row>
    <row r="2278" spans="1:2" x14ac:dyDescent="0.25">
      <c r="A2278" t="s">
        <v>3842</v>
      </c>
      <c r="B2278" t="s">
        <v>3843</v>
      </c>
    </row>
    <row r="2279" spans="1:2" x14ac:dyDescent="0.25">
      <c r="A2279" t="s">
        <v>5645</v>
      </c>
      <c r="B2279" t="s">
        <v>5646</v>
      </c>
    </row>
    <row r="2280" spans="1:2" x14ac:dyDescent="0.25">
      <c r="A2280" s="1" t="s">
        <v>9030</v>
      </c>
      <c r="B2280" t="s">
        <v>9031</v>
      </c>
    </row>
    <row r="2281" spans="1:2" x14ac:dyDescent="0.25">
      <c r="A2281" t="s">
        <v>4615</v>
      </c>
      <c r="B2281" t="s">
        <v>4616</v>
      </c>
    </row>
    <row r="2282" spans="1:2" x14ac:dyDescent="0.25">
      <c r="A2282" t="s">
        <v>1433</v>
      </c>
      <c r="B2282" t="s">
        <v>1434</v>
      </c>
    </row>
    <row r="2283" spans="1:2" x14ac:dyDescent="0.25">
      <c r="A2283" t="s">
        <v>1433</v>
      </c>
      <c r="B2283" t="s">
        <v>2469</v>
      </c>
    </row>
    <row r="2284" spans="1:2" x14ac:dyDescent="0.25">
      <c r="A2284" t="s">
        <v>4369</v>
      </c>
      <c r="B2284" t="s">
        <v>4370</v>
      </c>
    </row>
    <row r="2285" spans="1:2" x14ac:dyDescent="0.25">
      <c r="A2285" s="1" t="s">
        <v>9049</v>
      </c>
      <c r="B2285" t="s">
        <v>9050</v>
      </c>
    </row>
    <row r="2286" spans="1:2" x14ac:dyDescent="0.25">
      <c r="A2286" t="s">
        <v>2698</v>
      </c>
      <c r="B2286" t="s">
        <v>2699</v>
      </c>
    </row>
    <row r="2287" spans="1:2" x14ac:dyDescent="0.25">
      <c r="A2287" t="s">
        <v>4426</v>
      </c>
      <c r="B2287" t="s">
        <v>4427</v>
      </c>
    </row>
    <row r="2288" spans="1:2" x14ac:dyDescent="0.25">
      <c r="A2288" t="s">
        <v>6848</v>
      </c>
      <c r="B2288" t="s">
        <v>6849</v>
      </c>
    </row>
    <row r="2289" spans="1:2" x14ac:dyDescent="0.25">
      <c r="A2289" t="s">
        <v>4995</v>
      </c>
      <c r="B2289" t="s">
        <v>4996</v>
      </c>
    </row>
    <row r="2290" spans="1:2" x14ac:dyDescent="0.25">
      <c r="A2290" t="s">
        <v>2524</v>
      </c>
      <c r="B2290" t="s">
        <v>2525</v>
      </c>
    </row>
    <row r="2291" spans="1:2" x14ac:dyDescent="0.25">
      <c r="A2291" t="s">
        <v>5213</v>
      </c>
      <c r="B2291" t="s">
        <v>5214</v>
      </c>
    </row>
    <row r="2292" spans="1:2" x14ac:dyDescent="0.25">
      <c r="A2292" t="s">
        <v>7458</v>
      </c>
      <c r="B2292" t="s">
        <v>7459</v>
      </c>
    </row>
    <row r="2293" spans="1:2" x14ac:dyDescent="0.25">
      <c r="A2293" t="s">
        <v>5483</v>
      </c>
      <c r="B2293" t="s">
        <v>5484</v>
      </c>
    </row>
    <row r="2294" spans="1:2" x14ac:dyDescent="0.25">
      <c r="A2294" t="s">
        <v>5491</v>
      </c>
      <c r="B2294" t="s">
        <v>5492</v>
      </c>
    </row>
    <row r="2295" spans="1:2" x14ac:dyDescent="0.25">
      <c r="A2295" t="s">
        <v>3623</v>
      </c>
      <c r="B2295" t="s">
        <v>3624</v>
      </c>
    </row>
    <row r="2296" spans="1:2" x14ac:dyDescent="0.25">
      <c r="A2296" t="s">
        <v>3428</v>
      </c>
      <c r="B2296" t="s">
        <v>3429</v>
      </c>
    </row>
    <row r="2297" spans="1:2" x14ac:dyDescent="0.25">
      <c r="A2297" s="1" t="s">
        <v>3428</v>
      </c>
      <c r="B2297" t="s">
        <v>9101</v>
      </c>
    </row>
    <row r="2298" spans="1:2" x14ac:dyDescent="0.25">
      <c r="A2298" t="s">
        <v>4805</v>
      </c>
      <c r="B2298" t="s">
        <v>4806</v>
      </c>
    </row>
    <row r="2299" spans="1:2" x14ac:dyDescent="0.25">
      <c r="A2299" t="s">
        <v>4511</v>
      </c>
      <c r="B2299" t="s">
        <v>4512</v>
      </c>
    </row>
    <row r="2300" spans="1:2" x14ac:dyDescent="0.25">
      <c r="A2300" t="s">
        <v>3563</v>
      </c>
      <c r="B2300" t="s">
        <v>3564</v>
      </c>
    </row>
    <row r="2301" spans="1:2" x14ac:dyDescent="0.25">
      <c r="A2301" t="s">
        <v>3765</v>
      </c>
      <c r="B2301" t="s">
        <v>3766</v>
      </c>
    </row>
    <row r="2302" spans="1:2" x14ac:dyDescent="0.25">
      <c r="A2302" t="s">
        <v>6088</v>
      </c>
      <c r="B2302" t="s">
        <v>6089</v>
      </c>
    </row>
    <row r="2303" spans="1:2" x14ac:dyDescent="0.25">
      <c r="A2303" t="s">
        <v>3171</v>
      </c>
      <c r="B2303" t="s">
        <v>3172</v>
      </c>
    </row>
    <row r="2304" spans="1:2" x14ac:dyDescent="0.25">
      <c r="A2304" s="1" t="s">
        <v>832</v>
      </c>
      <c r="B2304" t="s">
        <v>833</v>
      </c>
    </row>
    <row r="2305" spans="1:2" x14ac:dyDescent="0.25">
      <c r="A2305" t="s">
        <v>832</v>
      </c>
      <c r="B2305" t="s">
        <v>2726</v>
      </c>
    </row>
    <row r="2306" spans="1:2" x14ac:dyDescent="0.25">
      <c r="A2306" t="s">
        <v>6221</v>
      </c>
      <c r="B2306" t="s">
        <v>6222</v>
      </c>
    </row>
    <row r="2307" spans="1:2" x14ac:dyDescent="0.25">
      <c r="A2307" s="1" t="s">
        <v>1201</v>
      </c>
      <c r="B2307" t="s">
        <v>1202</v>
      </c>
    </row>
    <row r="2308" spans="1:2" x14ac:dyDescent="0.25">
      <c r="A2308" s="1" t="s">
        <v>8980</v>
      </c>
      <c r="B2308" t="s">
        <v>8992</v>
      </c>
    </row>
    <row r="2309" spans="1:2" x14ac:dyDescent="0.25">
      <c r="A2309" t="s">
        <v>5017</v>
      </c>
      <c r="B2309" t="s">
        <v>5018</v>
      </c>
    </row>
    <row r="2310" spans="1:2" x14ac:dyDescent="0.25">
      <c r="A2310" t="s">
        <v>5037</v>
      </c>
      <c r="B2310" t="s">
        <v>5038</v>
      </c>
    </row>
    <row r="2311" spans="1:2" x14ac:dyDescent="0.25">
      <c r="A2311" t="s">
        <v>1796</v>
      </c>
      <c r="B2311" t="s">
        <v>1797</v>
      </c>
    </row>
    <row r="2312" spans="1:2" x14ac:dyDescent="0.25">
      <c r="A2312" t="s">
        <v>3696</v>
      </c>
      <c r="B2312" t="s">
        <v>3697</v>
      </c>
    </row>
    <row r="2313" spans="1:2" x14ac:dyDescent="0.25">
      <c r="A2313" t="s">
        <v>5296</v>
      </c>
      <c r="B2313" t="s">
        <v>5297</v>
      </c>
    </row>
    <row r="2314" spans="1:2" x14ac:dyDescent="0.25">
      <c r="A2314" t="s">
        <v>5579</v>
      </c>
      <c r="B2314" t="s">
        <v>5580</v>
      </c>
    </row>
    <row r="2315" spans="1:2" x14ac:dyDescent="0.25">
      <c r="A2315" t="s">
        <v>1489</v>
      </c>
      <c r="B2315" t="s">
        <v>1490</v>
      </c>
    </row>
    <row r="2316" spans="1:2" x14ac:dyDescent="0.25">
      <c r="A2316" t="s">
        <v>1489</v>
      </c>
      <c r="B2316" t="s">
        <v>4623</v>
      </c>
    </row>
    <row r="2317" spans="1:2" x14ac:dyDescent="0.25">
      <c r="A2317" t="s">
        <v>6147</v>
      </c>
      <c r="B2317" t="s">
        <v>6148</v>
      </c>
    </row>
    <row r="2318" spans="1:2" x14ac:dyDescent="0.25">
      <c r="A2318" t="s">
        <v>2842</v>
      </c>
      <c r="B2318" t="s">
        <v>2843</v>
      </c>
    </row>
    <row r="2319" spans="1:2" x14ac:dyDescent="0.25">
      <c r="A2319" t="s">
        <v>5725</v>
      </c>
      <c r="B2319" t="s">
        <v>5726</v>
      </c>
    </row>
    <row r="2320" spans="1:2" x14ac:dyDescent="0.25">
      <c r="A2320" t="s">
        <v>3614</v>
      </c>
      <c r="B2320" t="s">
        <v>3615</v>
      </c>
    </row>
    <row r="2321" spans="1:2" x14ac:dyDescent="0.25">
      <c r="A2321" s="1" t="s">
        <v>9353</v>
      </c>
      <c r="B2321" t="s">
        <v>9354</v>
      </c>
    </row>
    <row r="2322" spans="1:2" x14ac:dyDescent="0.25">
      <c r="A2322" s="1" t="s">
        <v>314</v>
      </c>
      <c r="B2322" t="s">
        <v>315</v>
      </c>
    </row>
    <row r="2323" spans="1:2" x14ac:dyDescent="0.25">
      <c r="A2323" t="s">
        <v>7107</v>
      </c>
      <c r="B2323" t="s">
        <v>7108</v>
      </c>
    </row>
    <row r="2324" spans="1:2" x14ac:dyDescent="0.25">
      <c r="A2324" s="1" t="s">
        <v>7107</v>
      </c>
      <c r="B2324" t="s">
        <v>9448</v>
      </c>
    </row>
    <row r="2325" spans="1:2" x14ac:dyDescent="0.25">
      <c r="A2325" t="s">
        <v>4181</v>
      </c>
      <c r="B2325" t="s">
        <v>4182</v>
      </c>
    </row>
    <row r="2326" spans="1:2" x14ac:dyDescent="0.25">
      <c r="A2326" t="s">
        <v>5243</v>
      </c>
      <c r="B2326" t="s">
        <v>5244</v>
      </c>
    </row>
    <row r="2327" spans="1:2" x14ac:dyDescent="0.25">
      <c r="A2327" t="s">
        <v>3300</v>
      </c>
      <c r="B2327" t="s">
        <v>3301</v>
      </c>
    </row>
    <row r="2328" spans="1:2" x14ac:dyDescent="0.25">
      <c r="A2328" t="s">
        <v>3031</v>
      </c>
      <c r="B2328" t="s">
        <v>3032</v>
      </c>
    </row>
    <row r="2329" spans="1:2" x14ac:dyDescent="0.25">
      <c r="A2329" t="s">
        <v>3230</v>
      </c>
      <c r="B2329" t="s">
        <v>3231</v>
      </c>
    </row>
    <row r="2330" spans="1:2" x14ac:dyDescent="0.25">
      <c r="A2330" t="s">
        <v>2192</v>
      </c>
      <c r="B2330" t="s">
        <v>2193</v>
      </c>
    </row>
    <row r="2331" spans="1:2" x14ac:dyDescent="0.25">
      <c r="A2331" t="s">
        <v>3280</v>
      </c>
      <c r="B2331" t="s">
        <v>3281</v>
      </c>
    </row>
    <row r="2332" spans="1:2" x14ac:dyDescent="0.25">
      <c r="A2332" t="s">
        <v>7003</v>
      </c>
      <c r="B2332" t="s">
        <v>7004</v>
      </c>
    </row>
    <row r="2333" spans="1:2" x14ac:dyDescent="0.25">
      <c r="A2333" t="s">
        <v>5678</v>
      </c>
      <c r="B2333" t="s">
        <v>5679</v>
      </c>
    </row>
    <row r="2334" spans="1:2" x14ac:dyDescent="0.25">
      <c r="A2334" t="s">
        <v>4590</v>
      </c>
      <c r="B2334" t="s">
        <v>4591</v>
      </c>
    </row>
    <row r="2335" spans="1:2" x14ac:dyDescent="0.25">
      <c r="A2335" t="s">
        <v>4693</v>
      </c>
      <c r="B2335" t="s">
        <v>4694</v>
      </c>
    </row>
    <row r="2336" spans="1:2" x14ac:dyDescent="0.25">
      <c r="A2336" t="s">
        <v>1708</v>
      </c>
      <c r="B2336" t="s">
        <v>1709</v>
      </c>
    </row>
    <row r="2337" spans="1:2" x14ac:dyDescent="0.25">
      <c r="A2337" t="s">
        <v>2042</v>
      </c>
      <c r="B2337" t="s">
        <v>2043</v>
      </c>
    </row>
    <row r="2338" spans="1:2" x14ac:dyDescent="0.25">
      <c r="A2338" t="s">
        <v>3824</v>
      </c>
      <c r="B2338" t="s">
        <v>3825</v>
      </c>
    </row>
    <row r="2339" spans="1:2" x14ac:dyDescent="0.25">
      <c r="A2339" t="s">
        <v>5344</v>
      </c>
      <c r="B2339" t="s">
        <v>5345</v>
      </c>
    </row>
    <row r="2340" spans="1:2" x14ac:dyDescent="0.25">
      <c r="A2340" t="s">
        <v>1443</v>
      </c>
      <c r="B2340" t="s">
        <v>1444</v>
      </c>
    </row>
    <row r="2341" spans="1:2" x14ac:dyDescent="0.25">
      <c r="A2341" s="1" t="s">
        <v>880</v>
      </c>
      <c r="B2341" t="s">
        <v>881</v>
      </c>
    </row>
    <row r="2342" spans="1:2" x14ac:dyDescent="0.25">
      <c r="A2342" t="s">
        <v>2803</v>
      </c>
      <c r="B2342" t="s">
        <v>2804</v>
      </c>
    </row>
    <row r="2343" spans="1:2" x14ac:dyDescent="0.25">
      <c r="A2343" t="s">
        <v>2105</v>
      </c>
      <c r="B2343" t="s">
        <v>2106</v>
      </c>
    </row>
    <row r="2344" spans="1:2" x14ac:dyDescent="0.25">
      <c r="A2344" t="s">
        <v>3120</v>
      </c>
      <c r="B2344" t="s">
        <v>3121</v>
      </c>
    </row>
    <row r="2345" spans="1:2" x14ac:dyDescent="0.25">
      <c r="A2345" t="s">
        <v>4460</v>
      </c>
      <c r="B2345" t="s">
        <v>4461</v>
      </c>
    </row>
    <row r="2346" spans="1:2" x14ac:dyDescent="0.25">
      <c r="A2346" t="s">
        <v>6367</v>
      </c>
      <c r="B2346" t="s">
        <v>6368</v>
      </c>
    </row>
    <row r="2347" spans="1:2" x14ac:dyDescent="0.25">
      <c r="A2347" t="s">
        <v>4448</v>
      </c>
      <c r="B2347" t="s">
        <v>4449</v>
      </c>
    </row>
    <row r="2348" spans="1:2" x14ac:dyDescent="0.25">
      <c r="A2348" t="s">
        <v>3079</v>
      </c>
      <c r="B2348" t="s">
        <v>3080</v>
      </c>
    </row>
    <row r="2349" spans="1:2" x14ac:dyDescent="0.25">
      <c r="A2349" t="s">
        <v>3210</v>
      </c>
      <c r="B2349" t="s">
        <v>3211</v>
      </c>
    </row>
    <row r="2350" spans="1:2" x14ac:dyDescent="0.25">
      <c r="A2350" s="1" t="s">
        <v>9080</v>
      </c>
      <c r="B2350" t="s">
        <v>9081</v>
      </c>
    </row>
    <row r="2351" spans="1:2" x14ac:dyDescent="0.25">
      <c r="A2351" t="s">
        <v>2278</v>
      </c>
      <c r="B2351" t="s">
        <v>2279</v>
      </c>
    </row>
    <row r="2352" spans="1:2" x14ac:dyDescent="0.25">
      <c r="A2352" t="s">
        <v>3045</v>
      </c>
      <c r="B2352" t="s">
        <v>3046</v>
      </c>
    </row>
    <row r="2353" spans="1:2" x14ac:dyDescent="0.25">
      <c r="A2353" s="1" t="s">
        <v>3045</v>
      </c>
      <c r="B2353" t="s">
        <v>9057</v>
      </c>
    </row>
    <row r="2354" spans="1:2" x14ac:dyDescent="0.25">
      <c r="A2354" s="1" t="s">
        <v>9473</v>
      </c>
      <c r="B2354" t="s">
        <v>9515</v>
      </c>
    </row>
    <row r="2355" spans="1:2" x14ac:dyDescent="0.25">
      <c r="A2355" t="s">
        <v>5259</v>
      </c>
      <c r="B2355" t="s">
        <v>5260</v>
      </c>
    </row>
    <row r="2356" spans="1:2" x14ac:dyDescent="0.25">
      <c r="A2356" t="s">
        <v>7281</v>
      </c>
      <c r="B2356" t="s">
        <v>7282</v>
      </c>
    </row>
    <row r="2357" spans="1:2" x14ac:dyDescent="0.25">
      <c r="A2357" t="s">
        <v>7313</v>
      </c>
      <c r="B2357" t="s">
        <v>7314</v>
      </c>
    </row>
    <row r="2358" spans="1:2" x14ac:dyDescent="0.25">
      <c r="A2358" t="s">
        <v>6139</v>
      </c>
      <c r="B2358" t="s">
        <v>6140</v>
      </c>
    </row>
    <row r="2359" spans="1:2" x14ac:dyDescent="0.25">
      <c r="A2359" t="s">
        <v>3164</v>
      </c>
      <c r="B2359" t="s">
        <v>3165</v>
      </c>
    </row>
    <row r="2360" spans="1:2" x14ac:dyDescent="0.25">
      <c r="A2360" t="s">
        <v>5634</v>
      </c>
      <c r="B2360" t="s">
        <v>5635</v>
      </c>
    </row>
    <row r="2361" spans="1:2" x14ac:dyDescent="0.25">
      <c r="A2361" t="s">
        <v>3490</v>
      </c>
      <c r="B2361" t="s">
        <v>3491</v>
      </c>
    </row>
    <row r="2362" spans="1:2" x14ac:dyDescent="0.25">
      <c r="A2362" t="s">
        <v>1346</v>
      </c>
      <c r="B2362" t="s">
        <v>1347</v>
      </c>
    </row>
    <row r="2363" spans="1:2" x14ac:dyDescent="0.25">
      <c r="A2363" t="s">
        <v>1346</v>
      </c>
      <c r="B2363" t="s">
        <v>6817</v>
      </c>
    </row>
    <row r="2364" spans="1:2" x14ac:dyDescent="0.25">
      <c r="A2364" t="s">
        <v>5624</v>
      </c>
      <c r="B2364" t="s">
        <v>5625</v>
      </c>
    </row>
    <row r="2365" spans="1:2" x14ac:dyDescent="0.25">
      <c r="A2365" t="s">
        <v>5424</v>
      </c>
      <c r="B2365" t="s">
        <v>5425</v>
      </c>
    </row>
    <row r="2366" spans="1:2" x14ac:dyDescent="0.25">
      <c r="A2366" s="1" t="s">
        <v>9012</v>
      </c>
      <c r="B2366" t="s">
        <v>9013</v>
      </c>
    </row>
    <row r="2367" spans="1:2" x14ac:dyDescent="0.25">
      <c r="A2367" t="s">
        <v>2840</v>
      </c>
      <c r="B2367" t="s">
        <v>2841</v>
      </c>
    </row>
    <row r="2368" spans="1:2" x14ac:dyDescent="0.25">
      <c r="A2368" s="1" t="s">
        <v>579</v>
      </c>
      <c r="B2368" t="s">
        <v>580</v>
      </c>
    </row>
    <row r="2369" spans="1:2" x14ac:dyDescent="0.25">
      <c r="A2369" t="s">
        <v>579</v>
      </c>
      <c r="B2369" t="s">
        <v>4284</v>
      </c>
    </row>
    <row r="2370" spans="1:2" x14ac:dyDescent="0.25">
      <c r="A2370" t="s">
        <v>6732</v>
      </c>
      <c r="B2370" t="s">
        <v>6733</v>
      </c>
    </row>
    <row r="2371" spans="1:2" x14ac:dyDescent="0.25">
      <c r="A2371" t="s">
        <v>5362</v>
      </c>
      <c r="B2371" t="s">
        <v>5363</v>
      </c>
    </row>
    <row r="2372" spans="1:2" x14ac:dyDescent="0.25">
      <c r="A2372" t="s">
        <v>5834</v>
      </c>
      <c r="B2372" t="s">
        <v>5835</v>
      </c>
    </row>
    <row r="2373" spans="1:2" x14ac:dyDescent="0.25">
      <c r="A2373" t="s">
        <v>5920</v>
      </c>
      <c r="B2373" t="s">
        <v>5921</v>
      </c>
    </row>
    <row r="2374" spans="1:2" x14ac:dyDescent="0.25">
      <c r="A2374" t="s">
        <v>2473</v>
      </c>
      <c r="B2374" t="s">
        <v>2474</v>
      </c>
    </row>
    <row r="2375" spans="1:2" x14ac:dyDescent="0.25">
      <c r="A2375" t="s">
        <v>7323</v>
      </c>
      <c r="B2375" t="s">
        <v>7324</v>
      </c>
    </row>
    <row r="2376" spans="1:2" x14ac:dyDescent="0.25">
      <c r="A2376" t="s">
        <v>6530</v>
      </c>
      <c r="B2376" t="s">
        <v>6531</v>
      </c>
    </row>
    <row r="2377" spans="1:2" x14ac:dyDescent="0.25">
      <c r="A2377" t="s">
        <v>1403</v>
      </c>
      <c r="B2377" t="s">
        <v>1404</v>
      </c>
    </row>
    <row r="2378" spans="1:2" x14ac:dyDescent="0.25">
      <c r="A2378" t="s">
        <v>1403</v>
      </c>
      <c r="B2378" t="s">
        <v>1961</v>
      </c>
    </row>
    <row r="2379" spans="1:2" x14ac:dyDescent="0.25">
      <c r="A2379" s="1" t="s">
        <v>8287</v>
      </c>
      <c r="B2379" t="s">
        <v>8288</v>
      </c>
    </row>
    <row r="2380" spans="1:2" x14ac:dyDescent="0.25">
      <c r="A2380" s="1" t="s">
        <v>1168</v>
      </c>
      <c r="B2380" t="s">
        <v>1169</v>
      </c>
    </row>
    <row r="2381" spans="1:2" x14ac:dyDescent="0.25">
      <c r="A2381" t="s">
        <v>4586</v>
      </c>
      <c r="B2381" t="s">
        <v>4587</v>
      </c>
    </row>
    <row r="2382" spans="1:2" x14ac:dyDescent="0.25">
      <c r="A2382" s="1" t="s">
        <v>258</v>
      </c>
      <c r="B2382" t="s">
        <v>259</v>
      </c>
    </row>
    <row r="2383" spans="1:2" x14ac:dyDescent="0.25">
      <c r="A2383" t="s">
        <v>4788</v>
      </c>
      <c r="B2383" t="s">
        <v>4789</v>
      </c>
    </row>
    <row r="2384" spans="1:2" x14ac:dyDescent="0.25">
      <c r="A2384" t="s">
        <v>5709</v>
      </c>
      <c r="B2384" t="s">
        <v>5710</v>
      </c>
    </row>
    <row r="2385" spans="1:2" x14ac:dyDescent="0.25">
      <c r="A2385" t="s">
        <v>5100</v>
      </c>
      <c r="B2385" t="s">
        <v>5101</v>
      </c>
    </row>
    <row r="2386" spans="1:2" x14ac:dyDescent="0.25">
      <c r="A2386" t="s">
        <v>7341</v>
      </c>
      <c r="B2386" t="s">
        <v>7342</v>
      </c>
    </row>
    <row r="2387" spans="1:2" x14ac:dyDescent="0.25">
      <c r="A2387" t="s">
        <v>6399</v>
      </c>
      <c r="B2387" t="s">
        <v>6400</v>
      </c>
    </row>
    <row r="2388" spans="1:2" x14ac:dyDescent="0.25">
      <c r="A2388" t="s">
        <v>4688</v>
      </c>
      <c r="B2388" t="s">
        <v>4689</v>
      </c>
    </row>
    <row r="2389" spans="1:2" x14ac:dyDescent="0.25">
      <c r="A2389" s="1" t="s">
        <v>1286</v>
      </c>
      <c r="B2389" t="s">
        <v>1287</v>
      </c>
    </row>
    <row r="2390" spans="1:2" x14ac:dyDescent="0.25">
      <c r="A2390" t="s">
        <v>4032</v>
      </c>
      <c r="B2390" t="s">
        <v>4033</v>
      </c>
    </row>
    <row r="2391" spans="1:2" x14ac:dyDescent="0.25">
      <c r="A2391" s="1" t="s">
        <v>7966</v>
      </c>
      <c r="B2391" t="s">
        <v>7967</v>
      </c>
    </row>
    <row r="2392" spans="1:2" x14ac:dyDescent="0.25">
      <c r="A2392" t="s">
        <v>6413</v>
      </c>
      <c r="B2392" t="s">
        <v>6414</v>
      </c>
    </row>
    <row r="2393" spans="1:2" x14ac:dyDescent="0.25">
      <c r="A2393" s="1" t="s">
        <v>6413</v>
      </c>
      <c r="B2393" t="s">
        <v>9392</v>
      </c>
    </row>
    <row r="2394" spans="1:2" x14ac:dyDescent="0.25">
      <c r="A2394" t="s">
        <v>1788</v>
      </c>
      <c r="B2394" t="s">
        <v>1789</v>
      </c>
    </row>
    <row r="2395" spans="1:2" x14ac:dyDescent="0.25">
      <c r="A2395" t="s">
        <v>4656</v>
      </c>
      <c r="B2395" t="s">
        <v>4657</v>
      </c>
    </row>
    <row r="2396" spans="1:2" x14ac:dyDescent="0.25">
      <c r="A2396" t="s">
        <v>4574</v>
      </c>
      <c r="B2396" t="s">
        <v>4575</v>
      </c>
    </row>
    <row r="2397" spans="1:2" x14ac:dyDescent="0.25">
      <c r="A2397" t="s">
        <v>7167</v>
      </c>
      <c r="B2397" t="s">
        <v>7168</v>
      </c>
    </row>
    <row r="2398" spans="1:2" x14ac:dyDescent="0.25">
      <c r="A2398" t="s">
        <v>1447</v>
      </c>
      <c r="B2398" t="s">
        <v>1448</v>
      </c>
    </row>
    <row r="2399" spans="1:2" x14ac:dyDescent="0.25">
      <c r="A2399" s="1" t="s">
        <v>9043</v>
      </c>
      <c r="B2399" t="s">
        <v>9044</v>
      </c>
    </row>
    <row r="2400" spans="1:2" x14ac:dyDescent="0.25">
      <c r="A2400" t="s">
        <v>7559</v>
      </c>
      <c r="B2400" t="s">
        <v>7560</v>
      </c>
    </row>
    <row r="2401" spans="1:2" x14ac:dyDescent="0.25">
      <c r="A2401" s="1" t="s">
        <v>494</v>
      </c>
      <c r="B2401" t="s">
        <v>495</v>
      </c>
    </row>
    <row r="2402" spans="1:2" x14ac:dyDescent="0.25">
      <c r="A2402" t="s">
        <v>1323</v>
      </c>
      <c r="B2402" t="s">
        <v>1324</v>
      </c>
    </row>
    <row r="2403" spans="1:2" x14ac:dyDescent="0.25">
      <c r="A2403" t="s">
        <v>6646</v>
      </c>
      <c r="B2403" t="s">
        <v>6647</v>
      </c>
    </row>
    <row r="2404" spans="1:2" x14ac:dyDescent="0.25">
      <c r="A2404" t="s">
        <v>1981</v>
      </c>
      <c r="B2404" t="s">
        <v>1982</v>
      </c>
    </row>
    <row r="2405" spans="1:2" x14ac:dyDescent="0.25">
      <c r="A2405" t="s">
        <v>2156</v>
      </c>
      <c r="B2405" t="s">
        <v>2157</v>
      </c>
    </row>
    <row r="2406" spans="1:2" x14ac:dyDescent="0.25">
      <c r="A2406" t="s">
        <v>2286</v>
      </c>
      <c r="B2406" t="s">
        <v>2287</v>
      </c>
    </row>
    <row r="2407" spans="1:2" x14ac:dyDescent="0.25">
      <c r="A2407" t="s">
        <v>1413</v>
      </c>
      <c r="B2407" t="s">
        <v>1414</v>
      </c>
    </row>
    <row r="2408" spans="1:2" x14ac:dyDescent="0.25">
      <c r="A2408" t="s">
        <v>1413</v>
      </c>
      <c r="B2408" t="s">
        <v>2823</v>
      </c>
    </row>
    <row r="2409" spans="1:2" x14ac:dyDescent="0.25">
      <c r="A2409" t="s">
        <v>7125</v>
      </c>
      <c r="B2409" t="s">
        <v>7126</v>
      </c>
    </row>
    <row r="2410" spans="1:2" x14ac:dyDescent="0.25">
      <c r="A2410" t="s">
        <v>6871</v>
      </c>
      <c r="B2410" t="s">
        <v>6872</v>
      </c>
    </row>
    <row r="2411" spans="1:2" x14ac:dyDescent="0.25">
      <c r="A2411" t="s">
        <v>2881</v>
      </c>
      <c r="B2411" t="s">
        <v>2882</v>
      </c>
    </row>
    <row r="2412" spans="1:2" x14ac:dyDescent="0.25">
      <c r="A2412" t="s">
        <v>1679</v>
      </c>
      <c r="B2412" t="s">
        <v>1680</v>
      </c>
    </row>
    <row r="2413" spans="1:2" x14ac:dyDescent="0.25">
      <c r="A2413" t="s">
        <v>2101</v>
      </c>
      <c r="B2413" t="s">
        <v>2102</v>
      </c>
    </row>
    <row r="2414" spans="1:2" x14ac:dyDescent="0.25">
      <c r="A2414" s="1" t="s">
        <v>212</v>
      </c>
      <c r="B2414" t="s">
        <v>213</v>
      </c>
    </row>
    <row r="2415" spans="1:2" x14ac:dyDescent="0.25">
      <c r="A2415" t="s">
        <v>3481</v>
      </c>
      <c r="B2415" t="s">
        <v>3482</v>
      </c>
    </row>
    <row r="2416" spans="1:2" x14ac:dyDescent="0.25">
      <c r="A2416" t="s">
        <v>4432</v>
      </c>
      <c r="B2416" t="s">
        <v>4433</v>
      </c>
    </row>
    <row r="2417" spans="1:2" x14ac:dyDescent="0.25">
      <c r="A2417" t="s">
        <v>3826</v>
      </c>
      <c r="B2417" t="s">
        <v>3827</v>
      </c>
    </row>
    <row r="2418" spans="1:2" x14ac:dyDescent="0.25">
      <c r="A2418" t="s">
        <v>6324</v>
      </c>
      <c r="B2418" t="s">
        <v>6325</v>
      </c>
    </row>
    <row r="2419" spans="1:2" x14ac:dyDescent="0.25">
      <c r="A2419" t="s">
        <v>2158</v>
      </c>
      <c r="B2419" t="s">
        <v>2159</v>
      </c>
    </row>
    <row r="2420" spans="1:2" x14ac:dyDescent="0.25">
      <c r="A2420" t="s">
        <v>6742</v>
      </c>
      <c r="B2420" t="s">
        <v>6743</v>
      </c>
    </row>
    <row r="2421" spans="1:2" x14ac:dyDescent="0.25">
      <c r="A2421" t="s">
        <v>4231</v>
      </c>
      <c r="B2421" t="s">
        <v>4232</v>
      </c>
    </row>
    <row r="2422" spans="1:2" x14ac:dyDescent="0.25">
      <c r="A2422" t="s">
        <v>3508</v>
      </c>
      <c r="B2422" t="s">
        <v>3509</v>
      </c>
    </row>
    <row r="2423" spans="1:2" x14ac:dyDescent="0.25">
      <c r="A2423" t="s">
        <v>2531</v>
      </c>
      <c r="B2423" t="s">
        <v>2532</v>
      </c>
    </row>
    <row r="2424" spans="1:2" x14ac:dyDescent="0.25">
      <c r="A2424" t="s">
        <v>4040</v>
      </c>
      <c r="B2424" t="s">
        <v>4041</v>
      </c>
    </row>
    <row r="2425" spans="1:2" x14ac:dyDescent="0.25">
      <c r="A2425" t="s">
        <v>3637</v>
      </c>
      <c r="B2425" t="s">
        <v>3638</v>
      </c>
    </row>
    <row r="2426" spans="1:2" x14ac:dyDescent="0.25">
      <c r="A2426" t="s">
        <v>7232</v>
      </c>
      <c r="B2426" t="s">
        <v>7233</v>
      </c>
    </row>
    <row r="2427" spans="1:2" x14ac:dyDescent="0.25">
      <c r="A2427" t="s">
        <v>7201</v>
      </c>
      <c r="B2427" t="s">
        <v>7202</v>
      </c>
    </row>
    <row r="2428" spans="1:2" x14ac:dyDescent="0.25">
      <c r="A2428" t="s">
        <v>2030</v>
      </c>
      <c r="B2428" t="s">
        <v>2031</v>
      </c>
    </row>
    <row r="2429" spans="1:2" x14ac:dyDescent="0.25">
      <c r="A2429" t="s">
        <v>1518</v>
      </c>
      <c r="B2429" t="s">
        <v>1519</v>
      </c>
    </row>
    <row r="2430" spans="1:2" x14ac:dyDescent="0.25">
      <c r="A2430" t="s">
        <v>1518</v>
      </c>
      <c r="B2430" t="s">
        <v>1627</v>
      </c>
    </row>
    <row r="2431" spans="1:2" x14ac:dyDescent="0.25">
      <c r="A2431" t="s">
        <v>6459</v>
      </c>
      <c r="B2431" t="s">
        <v>6460</v>
      </c>
    </row>
    <row r="2432" spans="1:2" x14ac:dyDescent="0.25">
      <c r="A2432" t="s">
        <v>4349</v>
      </c>
      <c r="B2432" t="s">
        <v>4350</v>
      </c>
    </row>
    <row r="2433" spans="1:2" x14ac:dyDescent="0.25">
      <c r="A2433" s="1" t="s">
        <v>9194</v>
      </c>
      <c r="B2433" t="s">
        <v>9195</v>
      </c>
    </row>
    <row r="2434" spans="1:2" x14ac:dyDescent="0.25">
      <c r="A2434" t="s">
        <v>7249</v>
      </c>
      <c r="B2434" t="s">
        <v>7250</v>
      </c>
    </row>
    <row r="2435" spans="1:2" x14ac:dyDescent="0.25">
      <c r="A2435" t="s">
        <v>5755</v>
      </c>
      <c r="B2435" t="s">
        <v>5756</v>
      </c>
    </row>
    <row r="2436" spans="1:2" x14ac:dyDescent="0.25">
      <c r="A2436" t="s">
        <v>3268</v>
      </c>
      <c r="B2436" t="s">
        <v>3269</v>
      </c>
    </row>
    <row r="2437" spans="1:2" x14ac:dyDescent="0.25">
      <c r="A2437" t="s">
        <v>38</v>
      </c>
      <c r="B2437" t="s">
        <v>1804</v>
      </c>
    </row>
    <row r="2438" spans="1:2" x14ac:dyDescent="0.25">
      <c r="A2438" s="1" t="s">
        <v>38</v>
      </c>
      <c r="B2438" t="s">
        <v>9211</v>
      </c>
    </row>
    <row r="2439" spans="1:2" x14ac:dyDescent="0.25">
      <c r="A2439" s="1" t="s">
        <v>1302</v>
      </c>
      <c r="B2439" t="s">
        <v>1303</v>
      </c>
    </row>
    <row r="2440" spans="1:2" x14ac:dyDescent="0.25">
      <c r="A2440" t="s">
        <v>1685</v>
      </c>
      <c r="B2440" t="s">
        <v>1686</v>
      </c>
    </row>
    <row r="2441" spans="1:2" x14ac:dyDescent="0.25">
      <c r="A2441" t="s">
        <v>1744</v>
      </c>
      <c r="B2441" t="s">
        <v>1745</v>
      </c>
    </row>
    <row r="2442" spans="1:2" x14ac:dyDescent="0.25">
      <c r="A2442" t="s">
        <v>6813</v>
      </c>
      <c r="B2442" t="s">
        <v>6814</v>
      </c>
    </row>
    <row r="2443" spans="1:2" x14ac:dyDescent="0.25">
      <c r="A2443" t="s">
        <v>5779</v>
      </c>
      <c r="B2443" t="s">
        <v>5780</v>
      </c>
    </row>
    <row r="2444" spans="1:2" x14ac:dyDescent="0.25">
      <c r="A2444" t="s">
        <v>3043</v>
      </c>
      <c r="B2444" t="s">
        <v>3044</v>
      </c>
    </row>
    <row r="2445" spans="1:2" x14ac:dyDescent="0.25">
      <c r="A2445" t="s">
        <v>2024</v>
      </c>
      <c r="B2445" t="s">
        <v>2025</v>
      </c>
    </row>
    <row r="2446" spans="1:2" x14ac:dyDescent="0.25">
      <c r="A2446" t="s">
        <v>2024</v>
      </c>
      <c r="B2446" t="s">
        <v>7261</v>
      </c>
    </row>
    <row r="2447" spans="1:2" x14ac:dyDescent="0.25">
      <c r="A2447" t="s">
        <v>3868</v>
      </c>
      <c r="B2447" t="s">
        <v>3869</v>
      </c>
    </row>
    <row r="2448" spans="1:2" x14ac:dyDescent="0.25">
      <c r="A2448" s="1" t="s">
        <v>300</v>
      </c>
      <c r="B2448" t="s">
        <v>301</v>
      </c>
    </row>
    <row r="2449" spans="1:2" x14ac:dyDescent="0.25">
      <c r="A2449" t="s">
        <v>300</v>
      </c>
      <c r="B2449" t="s">
        <v>4027</v>
      </c>
    </row>
    <row r="2450" spans="1:2" x14ac:dyDescent="0.25">
      <c r="A2450" t="s">
        <v>2657</v>
      </c>
      <c r="B2450" t="s">
        <v>1408</v>
      </c>
    </row>
    <row r="2451" spans="1:2" x14ac:dyDescent="0.25">
      <c r="A2451" s="1" t="s">
        <v>2657</v>
      </c>
      <c r="B2451" t="s">
        <v>9084</v>
      </c>
    </row>
    <row r="2452" spans="1:2" x14ac:dyDescent="0.25">
      <c r="A2452" t="s">
        <v>4621</v>
      </c>
      <c r="B2452" t="s">
        <v>4622</v>
      </c>
    </row>
    <row r="2453" spans="1:2" x14ac:dyDescent="0.25">
      <c r="A2453" t="s">
        <v>1481</v>
      </c>
      <c r="B2453" t="s">
        <v>1482</v>
      </c>
    </row>
    <row r="2454" spans="1:2" x14ac:dyDescent="0.25">
      <c r="A2454" t="s">
        <v>6961</v>
      </c>
      <c r="B2454" t="s">
        <v>6962</v>
      </c>
    </row>
    <row r="2455" spans="1:2" x14ac:dyDescent="0.25">
      <c r="A2455" t="s">
        <v>2160</v>
      </c>
      <c r="B2455" t="s">
        <v>2161</v>
      </c>
    </row>
    <row r="2456" spans="1:2" x14ac:dyDescent="0.25">
      <c r="A2456" t="s">
        <v>1642</v>
      </c>
      <c r="B2456" t="s">
        <v>1643</v>
      </c>
    </row>
    <row r="2457" spans="1:2" x14ac:dyDescent="0.25">
      <c r="A2457" t="s">
        <v>5320</v>
      </c>
      <c r="B2457" t="s">
        <v>5321</v>
      </c>
    </row>
    <row r="2458" spans="1:2" x14ac:dyDescent="0.25">
      <c r="A2458" s="1" t="s">
        <v>192</v>
      </c>
      <c r="B2458" t="s">
        <v>193</v>
      </c>
    </row>
    <row r="2459" spans="1:2" x14ac:dyDescent="0.25">
      <c r="A2459" t="s">
        <v>192</v>
      </c>
      <c r="B2459" t="s">
        <v>3514</v>
      </c>
    </row>
    <row r="2460" spans="1:2" x14ac:dyDescent="0.25">
      <c r="A2460" t="s">
        <v>7343</v>
      </c>
      <c r="B2460" t="s">
        <v>7344</v>
      </c>
    </row>
    <row r="2461" spans="1:2" x14ac:dyDescent="0.25">
      <c r="A2461" s="1" t="s">
        <v>1294</v>
      </c>
      <c r="B2461" t="s">
        <v>1295</v>
      </c>
    </row>
    <row r="2462" spans="1:2" x14ac:dyDescent="0.25">
      <c r="A2462" t="s">
        <v>6566</v>
      </c>
      <c r="B2462" t="s">
        <v>6567</v>
      </c>
    </row>
    <row r="2463" spans="1:2" x14ac:dyDescent="0.25">
      <c r="A2463" t="s">
        <v>6437</v>
      </c>
      <c r="B2463" t="s">
        <v>6438</v>
      </c>
    </row>
    <row r="2464" spans="1:2" x14ac:dyDescent="0.25">
      <c r="A2464" t="s">
        <v>5202</v>
      </c>
      <c r="B2464" t="s">
        <v>5203</v>
      </c>
    </row>
    <row r="2465" spans="1:2" x14ac:dyDescent="0.25">
      <c r="A2465" t="s">
        <v>6564</v>
      </c>
      <c r="B2465" t="s">
        <v>6565</v>
      </c>
    </row>
    <row r="2466" spans="1:2" x14ac:dyDescent="0.25">
      <c r="A2466" t="s">
        <v>6923</v>
      </c>
      <c r="B2466" t="s">
        <v>6924</v>
      </c>
    </row>
    <row r="2467" spans="1:2" x14ac:dyDescent="0.25">
      <c r="A2467" s="22" t="s">
        <v>9583</v>
      </c>
      <c r="B2467" t="s">
        <v>9584</v>
      </c>
    </row>
    <row r="2468" spans="1:2" x14ac:dyDescent="0.25">
      <c r="A2468" t="s">
        <v>1352</v>
      </c>
      <c r="B2468" t="s">
        <v>1353</v>
      </c>
    </row>
    <row r="2469" spans="1:2" x14ac:dyDescent="0.25">
      <c r="A2469" t="s">
        <v>6423</v>
      </c>
      <c r="B2469" t="s">
        <v>6424</v>
      </c>
    </row>
    <row r="2470" spans="1:2" x14ac:dyDescent="0.25">
      <c r="A2470" t="s">
        <v>2300</v>
      </c>
      <c r="B2470" t="s">
        <v>2301</v>
      </c>
    </row>
    <row r="2471" spans="1:2" x14ac:dyDescent="0.25">
      <c r="A2471" t="s">
        <v>6130</v>
      </c>
      <c r="B2471" t="s">
        <v>6131</v>
      </c>
    </row>
    <row r="2472" spans="1:2" x14ac:dyDescent="0.25">
      <c r="A2472" s="1" t="s">
        <v>1197</v>
      </c>
      <c r="B2472" t="s">
        <v>1198</v>
      </c>
    </row>
    <row r="2473" spans="1:2" x14ac:dyDescent="0.25">
      <c r="A2473" t="s">
        <v>6678</v>
      </c>
      <c r="B2473" t="s">
        <v>6679</v>
      </c>
    </row>
    <row r="2474" spans="1:2" x14ac:dyDescent="0.25">
      <c r="A2474" t="s">
        <v>7054</v>
      </c>
      <c r="B2474" t="s">
        <v>7055</v>
      </c>
    </row>
    <row r="2475" spans="1:2" x14ac:dyDescent="0.25">
      <c r="A2475" t="s">
        <v>2248</v>
      </c>
      <c r="B2475" t="s">
        <v>2249</v>
      </c>
    </row>
    <row r="2476" spans="1:2" x14ac:dyDescent="0.25">
      <c r="A2476" s="1" t="s">
        <v>8415</v>
      </c>
      <c r="B2476" t="s">
        <v>8416</v>
      </c>
    </row>
    <row r="2477" spans="1:2" x14ac:dyDescent="0.25">
      <c r="A2477" t="s">
        <v>2091</v>
      </c>
      <c r="B2477" t="s">
        <v>2092</v>
      </c>
    </row>
    <row r="2478" spans="1:2" x14ac:dyDescent="0.25">
      <c r="A2478" t="s">
        <v>6132</v>
      </c>
      <c r="B2478" t="s">
        <v>6133</v>
      </c>
    </row>
    <row r="2479" spans="1:2" x14ac:dyDescent="0.25">
      <c r="A2479" t="s">
        <v>6211</v>
      </c>
      <c r="B2479" t="s">
        <v>6212</v>
      </c>
    </row>
    <row r="2480" spans="1:2" x14ac:dyDescent="0.25">
      <c r="A2480" t="s">
        <v>1754</v>
      </c>
      <c r="B2480" t="s">
        <v>1755</v>
      </c>
    </row>
    <row r="2481" spans="1:2" x14ac:dyDescent="0.25">
      <c r="A2481" t="s">
        <v>4092</v>
      </c>
      <c r="B2481" t="s">
        <v>4093</v>
      </c>
    </row>
    <row r="2482" spans="1:2" x14ac:dyDescent="0.25">
      <c r="A2482" t="s">
        <v>6506</v>
      </c>
      <c r="B2482" t="s">
        <v>6507</v>
      </c>
    </row>
    <row r="2483" spans="1:2" x14ac:dyDescent="0.25">
      <c r="A2483" s="22" t="s">
        <v>8094</v>
      </c>
      <c r="B2483" t="s">
        <v>8095</v>
      </c>
    </row>
    <row r="2484" spans="1:2" x14ac:dyDescent="0.25">
      <c r="A2484" s="1" t="s">
        <v>8985</v>
      </c>
      <c r="B2484" t="s">
        <v>8997</v>
      </c>
    </row>
    <row r="2485" spans="1:2" x14ac:dyDescent="0.25">
      <c r="A2485" t="s">
        <v>2528</v>
      </c>
      <c r="B2485" t="s">
        <v>2529</v>
      </c>
    </row>
    <row r="2486" spans="1:2" x14ac:dyDescent="0.25">
      <c r="A2486" t="s">
        <v>2718</v>
      </c>
      <c r="B2486" t="s">
        <v>2719</v>
      </c>
    </row>
    <row r="2487" spans="1:2" x14ac:dyDescent="0.25">
      <c r="A2487" t="s">
        <v>1667</v>
      </c>
      <c r="B2487" t="s">
        <v>1668</v>
      </c>
    </row>
    <row r="2488" spans="1:2" x14ac:dyDescent="0.25">
      <c r="A2488" t="s">
        <v>4601</v>
      </c>
      <c r="B2488" t="s">
        <v>4602</v>
      </c>
    </row>
    <row r="2489" spans="1:2" x14ac:dyDescent="0.25">
      <c r="A2489" t="s">
        <v>3796</v>
      </c>
      <c r="B2489" t="s">
        <v>3797</v>
      </c>
    </row>
    <row r="2490" spans="1:2" x14ac:dyDescent="0.25">
      <c r="A2490" t="s">
        <v>4357</v>
      </c>
      <c r="B2490" t="s">
        <v>4358</v>
      </c>
    </row>
    <row r="2491" spans="1:2" x14ac:dyDescent="0.25">
      <c r="A2491" t="s">
        <v>2562</v>
      </c>
      <c r="B2491" t="s">
        <v>2563</v>
      </c>
    </row>
    <row r="2492" spans="1:2" x14ac:dyDescent="0.25">
      <c r="A2492" t="s">
        <v>1811</v>
      </c>
      <c r="B2492" t="s">
        <v>1812</v>
      </c>
    </row>
    <row r="2493" spans="1:2" x14ac:dyDescent="0.25">
      <c r="A2493" t="s">
        <v>5396</v>
      </c>
      <c r="B2493" t="s">
        <v>5397</v>
      </c>
    </row>
    <row r="2494" spans="1:2" x14ac:dyDescent="0.25">
      <c r="A2494" t="s">
        <v>3216</v>
      </c>
      <c r="B2494" t="s">
        <v>3217</v>
      </c>
    </row>
    <row r="2495" spans="1:2" x14ac:dyDescent="0.25">
      <c r="A2495" s="1" t="s">
        <v>9086</v>
      </c>
      <c r="B2495" t="s">
        <v>9087</v>
      </c>
    </row>
    <row r="2496" spans="1:2" x14ac:dyDescent="0.25">
      <c r="A2496" t="s">
        <v>5073</v>
      </c>
      <c r="B2496" t="s">
        <v>5074</v>
      </c>
    </row>
    <row r="2497" spans="1:2" x14ac:dyDescent="0.25">
      <c r="A2497" s="1" t="s">
        <v>7841</v>
      </c>
      <c r="B2497" t="s">
        <v>7842</v>
      </c>
    </row>
    <row r="2498" spans="1:2" x14ac:dyDescent="0.25">
      <c r="A2498" t="s">
        <v>1934</v>
      </c>
      <c r="B2498" t="s">
        <v>1935</v>
      </c>
    </row>
    <row r="2499" spans="1:2" x14ac:dyDescent="0.25">
      <c r="A2499" s="1" t="s">
        <v>8897</v>
      </c>
      <c r="B2499" t="s">
        <v>8898</v>
      </c>
    </row>
    <row r="2500" spans="1:2" x14ac:dyDescent="0.25">
      <c r="A2500" t="s">
        <v>5352</v>
      </c>
      <c r="B2500" t="s">
        <v>5353</v>
      </c>
    </row>
    <row r="2501" spans="1:2" x14ac:dyDescent="0.25">
      <c r="A2501" t="s">
        <v>7205</v>
      </c>
      <c r="B2501" t="s">
        <v>7206</v>
      </c>
    </row>
    <row r="2502" spans="1:2" x14ac:dyDescent="0.25">
      <c r="A2502" t="s">
        <v>5489</v>
      </c>
      <c r="B2502" t="s">
        <v>5490</v>
      </c>
    </row>
    <row r="2503" spans="1:2" x14ac:dyDescent="0.25">
      <c r="A2503" t="s">
        <v>5231</v>
      </c>
      <c r="B2503" t="s">
        <v>5232</v>
      </c>
    </row>
    <row r="2504" spans="1:2" x14ac:dyDescent="0.25">
      <c r="A2504" s="1" t="s">
        <v>8297</v>
      </c>
      <c r="B2504" t="s">
        <v>8298</v>
      </c>
    </row>
    <row r="2505" spans="1:2" x14ac:dyDescent="0.25">
      <c r="A2505" t="s">
        <v>1599</v>
      </c>
      <c r="B2505" t="s">
        <v>1600</v>
      </c>
    </row>
    <row r="2506" spans="1:2" x14ac:dyDescent="0.25">
      <c r="A2506" t="s">
        <v>7185</v>
      </c>
      <c r="B2506" t="s">
        <v>7186</v>
      </c>
    </row>
    <row r="2507" spans="1:2" x14ac:dyDescent="0.25">
      <c r="A2507" t="s">
        <v>2986</v>
      </c>
      <c r="B2507" t="s">
        <v>2987</v>
      </c>
    </row>
    <row r="2508" spans="1:2" x14ac:dyDescent="0.25">
      <c r="A2508" t="s">
        <v>3944</v>
      </c>
      <c r="B2508" t="s">
        <v>3945</v>
      </c>
    </row>
    <row r="2509" spans="1:2" x14ac:dyDescent="0.25">
      <c r="A2509" t="s">
        <v>4329</v>
      </c>
      <c r="B2509" t="s">
        <v>4330</v>
      </c>
    </row>
    <row r="2510" spans="1:2" x14ac:dyDescent="0.25">
      <c r="A2510" t="s">
        <v>5011</v>
      </c>
      <c r="B2510" t="s">
        <v>5012</v>
      </c>
    </row>
    <row r="2511" spans="1:2" x14ac:dyDescent="0.25">
      <c r="A2511" s="1" t="s">
        <v>7635</v>
      </c>
      <c r="B2511" t="s">
        <v>7636</v>
      </c>
    </row>
    <row r="2512" spans="1:2" x14ac:dyDescent="0.25">
      <c r="A2512" t="s">
        <v>2064</v>
      </c>
      <c r="B2512" t="s">
        <v>2065</v>
      </c>
    </row>
    <row r="2513" spans="1:2" x14ac:dyDescent="0.25">
      <c r="A2513" s="1" t="s">
        <v>7751</v>
      </c>
      <c r="B2513" t="s">
        <v>7752</v>
      </c>
    </row>
    <row r="2514" spans="1:2" x14ac:dyDescent="0.25">
      <c r="A2514" t="s">
        <v>3523</v>
      </c>
      <c r="B2514" t="s">
        <v>3524</v>
      </c>
    </row>
    <row r="2515" spans="1:2" x14ac:dyDescent="0.25">
      <c r="A2515" t="s">
        <v>4185</v>
      </c>
      <c r="B2515" t="s">
        <v>4186</v>
      </c>
    </row>
    <row r="2516" spans="1:2" x14ac:dyDescent="0.25">
      <c r="A2516" t="s">
        <v>4521</v>
      </c>
      <c r="B2516" t="s">
        <v>4522</v>
      </c>
    </row>
    <row r="2517" spans="1:2" x14ac:dyDescent="0.25">
      <c r="A2517" t="s">
        <v>5182</v>
      </c>
      <c r="B2517" t="s">
        <v>5183</v>
      </c>
    </row>
    <row r="2518" spans="1:2" x14ac:dyDescent="0.25">
      <c r="A2518" t="s">
        <v>7121</v>
      </c>
      <c r="B2518" t="s">
        <v>7122</v>
      </c>
    </row>
    <row r="2519" spans="1:2" x14ac:dyDescent="0.25">
      <c r="A2519" t="s">
        <v>7611</v>
      </c>
      <c r="B2519" t="s">
        <v>7612</v>
      </c>
    </row>
    <row r="2520" spans="1:2" x14ac:dyDescent="0.25">
      <c r="A2520" t="s">
        <v>3953</v>
      </c>
      <c r="B2520" t="s">
        <v>3954</v>
      </c>
    </row>
    <row r="2521" spans="1:2" x14ac:dyDescent="0.25">
      <c r="A2521" t="s">
        <v>7442</v>
      </c>
      <c r="B2521" t="s">
        <v>7443</v>
      </c>
    </row>
    <row r="2522" spans="1:2" x14ac:dyDescent="0.25">
      <c r="A2522" s="1" t="s">
        <v>435</v>
      </c>
      <c r="B2522" t="s">
        <v>436</v>
      </c>
    </row>
    <row r="2523" spans="1:2" x14ac:dyDescent="0.25">
      <c r="A2523" s="1" t="s">
        <v>8891</v>
      </c>
      <c r="B2523" t="s">
        <v>8892</v>
      </c>
    </row>
    <row r="2524" spans="1:2" x14ac:dyDescent="0.25">
      <c r="A2524" t="s">
        <v>7460</v>
      </c>
      <c r="B2524" t="s">
        <v>7461</v>
      </c>
    </row>
    <row r="2525" spans="1:2" x14ac:dyDescent="0.25">
      <c r="A2525" s="1" t="s">
        <v>9361</v>
      </c>
      <c r="B2525" t="s">
        <v>9362</v>
      </c>
    </row>
    <row r="2526" spans="1:2" x14ac:dyDescent="0.25">
      <c r="A2526" t="s">
        <v>1881</v>
      </c>
      <c r="B2526" t="s">
        <v>1882</v>
      </c>
    </row>
    <row r="2527" spans="1:2" x14ac:dyDescent="0.25">
      <c r="A2527" t="s">
        <v>4617</v>
      </c>
      <c r="B2527" t="s">
        <v>4618</v>
      </c>
    </row>
    <row r="2528" spans="1:2" x14ac:dyDescent="0.25">
      <c r="A2528" t="s">
        <v>7583</v>
      </c>
      <c r="B2528" t="s">
        <v>7584</v>
      </c>
    </row>
    <row r="2529" spans="1:2" x14ac:dyDescent="0.25">
      <c r="A2529" t="s">
        <v>6776</v>
      </c>
      <c r="B2529" t="s">
        <v>6777</v>
      </c>
    </row>
    <row r="2530" spans="1:2" x14ac:dyDescent="0.25">
      <c r="A2530" t="s">
        <v>7321</v>
      </c>
      <c r="B2530" t="s">
        <v>7322</v>
      </c>
    </row>
    <row r="2531" spans="1:2" x14ac:dyDescent="0.25">
      <c r="A2531" t="s">
        <v>2578</v>
      </c>
      <c r="B2531" t="s">
        <v>2579</v>
      </c>
    </row>
    <row r="2532" spans="1:2" x14ac:dyDescent="0.25">
      <c r="A2532" t="s">
        <v>5047</v>
      </c>
      <c r="B2532" t="s">
        <v>5048</v>
      </c>
    </row>
    <row r="2533" spans="1:2" x14ac:dyDescent="0.25">
      <c r="A2533" t="s">
        <v>5862</v>
      </c>
      <c r="B2533" t="s">
        <v>5863</v>
      </c>
    </row>
    <row r="2534" spans="1:2" x14ac:dyDescent="0.25">
      <c r="A2534" s="1" t="s">
        <v>1262</v>
      </c>
      <c r="B2534" t="s">
        <v>1263</v>
      </c>
    </row>
    <row r="2535" spans="1:2" x14ac:dyDescent="0.25">
      <c r="A2535" t="s">
        <v>6784</v>
      </c>
      <c r="B2535" t="s">
        <v>6785</v>
      </c>
    </row>
    <row r="2536" spans="1:2" x14ac:dyDescent="0.25">
      <c r="A2536" t="s">
        <v>4545</v>
      </c>
      <c r="B2536" t="s">
        <v>4546</v>
      </c>
    </row>
    <row r="2537" spans="1:2" x14ac:dyDescent="0.25">
      <c r="A2537" t="s">
        <v>4543</v>
      </c>
      <c r="B2537" t="s">
        <v>4544</v>
      </c>
    </row>
    <row r="2538" spans="1:2" x14ac:dyDescent="0.25">
      <c r="A2538" t="s">
        <v>4727</v>
      </c>
      <c r="B2538" t="s">
        <v>4728</v>
      </c>
    </row>
    <row r="2539" spans="1:2" x14ac:dyDescent="0.25">
      <c r="A2539" t="s">
        <v>3262</v>
      </c>
      <c r="B2539" t="s">
        <v>3263</v>
      </c>
    </row>
    <row r="2540" spans="1:2" x14ac:dyDescent="0.25">
      <c r="A2540" t="s">
        <v>4153</v>
      </c>
      <c r="B2540" t="s">
        <v>4154</v>
      </c>
    </row>
    <row r="2541" spans="1:2" x14ac:dyDescent="0.25">
      <c r="A2541" t="s">
        <v>6276</v>
      </c>
      <c r="B2541" t="s">
        <v>6277</v>
      </c>
    </row>
    <row r="2542" spans="1:2" x14ac:dyDescent="0.25">
      <c r="A2542" t="s">
        <v>4321</v>
      </c>
      <c r="B2542" t="s">
        <v>4322</v>
      </c>
    </row>
    <row r="2543" spans="1:2" x14ac:dyDescent="0.25">
      <c r="A2543" t="s">
        <v>5270</v>
      </c>
      <c r="B2543" t="s">
        <v>5271</v>
      </c>
    </row>
    <row r="2544" spans="1:2" x14ac:dyDescent="0.25">
      <c r="A2544" t="s">
        <v>2386</v>
      </c>
      <c r="B2544" t="s">
        <v>2387</v>
      </c>
    </row>
    <row r="2545" spans="1:2" x14ac:dyDescent="0.25">
      <c r="A2545" s="1" t="s">
        <v>8014</v>
      </c>
      <c r="B2545" t="s">
        <v>8015</v>
      </c>
    </row>
    <row r="2546" spans="1:2" x14ac:dyDescent="0.25">
      <c r="A2546" t="s">
        <v>6999</v>
      </c>
      <c r="B2546" t="s">
        <v>7000</v>
      </c>
    </row>
    <row r="2547" spans="1:2" x14ac:dyDescent="0.25">
      <c r="A2547" t="s">
        <v>2993</v>
      </c>
      <c r="B2547" t="s">
        <v>2994</v>
      </c>
    </row>
    <row r="2548" spans="1:2" x14ac:dyDescent="0.25">
      <c r="A2548" t="s">
        <v>5585</v>
      </c>
      <c r="B2548" t="s">
        <v>5586</v>
      </c>
    </row>
    <row r="2549" spans="1:2" x14ac:dyDescent="0.25">
      <c r="A2549" t="s">
        <v>4851</v>
      </c>
      <c r="B2549" t="s">
        <v>4852</v>
      </c>
    </row>
    <row r="2550" spans="1:2" x14ac:dyDescent="0.25">
      <c r="A2550" t="s">
        <v>3471</v>
      </c>
      <c r="B2550" t="s">
        <v>3472</v>
      </c>
    </row>
    <row r="2551" spans="1:2" x14ac:dyDescent="0.25">
      <c r="A2551" t="s">
        <v>4683</v>
      </c>
      <c r="B2551" t="s">
        <v>4684</v>
      </c>
    </row>
    <row r="2552" spans="1:2" x14ac:dyDescent="0.25">
      <c r="A2552" t="s">
        <v>6703</v>
      </c>
      <c r="B2552" t="s">
        <v>6704</v>
      </c>
    </row>
    <row r="2553" spans="1:2" x14ac:dyDescent="0.25">
      <c r="A2553" s="1" t="s">
        <v>8820</v>
      </c>
      <c r="B2553" t="s">
        <v>8821</v>
      </c>
    </row>
    <row r="2554" spans="1:2" x14ac:dyDescent="0.25">
      <c r="A2554" t="s">
        <v>4939</v>
      </c>
      <c r="B2554" t="s">
        <v>4940</v>
      </c>
    </row>
    <row r="2555" spans="1:2" x14ac:dyDescent="0.25">
      <c r="A2555" t="s">
        <v>5495</v>
      </c>
      <c r="B2555" t="s">
        <v>5496</v>
      </c>
    </row>
    <row r="2556" spans="1:2" x14ac:dyDescent="0.25">
      <c r="A2556" s="1" t="s">
        <v>8500</v>
      </c>
      <c r="B2556" t="s">
        <v>8501</v>
      </c>
    </row>
    <row r="2557" spans="1:2" x14ac:dyDescent="0.25">
      <c r="A2557" t="s">
        <v>1976</v>
      </c>
      <c r="B2557" t="s">
        <v>1977</v>
      </c>
    </row>
    <row r="2558" spans="1:2" x14ac:dyDescent="0.25">
      <c r="A2558" s="1" t="s">
        <v>1060</v>
      </c>
      <c r="B2558" t="s">
        <v>1061</v>
      </c>
    </row>
    <row r="2559" spans="1:2" x14ac:dyDescent="0.25">
      <c r="A2559" t="s">
        <v>7115</v>
      </c>
      <c r="B2559" t="s">
        <v>7116</v>
      </c>
    </row>
    <row r="2560" spans="1:2" x14ac:dyDescent="0.25">
      <c r="A2560" t="s">
        <v>6163</v>
      </c>
      <c r="B2560" t="s">
        <v>6164</v>
      </c>
    </row>
    <row r="2561" spans="1:2" x14ac:dyDescent="0.25">
      <c r="A2561" t="s">
        <v>3660</v>
      </c>
      <c r="B2561" t="s">
        <v>3661</v>
      </c>
    </row>
    <row r="2562" spans="1:2" x14ac:dyDescent="0.25">
      <c r="A2562" s="1" t="s">
        <v>3660</v>
      </c>
      <c r="B2562" t="s">
        <v>9290</v>
      </c>
    </row>
    <row r="2563" spans="1:2" x14ac:dyDescent="0.25">
      <c r="A2563" t="s">
        <v>4072</v>
      </c>
      <c r="B2563" t="s">
        <v>4073</v>
      </c>
    </row>
    <row r="2564" spans="1:2" x14ac:dyDescent="0.25">
      <c r="A2564" t="s">
        <v>6522</v>
      </c>
      <c r="B2564" t="s">
        <v>6523</v>
      </c>
    </row>
    <row r="2565" spans="1:2" x14ac:dyDescent="0.25">
      <c r="A2565" t="s">
        <v>5688</v>
      </c>
      <c r="B2565" t="s">
        <v>5689</v>
      </c>
    </row>
    <row r="2566" spans="1:2" x14ac:dyDescent="0.25">
      <c r="A2566" t="s">
        <v>31</v>
      </c>
      <c r="B2566" t="s">
        <v>3744</v>
      </c>
    </row>
    <row r="2567" spans="1:2" x14ac:dyDescent="0.25">
      <c r="A2567" t="s">
        <v>2616</v>
      </c>
      <c r="B2567" t="s">
        <v>2617</v>
      </c>
    </row>
    <row r="2568" spans="1:2" x14ac:dyDescent="0.25">
      <c r="A2568" t="s">
        <v>7591</v>
      </c>
      <c r="B2568" t="s">
        <v>7592</v>
      </c>
    </row>
    <row r="2569" spans="1:2" x14ac:dyDescent="0.25">
      <c r="A2569" t="s">
        <v>3019</v>
      </c>
      <c r="B2569" t="s">
        <v>3020</v>
      </c>
    </row>
    <row r="2570" spans="1:2" x14ac:dyDescent="0.25">
      <c r="A2570" t="s">
        <v>3414</v>
      </c>
      <c r="B2570" t="s">
        <v>3415</v>
      </c>
    </row>
    <row r="2571" spans="1:2" x14ac:dyDescent="0.25">
      <c r="A2571" t="s">
        <v>1924</v>
      </c>
      <c r="B2571" t="s">
        <v>1925</v>
      </c>
    </row>
    <row r="2572" spans="1:2" x14ac:dyDescent="0.25">
      <c r="A2572" t="s">
        <v>7135</v>
      </c>
      <c r="B2572" t="s">
        <v>7136</v>
      </c>
    </row>
    <row r="2573" spans="1:2" x14ac:dyDescent="0.25">
      <c r="A2573" t="s">
        <v>2588</v>
      </c>
      <c r="B2573" t="s">
        <v>2589</v>
      </c>
    </row>
    <row r="2574" spans="1:2" x14ac:dyDescent="0.25">
      <c r="A2574" t="s">
        <v>6425</v>
      </c>
      <c r="B2574" t="s">
        <v>6426</v>
      </c>
    </row>
    <row r="2575" spans="1:2" x14ac:dyDescent="0.25">
      <c r="A2575" t="s">
        <v>2427</v>
      </c>
      <c r="B2575" t="s">
        <v>2428</v>
      </c>
    </row>
    <row r="2576" spans="1:2" x14ac:dyDescent="0.25">
      <c r="A2576" t="s">
        <v>5808</v>
      </c>
      <c r="B2576" t="s">
        <v>5809</v>
      </c>
    </row>
    <row r="2577" spans="1:2" x14ac:dyDescent="0.25">
      <c r="A2577" t="s">
        <v>1784</v>
      </c>
      <c r="B2577" t="s">
        <v>1785</v>
      </c>
    </row>
    <row r="2578" spans="1:2" x14ac:dyDescent="0.25">
      <c r="A2578" t="s">
        <v>4983</v>
      </c>
      <c r="B2578" t="s">
        <v>4984</v>
      </c>
    </row>
    <row r="2579" spans="1:2" x14ac:dyDescent="0.25">
      <c r="A2579" t="s">
        <v>5257</v>
      </c>
      <c r="B2579" t="s">
        <v>5258</v>
      </c>
    </row>
    <row r="2580" spans="1:2" x14ac:dyDescent="0.25">
      <c r="A2580" t="s">
        <v>6826</v>
      </c>
      <c r="B2580" t="s">
        <v>6827</v>
      </c>
    </row>
    <row r="2581" spans="1:2" x14ac:dyDescent="0.25">
      <c r="A2581" s="1" t="s">
        <v>643</v>
      </c>
      <c r="B2581" t="s">
        <v>644</v>
      </c>
    </row>
    <row r="2582" spans="1:2" x14ac:dyDescent="0.25">
      <c r="A2582" t="s">
        <v>2130</v>
      </c>
      <c r="B2582" t="s">
        <v>2131</v>
      </c>
    </row>
    <row r="2583" spans="1:2" x14ac:dyDescent="0.25">
      <c r="A2583" s="1" t="s">
        <v>8008</v>
      </c>
      <c r="B2583" t="s">
        <v>8009</v>
      </c>
    </row>
    <row r="2584" spans="1:2" x14ac:dyDescent="0.25">
      <c r="A2584" t="s">
        <v>5093</v>
      </c>
      <c r="B2584" t="s">
        <v>5094</v>
      </c>
    </row>
    <row r="2585" spans="1:2" x14ac:dyDescent="0.25">
      <c r="A2585" t="s">
        <v>5139</v>
      </c>
      <c r="B2585" t="s">
        <v>5140</v>
      </c>
    </row>
    <row r="2586" spans="1:2" x14ac:dyDescent="0.25">
      <c r="A2586" t="s">
        <v>6712</v>
      </c>
      <c r="B2586" t="s">
        <v>6713</v>
      </c>
    </row>
    <row r="2587" spans="1:2" x14ac:dyDescent="0.25">
      <c r="A2587" t="s">
        <v>6975</v>
      </c>
      <c r="B2587" t="s">
        <v>6976</v>
      </c>
    </row>
    <row r="2588" spans="1:2" x14ac:dyDescent="0.25">
      <c r="A2588" t="s">
        <v>7137</v>
      </c>
      <c r="B2588" t="s">
        <v>7138</v>
      </c>
    </row>
    <row r="2589" spans="1:2" x14ac:dyDescent="0.25">
      <c r="A2589" t="s">
        <v>7083</v>
      </c>
      <c r="B2589" t="s">
        <v>7084</v>
      </c>
    </row>
    <row r="2590" spans="1:2" x14ac:dyDescent="0.25">
      <c r="A2590" t="s">
        <v>5001</v>
      </c>
      <c r="B2590" t="s">
        <v>5002</v>
      </c>
    </row>
    <row r="2591" spans="1:2" x14ac:dyDescent="0.25">
      <c r="A2591" t="s">
        <v>4947</v>
      </c>
      <c r="B2591" t="s">
        <v>4948</v>
      </c>
    </row>
    <row r="2592" spans="1:2" x14ac:dyDescent="0.25">
      <c r="A2592" t="s">
        <v>5194</v>
      </c>
      <c r="B2592" t="s">
        <v>5195</v>
      </c>
    </row>
    <row r="2593" spans="1:2" x14ac:dyDescent="0.25">
      <c r="A2593" t="s">
        <v>1774</v>
      </c>
      <c r="B2593" t="s">
        <v>1775</v>
      </c>
    </row>
    <row r="2594" spans="1:2" x14ac:dyDescent="0.25">
      <c r="A2594" t="s">
        <v>5408</v>
      </c>
      <c r="B2594" t="s">
        <v>5409</v>
      </c>
    </row>
    <row r="2595" spans="1:2" x14ac:dyDescent="0.25">
      <c r="A2595" t="s">
        <v>5314</v>
      </c>
      <c r="B2595" t="s">
        <v>5315</v>
      </c>
    </row>
    <row r="2596" spans="1:2" x14ac:dyDescent="0.25">
      <c r="A2596" t="s">
        <v>7609</v>
      </c>
      <c r="B2596" t="s">
        <v>7610</v>
      </c>
    </row>
    <row r="2597" spans="1:2" x14ac:dyDescent="0.25">
      <c r="A2597" t="s">
        <v>5406</v>
      </c>
      <c r="B2597" t="s">
        <v>5407</v>
      </c>
    </row>
    <row r="2598" spans="1:2" x14ac:dyDescent="0.25">
      <c r="A2598" s="22" t="s">
        <v>8039</v>
      </c>
      <c r="B2598" t="s">
        <v>8040</v>
      </c>
    </row>
    <row r="2599" spans="1:2" x14ac:dyDescent="0.25">
      <c r="A2599" t="s">
        <v>3047</v>
      </c>
      <c r="B2599" t="s">
        <v>3048</v>
      </c>
    </row>
    <row r="2600" spans="1:2" x14ac:dyDescent="0.25">
      <c r="A2600" t="s">
        <v>4323</v>
      </c>
      <c r="B2600" t="s">
        <v>4324</v>
      </c>
    </row>
    <row r="2601" spans="1:2" x14ac:dyDescent="0.25">
      <c r="A2601" t="s">
        <v>2264</v>
      </c>
      <c r="B2601" t="s">
        <v>2265</v>
      </c>
    </row>
    <row r="2602" spans="1:2" x14ac:dyDescent="0.25">
      <c r="A2602" t="s">
        <v>2264</v>
      </c>
      <c r="B2602" t="s">
        <v>3662</v>
      </c>
    </row>
    <row r="2603" spans="1:2" x14ac:dyDescent="0.25">
      <c r="A2603" t="s">
        <v>7273</v>
      </c>
      <c r="B2603" t="s">
        <v>7274</v>
      </c>
    </row>
    <row r="2604" spans="1:2" x14ac:dyDescent="0.25">
      <c r="A2604" t="s">
        <v>2379</v>
      </c>
      <c r="B2604" t="s">
        <v>2380</v>
      </c>
    </row>
    <row r="2605" spans="1:2" x14ac:dyDescent="0.25">
      <c r="A2605" t="s">
        <v>2938</v>
      </c>
      <c r="B2605" t="s">
        <v>2939</v>
      </c>
    </row>
    <row r="2606" spans="1:2" x14ac:dyDescent="0.25">
      <c r="A2606" t="s">
        <v>5593</v>
      </c>
      <c r="B2606" t="s">
        <v>5594</v>
      </c>
    </row>
    <row r="2607" spans="1:2" x14ac:dyDescent="0.25">
      <c r="A2607" s="1" t="s">
        <v>320</v>
      </c>
      <c r="B2607" t="s">
        <v>321</v>
      </c>
    </row>
    <row r="2608" spans="1:2" x14ac:dyDescent="0.25">
      <c r="A2608" t="s">
        <v>5729</v>
      </c>
      <c r="B2608" t="s">
        <v>5730</v>
      </c>
    </row>
    <row r="2609" spans="1:2" x14ac:dyDescent="0.25">
      <c r="A2609" t="s">
        <v>4971</v>
      </c>
      <c r="B2609" t="s">
        <v>4972</v>
      </c>
    </row>
    <row r="2610" spans="1:2" x14ac:dyDescent="0.25">
      <c r="A2610" t="s">
        <v>6411</v>
      </c>
      <c r="B2610" t="s">
        <v>6412</v>
      </c>
    </row>
    <row r="2611" spans="1:2" x14ac:dyDescent="0.25">
      <c r="A2611" t="s">
        <v>6638</v>
      </c>
      <c r="B2611" t="s">
        <v>6639</v>
      </c>
    </row>
    <row r="2612" spans="1:2" x14ac:dyDescent="0.25">
      <c r="A2612" s="1" t="s">
        <v>962</v>
      </c>
      <c r="B2612" t="s">
        <v>963</v>
      </c>
    </row>
    <row r="2613" spans="1:2" x14ac:dyDescent="0.25">
      <c r="A2613" t="s">
        <v>6333</v>
      </c>
      <c r="B2613" t="s">
        <v>6334</v>
      </c>
    </row>
    <row r="2614" spans="1:2" x14ac:dyDescent="0.25">
      <c r="A2614" t="s">
        <v>7307</v>
      </c>
      <c r="B2614" t="s">
        <v>7308</v>
      </c>
    </row>
    <row r="2615" spans="1:2" x14ac:dyDescent="0.25">
      <c r="A2615" t="s">
        <v>3822</v>
      </c>
      <c r="B2615" t="s">
        <v>3823</v>
      </c>
    </row>
    <row r="2616" spans="1:2" x14ac:dyDescent="0.25">
      <c r="A2616" t="s">
        <v>2240</v>
      </c>
      <c r="B2616" t="s">
        <v>2241</v>
      </c>
    </row>
    <row r="2617" spans="1:2" x14ac:dyDescent="0.25">
      <c r="A2617" t="s">
        <v>4803</v>
      </c>
      <c r="B2617" t="s">
        <v>4804</v>
      </c>
    </row>
    <row r="2618" spans="1:2" x14ac:dyDescent="0.25">
      <c r="A2618" s="1" t="s">
        <v>9359</v>
      </c>
      <c r="B2618" t="s">
        <v>9360</v>
      </c>
    </row>
    <row r="2619" spans="1:2" x14ac:dyDescent="0.25">
      <c r="A2619" s="1" t="s">
        <v>1220</v>
      </c>
      <c r="B2619" t="s">
        <v>1221</v>
      </c>
    </row>
    <row r="2620" spans="1:2" x14ac:dyDescent="0.25">
      <c r="A2620" t="s">
        <v>5739</v>
      </c>
      <c r="B2620" t="s">
        <v>5740</v>
      </c>
    </row>
    <row r="2621" spans="1:2" x14ac:dyDescent="0.25">
      <c r="A2621" s="1" t="s">
        <v>114</v>
      </c>
      <c r="B2621" t="s">
        <v>115</v>
      </c>
    </row>
    <row r="2622" spans="1:2" x14ac:dyDescent="0.25">
      <c r="A2622" t="s">
        <v>4215</v>
      </c>
      <c r="B2622" t="s">
        <v>4216</v>
      </c>
    </row>
    <row r="2623" spans="1:2" x14ac:dyDescent="0.25">
      <c r="A2623" t="s">
        <v>4215</v>
      </c>
      <c r="B2623" t="s">
        <v>7617</v>
      </c>
    </row>
    <row r="2624" spans="1:2" x14ac:dyDescent="0.25">
      <c r="A2624" s="1" t="s">
        <v>7704</v>
      </c>
      <c r="B2624" t="s">
        <v>7705</v>
      </c>
    </row>
    <row r="2625" spans="1:2" x14ac:dyDescent="0.25">
      <c r="A2625" s="1" t="s">
        <v>1124</v>
      </c>
      <c r="B2625" t="s">
        <v>1125</v>
      </c>
    </row>
    <row r="2626" spans="1:2" x14ac:dyDescent="0.25">
      <c r="A2626" t="s">
        <v>6692</v>
      </c>
      <c r="B2626" t="s">
        <v>6693</v>
      </c>
    </row>
    <row r="2627" spans="1:2" x14ac:dyDescent="0.25">
      <c r="A2627" s="1" t="s">
        <v>9179</v>
      </c>
      <c r="B2627" t="s">
        <v>9180</v>
      </c>
    </row>
    <row r="2628" spans="1:2" x14ac:dyDescent="0.25">
      <c r="A2628" t="s">
        <v>4772</v>
      </c>
      <c r="B2628" t="s">
        <v>4773</v>
      </c>
    </row>
    <row r="2629" spans="1:2" x14ac:dyDescent="0.25">
      <c r="A2629" t="s">
        <v>5686</v>
      </c>
      <c r="B2629" t="s">
        <v>5687</v>
      </c>
    </row>
    <row r="2630" spans="1:2" x14ac:dyDescent="0.25">
      <c r="A2630" t="s">
        <v>5509</v>
      </c>
      <c r="B2630" t="s">
        <v>5510</v>
      </c>
    </row>
    <row r="2631" spans="1:2" x14ac:dyDescent="0.25">
      <c r="A2631" t="s">
        <v>3479</v>
      </c>
      <c r="B2631" t="s">
        <v>3480</v>
      </c>
    </row>
    <row r="2632" spans="1:2" x14ac:dyDescent="0.25">
      <c r="A2632" s="1" t="s">
        <v>7987</v>
      </c>
      <c r="B2632" t="s">
        <v>7988</v>
      </c>
    </row>
    <row r="2633" spans="1:2" x14ac:dyDescent="0.25">
      <c r="A2633" t="s">
        <v>4776</v>
      </c>
      <c r="B2633" t="s">
        <v>4777</v>
      </c>
    </row>
    <row r="2634" spans="1:2" x14ac:dyDescent="0.25">
      <c r="A2634" t="s">
        <v>4048</v>
      </c>
      <c r="B2634" t="s">
        <v>4049</v>
      </c>
    </row>
    <row r="2635" spans="1:2" x14ac:dyDescent="0.25">
      <c r="A2635" t="s">
        <v>3071</v>
      </c>
      <c r="B2635" t="s">
        <v>3072</v>
      </c>
    </row>
    <row r="2636" spans="1:2" x14ac:dyDescent="0.25">
      <c r="A2636" t="s">
        <v>2325</v>
      </c>
      <c r="B2636" t="s">
        <v>2326</v>
      </c>
    </row>
    <row r="2637" spans="1:2" x14ac:dyDescent="0.25">
      <c r="A2637" t="s">
        <v>6856</v>
      </c>
      <c r="B2637" t="s">
        <v>6857</v>
      </c>
    </row>
    <row r="2638" spans="1:2" x14ac:dyDescent="0.25">
      <c r="A2638" t="s">
        <v>5414</v>
      </c>
      <c r="B2638" t="s">
        <v>5415</v>
      </c>
    </row>
    <row r="2639" spans="1:2" x14ac:dyDescent="0.25">
      <c r="A2639" s="1" t="s">
        <v>8365</v>
      </c>
      <c r="B2639" t="s">
        <v>8366</v>
      </c>
    </row>
    <row r="2640" spans="1:2" x14ac:dyDescent="0.25">
      <c r="A2640" s="1" t="s">
        <v>214</v>
      </c>
      <c r="B2640" t="s">
        <v>215</v>
      </c>
    </row>
    <row r="2641" spans="1:2" x14ac:dyDescent="0.25">
      <c r="A2641" t="s">
        <v>1558</v>
      </c>
      <c r="B2641" t="s">
        <v>1559</v>
      </c>
    </row>
    <row r="2642" spans="1:2" x14ac:dyDescent="0.25">
      <c r="A2642" t="s">
        <v>3916</v>
      </c>
      <c r="B2642" t="s">
        <v>3917</v>
      </c>
    </row>
    <row r="2643" spans="1:2" x14ac:dyDescent="0.25">
      <c r="A2643" t="s">
        <v>2772</v>
      </c>
      <c r="B2643" t="s">
        <v>2773</v>
      </c>
    </row>
    <row r="2644" spans="1:2" x14ac:dyDescent="0.25">
      <c r="A2644" t="s">
        <v>7474</v>
      </c>
      <c r="B2644" t="s">
        <v>7475</v>
      </c>
    </row>
    <row r="2645" spans="1:2" x14ac:dyDescent="0.25">
      <c r="A2645" s="1" t="s">
        <v>278</v>
      </c>
      <c r="B2645" t="s">
        <v>279</v>
      </c>
    </row>
    <row r="2646" spans="1:2" x14ac:dyDescent="0.25">
      <c r="A2646" s="1" t="s">
        <v>7950</v>
      </c>
      <c r="B2646" t="s">
        <v>7951</v>
      </c>
    </row>
    <row r="2647" spans="1:2" x14ac:dyDescent="0.25">
      <c r="A2647" t="s">
        <v>4652</v>
      </c>
      <c r="B2647" t="s">
        <v>4653</v>
      </c>
    </row>
    <row r="2648" spans="1:2" x14ac:dyDescent="0.25">
      <c r="A2648" t="s">
        <v>6690</v>
      </c>
      <c r="B2648" t="s">
        <v>6691</v>
      </c>
    </row>
    <row r="2649" spans="1:2" x14ac:dyDescent="0.25">
      <c r="A2649" t="s">
        <v>2929</v>
      </c>
      <c r="B2649" t="s">
        <v>2930</v>
      </c>
    </row>
    <row r="2650" spans="1:2" x14ac:dyDescent="0.25">
      <c r="A2650" t="s">
        <v>2929</v>
      </c>
      <c r="B2650" t="s">
        <v>6501</v>
      </c>
    </row>
    <row r="2651" spans="1:2" x14ac:dyDescent="0.25">
      <c r="A2651" t="s">
        <v>39</v>
      </c>
      <c r="B2651" t="s">
        <v>1398</v>
      </c>
    </row>
    <row r="2652" spans="1:2" x14ac:dyDescent="0.25">
      <c r="A2652" t="s">
        <v>39</v>
      </c>
      <c r="B2652" t="s">
        <v>3102</v>
      </c>
    </row>
    <row r="2653" spans="1:2" x14ac:dyDescent="0.25">
      <c r="A2653" s="1" t="s">
        <v>39</v>
      </c>
      <c r="B2653" t="s">
        <v>9085</v>
      </c>
    </row>
    <row r="2654" spans="1:2" x14ac:dyDescent="0.25">
      <c r="A2654" t="s">
        <v>3940</v>
      </c>
      <c r="B2654" t="s">
        <v>3941</v>
      </c>
    </row>
    <row r="2655" spans="1:2" x14ac:dyDescent="0.25">
      <c r="A2655" s="1" t="s">
        <v>3940</v>
      </c>
      <c r="B2655" t="s">
        <v>9092</v>
      </c>
    </row>
    <row r="2656" spans="1:2" x14ac:dyDescent="0.25">
      <c r="A2656" t="s">
        <v>4102</v>
      </c>
      <c r="B2656" t="s">
        <v>4103</v>
      </c>
    </row>
    <row r="2657" spans="1:2" x14ac:dyDescent="0.25">
      <c r="A2657" t="s">
        <v>7486</v>
      </c>
      <c r="B2657" t="s">
        <v>7487</v>
      </c>
    </row>
    <row r="2658" spans="1:2" x14ac:dyDescent="0.25">
      <c r="A2658" t="s">
        <v>1932</v>
      </c>
      <c r="B2658" t="s">
        <v>1933</v>
      </c>
    </row>
    <row r="2659" spans="1:2" x14ac:dyDescent="0.25">
      <c r="A2659" t="s">
        <v>7095</v>
      </c>
      <c r="B2659" t="s">
        <v>7096</v>
      </c>
    </row>
    <row r="2660" spans="1:2" x14ac:dyDescent="0.25">
      <c r="A2660" t="s">
        <v>6351</v>
      </c>
      <c r="B2660" t="s">
        <v>6352</v>
      </c>
    </row>
    <row r="2661" spans="1:2" x14ac:dyDescent="0.25">
      <c r="A2661" s="1" t="s">
        <v>668</v>
      </c>
      <c r="B2661" t="s">
        <v>669</v>
      </c>
    </row>
    <row r="2662" spans="1:2" x14ac:dyDescent="0.25">
      <c r="A2662" t="s">
        <v>2255</v>
      </c>
      <c r="B2662" t="s">
        <v>2256</v>
      </c>
    </row>
    <row r="2663" spans="1:2" x14ac:dyDescent="0.25">
      <c r="A2663" t="s">
        <v>1374</v>
      </c>
      <c r="B2663" t="s">
        <v>1375</v>
      </c>
    </row>
    <row r="2664" spans="1:2" x14ac:dyDescent="0.25">
      <c r="A2664" t="s">
        <v>1374</v>
      </c>
      <c r="B2664" t="s">
        <v>3907</v>
      </c>
    </row>
    <row r="2665" spans="1:2" x14ac:dyDescent="0.25">
      <c r="A2665" t="s">
        <v>1654</v>
      </c>
      <c r="B2665" t="s">
        <v>1655</v>
      </c>
    </row>
    <row r="2666" spans="1:2" x14ac:dyDescent="0.25">
      <c r="A2666" t="s">
        <v>3961</v>
      </c>
      <c r="B2666" t="s">
        <v>3962</v>
      </c>
    </row>
    <row r="2667" spans="1:2" x14ac:dyDescent="0.25">
      <c r="A2667" t="s">
        <v>2584</v>
      </c>
      <c r="B2667" t="s">
        <v>2585</v>
      </c>
    </row>
    <row r="2668" spans="1:2" x14ac:dyDescent="0.25">
      <c r="A2668" t="s">
        <v>48</v>
      </c>
      <c r="B2668" t="s">
        <v>2017</v>
      </c>
    </row>
    <row r="2669" spans="1:2" x14ac:dyDescent="0.25">
      <c r="A2669" s="1" t="s">
        <v>48</v>
      </c>
      <c r="B2669" t="s">
        <v>9133</v>
      </c>
    </row>
    <row r="2670" spans="1:2" x14ac:dyDescent="0.25">
      <c r="A2670" t="s">
        <v>7074</v>
      </c>
      <c r="B2670" t="s">
        <v>7075</v>
      </c>
    </row>
    <row r="2671" spans="1:2" x14ac:dyDescent="0.25">
      <c r="A2671" t="s">
        <v>2659</v>
      </c>
      <c r="B2671" t="s">
        <v>2660</v>
      </c>
    </row>
    <row r="2672" spans="1:2" x14ac:dyDescent="0.25">
      <c r="A2672" s="1" t="s">
        <v>9279</v>
      </c>
      <c r="B2672" t="s">
        <v>9280</v>
      </c>
    </row>
    <row r="2673" spans="1:2" x14ac:dyDescent="0.25">
      <c r="A2673" t="s">
        <v>4084</v>
      </c>
      <c r="B2673" t="s">
        <v>4085</v>
      </c>
    </row>
    <row r="2674" spans="1:2" x14ac:dyDescent="0.25">
      <c r="A2674" t="s">
        <v>2142</v>
      </c>
      <c r="B2674" t="s">
        <v>2143</v>
      </c>
    </row>
    <row r="2675" spans="1:2" x14ac:dyDescent="0.25">
      <c r="A2675" t="s">
        <v>7541</v>
      </c>
      <c r="B2675" t="s">
        <v>7542</v>
      </c>
    </row>
    <row r="2676" spans="1:2" x14ac:dyDescent="0.25">
      <c r="A2676" t="s">
        <v>5380</v>
      </c>
      <c r="B2676" t="s">
        <v>5381</v>
      </c>
    </row>
    <row r="2677" spans="1:2" x14ac:dyDescent="0.25">
      <c r="A2677" s="1" t="s">
        <v>9329</v>
      </c>
      <c r="B2677" t="s">
        <v>9330</v>
      </c>
    </row>
    <row r="2678" spans="1:2" x14ac:dyDescent="0.25">
      <c r="A2678" t="s">
        <v>6897</v>
      </c>
      <c r="B2678" t="s">
        <v>6898</v>
      </c>
    </row>
    <row r="2679" spans="1:2" x14ac:dyDescent="0.25">
      <c r="A2679" t="s">
        <v>1504</v>
      </c>
      <c r="B2679" t="s">
        <v>1505</v>
      </c>
    </row>
    <row r="2680" spans="1:2" x14ac:dyDescent="0.25">
      <c r="A2680" t="s">
        <v>7143</v>
      </c>
      <c r="B2680" t="s">
        <v>7144</v>
      </c>
    </row>
    <row r="2681" spans="1:2" x14ac:dyDescent="0.25">
      <c r="A2681" t="s">
        <v>2466</v>
      </c>
      <c r="B2681" t="s">
        <v>2467</v>
      </c>
    </row>
    <row r="2682" spans="1:2" x14ac:dyDescent="0.25">
      <c r="A2682" s="1" t="s">
        <v>9027</v>
      </c>
      <c r="B2682" t="s">
        <v>9028</v>
      </c>
    </row>
    <row r="2683" spans="1:2" x14ac:dyDescent="0.25">
      <c r="A2683" t="s">
        <v>5816</v>
      </c>
      <c r="B2683" t="s">
        <v>5817</v>
      </c>
    </row>
    <row r="2684" spans="1:2" x14ac:dyDescent="0.25">
      <c r="A2684" t="s">
        <v>6524</v>
      </c>
      <c r="B2684" t="s">
        <v>6525</v>
      </c>
    </row>
    <row r="2685" spans="1:2" x14ac:dyDescent="0.25">
      <c r="A2685" t="s">
        <v>3745</v>
      </c>
      <c r="B2685" t="s">
        <v>3746</v>
      </c>
    </row>
    <row r="2686" spans="1:2" x14ac:dyDescent="0.25">
      <c r="A2686" t="s">
        <v>3107</v>
      </c>
      <c r="B2686" t="s">
        <v>3108</v>
      </c>
    </row>
    <row r="2687" spans="1:2" x14ac:dyDescent="0.25">
      <c r="A2687" s="1" t="s">
        <v>1178</v>
      </c>
      <c r="B2687" t="s">
        <v>1179</v>
      </c>
    </row>
    <row r="2688" spans="1:2" x14ac:dyDescent="0.25">
      <c r="A2688" t="s">
        <v>3920</v>
      </c>
      <c r="B2688" t="s">
        <v>3921</v>
      </c>
    </row>
    <row r="2689" spans="1:2" x14ac:dyDescent="0.25">
      <c r="A2689" t="s">
        <v>2716</v>
      </c>
      <c r="B2689" t="s">
        <v>2717</v>
      </c>
    </row>
    <row r="2690" spans="1:2" x14ac:dyDescent="0.25">
      <c r="A2690" t="s">
        <v>7589</v>
      </c>
      <c r="B2690" t="s">
        <v>7590</v>
      </c>
    </row>
    <row r="2691" spans="1:2" x14ac:dyDescent="0.25">
      <c r="A2691" t="s">
        <v>5711</v>
      </c>
      <c r="B2691" t="s">
        <v>5712</v>
      </c>
    </row>
    <row r="2692" spans="1:2" x14ac:dyDescent="0.25">
      <c r="A2692" s="1" t="s">
        <v>5711</v>
      </c>
      <c r="B2692" t="s">
        <v>9022</v>
      </c>
    </row>
    <row r="2693" spans="1:2" x14ac:dyDescent="0.25">
      <c r="A2693" t="s">
        <v>2635</v>
      </c>
      <c r="B2693" t="s">
        <v>2636</v>
      </c>
    </row>
    <row r="2694" spans="1:2" x14ac:dyDescent="0.25">
      <c r="A2694" t="s">
        <v>5149</v>
      </c>
      <c r="B2694" t="s">
        <v>5150</v>
      </c>
    </row>
    <row r="2695" spans="1:2" x14ac:dyDescent="0.25">
      <c r="A2695" t="s">
        <v>5356</v>
      </c>
      <c r="B2695" t="s">
        <v>5357</v>
      </c>
    </row>
    <row r="2696" spans="1:2" x14ac:dyDescent="0.25">
      <c r="A2696" t="s">
        <v>2162</v>
      </c>
      <c r="B2696" t="s">
        <v>2163</v>
      </c>
    </row>
    <row r="2697" spans="1:2" x14ac:dyDescent="0.25">
      <c r="A2697" t="s">
        <v>2437</v>
      </c>
      <c r="B2697" t="s">
        <v>2438</v>
      </c>
    </row>
    <row r="2698" spans="1:2" x14ac:dyDescent="0.25">
      <c r="A2698" t="s">
        <v>2500</v>
      </c>
      <c r="B2698" t="s">
        <v>2501</v>
      </c>
    </row>
    <row r="2699" spans="1:2" x14ac:dyDescent="0.25">
      <c r="A2699" t="s">
        <v>1710</v>
      </c>
      <c r="B2699" t="s">
        <v>1711</v>
      </c>
    </row>
    <row r="2700" spans="1:2" x14ac:dyDescent="0.25">
      <c r="A2700" t="s">
        <v>6915</v>
      </c>
      <c r="B2700" t="s">
        <v>6916</v>
      </c>
    </row>
    <row r="2701" spans="1:2" x14ac:dyDescent="0.25">
      <c r="A2701" t="s">
        <v>4913</v>
      </c>
      <c r="B2701" t="s">
        <v>4914</v>
      </c>
    </row>
    <row r="2702" spans="1:2" x14ac:dyDescent="0.25">
      <c r="A2702" t="s">
        <v>4843</v>
      </c>
      <c r="B2702" t="s">
        <v>4844</v>
      </c>
    </row>
    <row r="2703" spans="1:2" x14ac:dyDescent="0.25">
      <c r="A2703" t="s">
        <v>6312</v>
      </c>
      <c r="B2703" t="s">
        <v>6313</v>
      </c>
    </row>
    <row r="2704" spans="1:2" x14ac:dyDescent="0.25">
      <c r="A2704" t="s">
        <v>4282</v>
      </c>
      <c r="B2704" t="s">
        <v>4283</v>
      </c>
    </row>
    <row r="2705" spans="1:2" x14ac:dyDescent="0.25">
      <c r="A2705" s="1" t="s">
        <v>7696</v>
      </c>
      <c r="B2705" t="s">
        <v>7697</v>
      </c>
    </row>
    <row r="2706" spans="1:2" x14ac:dyDescent="0.25">
      <c r="A2706" t="s">
        <v>1669</v>
      </c>
      <c r="B2706" t="s">
        <v>1670</v>
      </c>
    </row>
    <row r="2707" spans="1:2" x14ac:dyDescent="0.25">
      <c r="A2707" t="s">
        <v>4424</v>
      </c>
      <c r="B2707" t="s">
        <v>4425</v>
      </c>
    </row>
    <row r="2708" spans="1:2" x14ac:dyDescent="0.25">
      <c r="A2708" s="1" t="s">
        <v>252</v>
      </c>
      <c r="B2708" t="s">
        <v>253</v>
      </c>
    </row>
    <row r="2709" spans="1:2" x14ac:dyDescent="0.25">
      <c r="A2709" t="s">
        <v>5749</v>
      </c>
      <c r="B2709" t="s">
        <v>5750</v>
      </c>
    </row>
    <row r="2710" spans="1:2" x14ac:dyDescent="0.25">
      <c r="A2710" t="s">
        <v>2570</v>
      </c>
      <c r="B2710" t="s">
        <v>2571</v>
      </c>
    </row>
    <row r="2711" spans="1:2" x14ac:dyDescent="0.25">
      <c r="A2711" t="s">
        <v>2570</v>
      </c>
      <c r="B2711" t="s">
        <v>5673</v>
      </c>
    </row>
    <row r="2712" spans="1:2" x14ac:dyDescent="0.25">
      <c r="A2712" s="1" t="s">
        <v>8520</v>
      </c>
      <c r="B2712" t="s">
        <v>8521</v>
      </c>
    </row>
    <row r="2713" spans="1:2" x14ac:dyDescent="0.25">
      <c r="A2713" t="s">
        <v>5894</v>
      </c>
      <c r="B2713" t="s">
        <v>5895</v>
      </c>
    </row>
    <row r="2714" spans="1:2" x14ac:dyDescent="0.25">
      <c r="A2714" s="1" t="s">
        <v>441</v>
      </c>
      <c r="B2714" t="s">
        <v>442</v>
      </c>
    </row>
    <row r="2715" spans="1:2" x14ac:dyDescent="0.25">
      <c r="A2715" t="s">
        <v>4719</v>
      </c>
      <c r="B2715" t="s">
        <v>4720</v>
      </c>
    </row>
    <row r="2716" spans="1:2" x14ac:dyDescent="0.25">
      <c r="A2716" t="s">
        <v>6830</v>
      </c>
      <c r="B2716" t="s">
        <v>6831</v>
      </c>
    </row>
    <row r="2717" spans="1:2" x14ac:dyDescent="0.25">
      <c r="A2717" t="s">
        <v>5426</v>
      </c>
      <c r="B2717" t="s">
        <v>5427</v>
      </c>
    </row>
    <row r="2718" spans="1:2" x14ac:dyDescent="0.25">
      <c r="A2718" t="s">
        <v>1625</v>
      </c>
      <c r="B2718" t="s">
        <v>1626</v>
      </c>
    </row>
    <row r="2719" spans="1:2" x14ac:dyDescent="0.25">
      <c r="A2719" t="s">
        <v>4169</v>
      </c>
      <c r="B2719" t="s">
        <v>4170</v>
      </c>
    </row>
    <row r="2720" spans="1:2" x14ac:dyDescent="0.25">
      <c r="A2720" t="s">
        <v>2228</v>
      </c>
      <c r="B2720" t="s">
        <v>2229</v>
      </c>
    </row>
    <row r="2721" spans="1:2" x14ac:dyDescent="0.25">
      <c r="A2721" t="s">
        <v>6634</v>
      </c>
      <c r="B2721" t="s">
        <v>6635</v>
      </c>
    </row>
    <row r="2722" spans="1:2" x14ac:dyDescent="0.25">
      <c r="A2722" t="s">
        <v>2498</v>
      </c>
      <c r="B2722" t="s">
        <v>2499</v>
      </c>
    </row>
    <row r="2723" spans="1:2" x14ac:dyDescent="0.25">
      <c r="A2723" t="s">
        <v>3473</v>
      </c>
      <c r="B2723" t="s">
        <v>3474</v>
      </c>
    </row>
    <row r="2724" spans="1:2" x14ac:dyDescent="0.25">
      <c r="A2724" t="s">
        <v>6676</v>
      </c>
      <c r="B2724" t="s">
        <v>6677</v>
      </c>
    </row>
    <row r="2725" spans="1:2" x14ac:dyDescent="0.25">
      <c r="A2725" t="s">
        <v>2673</v>
      </c>
      <c r="B2725" t="s">
        <v>2674</v>
      </c>
    </row>
    <row r="2726" spans="1:2" x14ac:dyDescent="0.25">
      <c r="A2726" s="1" t="s">
        <v>9249</v>
      </c>
      <c r="B2726" s="127" t="s">
        <v>9250</v>
      </c>
    </row>
    <row r="2727" spans="1:2" x14ac:dyDescent="0.25">
      <c r="A2727" s="1" t="s">
        <v>924</v>
      </c>
      <c r="B2727" t="s">
        <v>925</v>
      </c>
    </row>
    <row r="2728" spans="1:2" x14ac:dyDescent="0.25">
      <c r="A2728" t="s">
        <v>3515</v>
      </c>
      <c r="B2728" t="s">
        <v>3516</v>
      </c>
    </row>
    <row r="2729" spans="1:2" x14ac:dyDescent="0.25">
      <c r="A2729" t="s">
        <v>3794</v>
      </c>
      <c r="B2729" t="s">
        <v>3795</v>
      </c>
    </row>
    <row r="2730" spans="1:2" x14ac:dyDescent="0.25">
      <c r="A2730" t="s">
        <v>6828</v>
      </c>
      <c r="B2730" t="s">
        <v>6829</v>
      </c>
    </row>
    <row r="2731" spans="1:2" x14ac:dyDescent="0.25">
      <c r="A2731" s="1" t="s">
        <v>9102</v>
      </c>
      <c r="B2731" t="s">
        <v>9103</v>
      </c>
    </row>
    <row r="2732" spans="1:2" x14ac:dyDescent="0.25">
      <c r="A2732" t="s">
        <v>1455</v>
      </c>
      <c r="B2732" t="s">
        <v>1456</v>
      </c>
    </row>
    <row r="2733" spans="1:2" x14ac:dyDescent="0.25">
      <c r="A2733" t="s">
        <v>2107</v>
      </c>
      <c r="B2733" t="s">
        <v>2108</v>
      </c>
    </row>
    <row r="2734" spans="1:2" x14ac:dyDescent="0.25">
      <c r="A2734" t="s">
        <v>5312</v>
      </c>
      <c r="B2734" t="s">
        <v>5313</v>
      </c>
    </row>
    <row r="2735" spans="1:2" x14ac:dyDescent="0.25">
      <c r="A2735" s="1" t="s">
        <v>9284</v>
      </c>
      <c r="B2735" t="s">
        <v>9285</v>
      </c>
    </row>
    <row r="2736" spans="1:2" x14ac:dyDescent="0.25">
      <c r="A2736" t="s">
        <v>3053</v>
      </c>
      <c r="B2736" t="s">
        <v>3054</v>
      </c>
    </row>
    <row r="2737" spans="1:2" x14ac:dyDescent="0.25">
      <c r="A2737" t="s">
        <v>4066</v>
      </c>
      <c r="B2737" t="s">
        <v>4067</v>
      </c>
    </row>
    <row r="2738" spans="1:2" x14ac:dyDescent="0.25">
      <c r="A2738" t="s">
        <v>2667</v>
      </c>
      <c r="B2738" t="s">
        <v>2668</v>
      </c>
    </row>
    <row r="2739" spans="1:2" x14ac:dyDescent="0.25">
      <c r="A2739" t="s">
        <v>6495</v>
      </c>
      <c r="B2739" t="s">
        <v>6496</v>
      </c>
    </row>
    <row r="2740" spans="1:2" x14ac:dyDescent="0.25">
      <c r="A2740" t="s">
        <v>3527</v>
      </c>
      <c r="B2740" t="s">
        <v>3528</v>
      </c>
    </row>
    <row r="2741" spans="1:2" x14ac:dyDescent="0.25">
      <c r="A2741" t="s">
        <v>3527</v>
      </c>
      <c r="B2741" t="s">
        <v>7534</v>
      </c>
    </row>
    <row r="2742" spans="1:2" x14ac:dyDescent="0.25">
      <c r="A2742" s="1" t="s">
        <v>1222</v>
      </c>
      <c r="B2742" t="s">
        <v>1223</v>
      </c>
    </row>
    <row r="2743" spans="1:2" x14ac:dyDescent="0.25">
      <c r="A2743" s="1" t="s">
        <v>1003</v>
      </c>
      <c r="B2743" t="s">
        <v>8436</v>
      </c>
    </row>
    <row r="2744" spans="1:2" x14ac:dyDescent="0.25">
      <c r="A2744" t="s">
        <v>4959</v>
      </c>
      <c r="B2744" t="s">
        <v>4960</v>
      </c>
    </row>
    <row r="2745" spans="1:2" x14ac:dyDescent="0.25">
      <c r="A2745" t="s">
        <v>4549</v>
      </c>
      <c r="B2745" t="s">
        <v>4550</v>
      </c>
    </row>
    <row r="2746" spans="1:2" x14ac:dyDescent="0.25">
      <c r="A2746" t="s">
        <v>1392</v>
      </c>
      <c r="B2746" t="s">
        <v>1393</v>
      </c>
    </row>
    <row r="2747" spans="1:2" x14ac:dyDescent="0.25">
      <c r="A2747" t="s">
        <v>1392</v>
      </c>
      <c r="B2747" t="s">
        <v>1972</v>
      </c>
    </row>
    <row r="2748" spans="1:2" x14ac:dyDescent="0.25">
      <c r="A2748" t="s">
        <v>1700</v>
      </c>
      <c r="B2748" t="s">
        <v>1701</v>
      </c>
    </row>
    <row r="2749" spans="1:2" x14ac:dyDescent="0.25">
      <c r="A2749" t="s">
        <v>3025</v>
      </c>
      <c r="B2749" t="s">
        <v>3026</v>
      </c>
    </row>
    <row r="2750" spans="1:2" x14ac:dyDescent="0.25">
      <c r="A2750" s="1" t="s">
        <v>8066</v>
      </c>
      <c r="B2750" t="s">
        <v>8067</v>
      </c>
    </row>
    <row r="2751" spans="1:2" x14ac:dyDescent="0.25">
      <c r="A2751" t="s">
        <v>4406</v>
      </c>
      <c r="B2751" t="s">
        <v>4407</v>
      </c>
    </row>
    <row r="2752" spans="1:2" x14ac:dyDescent="0.25">
      <c r="A2752" t="s">
        <v>1697</v>
      </c>
      <c r="B2752" t="s">
        <v>1698</v>
      </c>
    </row>
    <row r="2753" spans="1:2" x14ac:dyDescent="0.25">
      <c r="A2753" t="s">
        <v>7543</v>
      </c>
      <c r="B2753" t="s">
        <v>7544</v>
      </c>
    </row>
    <row r="2754" spans="1:2" x14ac:dyDescent="0.25">
      <c r="A2754" t="s">
        <v>5170</v>
      </c>
      <c r="B2754" t="s">
        <v>5171</v>
      </c>
    </row>
    <row r="2755" spans="1:2" x14ac:dyDescent="0.25">
      <c r="A2755" s="1" t="s">
        <v>184</v>
      </c>
      <c r="B2755" t="s">
        <v>185</v>
      </c>
    </row>
    <row r="2756" spans="1:2" x14ac:dyDescent="0.25">
      <c r="A2756" t="s">
        <v>2425</v>
      </c>
      <c r="B2756" t="s">
        <v>2426</v>
      </c>
    </row>
    <row r="2757" spans="1:2" x14ac:dyDescent="0.25">
      <c r="A2757" t="s">
        <v>2809</v>
      </c>
      <c r="B2757" t="s">
        <v>2810</v>
      </c>
    </row>
    <row r="2758" spans="1:2" x14ac:dyDescent="0.25">
      <c r="A2758" t="s">
        <v>2809</v>
      </c>
      <c r="B2758" t="s">
        <v>6097</v>
      </c>
    </row>
    <row r="2759" spans="1:2" x14ac:dyDescent="0.25">
      <c r="A2759" t="s">
        <v>7289</v>
      </c>
      <c r="B2759" t="s">
        <v>7290</v>
      </c>
    </row>
    <row r="2760" spans="1:2" x14ac:dyDescent="0.25">
      <c r="A2760" t="s">
        <v>7226</v>
      </c>
      <c r="B2760" t="s">
        <v>7227</v>
      </c>
    </row>
    <row r="2761" spans="1:2" x14ac:dyDescent="0.25">
      <c r="A2761" t="s">
        <v>4794</v>
      </c>
      <c r="B2761" t="s">
        <v>4795</v>
      </c>
    </row>
    <row r="2762" spans="1:2" x14ac:dyDescent="0.25">
      <c r="A2762" t="s">
        <v>4593</v>
      </c>
      <c r="B2762" t="s">
        <v>4594</v>
      </c>
    </row>
    <row r="2763" spans="1:2" x14ac:dyDescent="0.25">
      <c r="A2763" s="1" t="s">
        <v>468</v>
      </c>
      <c r="B2763" t="s">
        <v>469</v>
      </c>
    </row>
    <row r="2764" spans="1:2" x14ac:dyDescent="0.25">
      <c r="A2764" t="s">
        <v>5294</v>
      </c>
      <c r="B2764" t="s">
        <v>5295</v>
      </c>
    </row>
    <row r="2765" spans="1:2" x14ac:dyDescent="0.25">
      <c r="A2765" t="s">
        <v>4090</v>
      </c>
      <c r="B2765" t="s">
        <v>4091</v>
      </c>
    </row>
    <row r="2766" spans="1:2" x14ac:dyDescent="0.25">
      <c r="A2766" s="1" t="s">
        <v>1135</v>
      </c>
      <c r="B2766" t="s">
        <v>1136</v>
      </c>
    </row>
    <row r="2767" spans="1:2" x14ac:dyDescent="0.25">
      <c r="A2767" t="s">
        <v>6973</v>
      </c>
      <c r="B2767" t="s">
        <v>6974</v>
      </c>
    </row>
    <row r="2768" spans="1:2" x14ac:dyDescent="0.25">
      <c r="A2768" t="s">
        <v>4143</v>
      </c>
      <c r="B2768" t="s">
        <v>4144</v>
      </c>
    </row>
    <row r="2769" spans="1:2" x14ac:dyDescent="0.25">
      <c r="A2769" t="s">
        <v>2018</v>
      </c>
      <c r="B2769" t="s">
        <v>2019</v>
      </c>
    </row>
    <row r="2770" spans="1:2" x14ac:dyDescent="0.25">
      <c r="A2770" s="1" t="s">
        <v>8987</v>
      </c>
      <c r="B2770" t="s">
        <v>8999</v>
      </c>
    </row>
    <row r="2771" spans="1:2" x14ac:dyDescent="0.25">
      <c r="A2771" t="s">
        <v>4869</v>
      </c>
      <c r="B2771" t="s">
        <v>4870</v>
      </c>
    </row>
    <row r="2772" spans="1:2" x14ac:dyDescent="0.25">
      <c r="A2772" t="s">
        <v>3529</v>
      </c>
      <c r="B2772" t="s">
        <v>3530</v>
      </c>
    </row>
    <row r="2773" spans="1:2" x14ac:dyDescent="0.25">
      <c r="A2773" t="s">
        <v>3529</v>
      </c>
      <c r="B2773" t="s">
        <v>7490</v>
      </c>
    </row>
    <row r="2774" spans="1:2" x14ac:dyDescent="0.25">
      <c r="A2774" s="1" t="s">
        <v>8098</v>
      </c>
      <c r="B2774" t="s">
        <v>8099</v>
      </c>
    </row>
    <row r="2775" spans="1:2" x14ac:dyDescent="0.25">
      <c r="A2775" t="s">
        <v>2046</v>
      </c>
      <c r="B2775" t="s">
        <v>2047</v>
      </c>
    </row>
    <row r="2776" spans="1:2" x14ac:dyDescent="0.25">
      <c r="A2776" t="s">
        <v>7101</v>
      </c>
      <c r="B2776" t="s">
        <v>7102</v>
      </c>
    </row>
    <row r="2777" spans="1:2" x14ac:dyDescent="0.25">
      <c r="A2777" s="1" t="s">
        <v>9108</v>
      </c>
      <c r="B2777" t="s">
        <v>9109</v>
      </c>
    </row>
    <row r="2778" spans="1:2" x14ac:dyDescent="0.25">
      <c r="A2778" t="s">
        <v>2722</v>
      </c>
      <c r="B2778" t="s">
        <v>2723</v>
      </c>
    </row>
    <row r="2779" spans="1:2" x14ac:dyDescent="0.25">
      <c r="A2779" t="s">
        <v>6114</v>
      </c>
      <c r="B2779" t="s">
        <v>6115</v>
      </c>
    </row>
    <row r="2780" spans="1:2" x14ac:dyDescent="0.25">
      <c r="A2780" t="s">
        <v>3502</v>
      </c>
      <c r="B2780" t="s">
        <v>3503</v>
      </c>
    </row>
    <row r="2781" spans="1:2" x14ac:dyDescent="0.25">
      <c r="A2781" t="s">
        <v>7062</v>
      </c>
      <c r="B2781" t="s">
        <v>7063</v>
      </c>
    </row>
    <row r="2782" spans="1:2" x14ac:dyDescent="0.25">
      <c r="A2782" t="s">
        <v>2343</v>
      </c>
      <c r="B2782" t="s">
        <v>2344</v>
      </c>
    </row>
    <row r="2783" spans="1:2" x14ac:dyDescent="0.25">
      <c r="A2783" s="1" t="s">
        <v>9468</v>
      </c>
      <c r="B2783" t="s">
        <v>9516</v>
      </c>
    </row>
    <row r="2784" spans="1:2" x14ac:dyDescent="0.25">
      <c r="A2784" t="s">
        <v>1563</v>
      </c>
      <c r="B2784" t="s">
        <v>1564</v>
      </c>
    </row>
    <row r="2785" spans="1:2" x14ac:dyDescent="0.25">
      <c r="A2785" t="s">
        <v>3545</v>
      </c>
      <c r="B2785" t="s">
        <v>3546</v>
      </c>
    </row>
    <row r="2786" spans="1:2" x14ac:dyDescent="0.25">
      <c r="A2786" t="s">
        <v>4263</v>
      </c>
      <c r="B2786" t="s">
        <v>4264</v>
      </c>
    </row>
    <row r="2787" spans="1:2" x14ac:dyDescent="0.25">
      <c r="A2787" t="s">
        <v>6227</v>
      </c>
      <c r="B2787" t="s">
        <v>6228</v>
      </c>
    </row>
    <row r="2788" spans="1:2" x14ac:dyDescent="0.25">
      <c r="A2788" t="s">
        <v>3049</v>
      </c>
      <c r="B2788" t="s">
        <v>3050</v>
      </c>
    </row>
    <row r="2789" spans="1:2" x14ac:dyDescent="0.25">
      <c r="A2789" t="s">
        <v>7165</v>
      </c>
      <c r="B2789" t="s">
        <v>7166</v>
      </c>
    </row>
    <row r="2790" spans="1:2" x14ac:dyDescent="0.25">
      <c r="A2790" s="1" t="s">
        <v>922</v>
      </c>
      <c r="B2790" t="s">
        <v>923</v>
      </c>
    </row>
    <row r="2791" spans="1:2" x14ac:dyDescent="0.25">
      <c r="A2791" t="s">
        <v>6278</v>
      </c>
      <c r="B2791" t="s">
        <v>6279</v>
      </c>
    </row>
    <row r="2792" spans="1:2" x14ac:dyDescent="0.25">
      <c r="A2792" t="s">
        <v>3816</v>
      </c>
      <c r="B2792" t="s">
        <v>3817</v>
      </c>
    </row>
    <row r="2793" spans="1:2" x14ac:dyDescent="0.25">
      <c r="A2793" t="s">
        <v>5531</v>
      </c>
      <c r="B2793" t="s">
        <v>5532</v>
      </c>
    </row>
    <row r="2794" spans="1:2" x14ac:dyDescent="0.25">
      <c r="A2794" t="s">
        <v>2351</v>
      </c>
      <c r="B2794" t="s">
        <v>2352</v>
      </c>
    </row>
    <row r="2795" spans="1:2" x14ac:dyDescent="0.25">
      <c r="A2795" t="s">
        <v>2351</v>
      </c>
      <c r="B2795" t="s">
        <v>5460</v>
      </c>
    </row>
    <row r="2796" spans="1:2" x14ac:dyDescent="0.25">
      <c r="A2796" t="s">
        <v>3390</v>
      </c>
      <c r="B2796" t="s">
        <v>3391</v>
      </c>
    </row>
    <row r="2797" spans="1:2" x14ac:dyDescent="0.25">
      <c r="A2797" t="s">
        <v>1983</v>
      </c>
      <c r="B2797" t="s">
        <v>1984</v>
      </c>
    </row>
    <row r="2798" spans="1:2" x14ac:dyDescent="0.25">
      <c r="A2798" t="s">
        <v>1983</v>
      </c>
      <c r="B2798" t="s">
        <v>7628</v>
      </c>
    </row>
    <row r="2799" spans="1:2" x14ac:dyDescent="0.25">
      <c r="A2799" t="s">
        <v>2477</v>
      </c>
      <c r="B2799" t="s">
        <v>2478</v>
      </c>
    </row>
    <row r="2800" spans="1:2" x14ac:dyDescent="0.25">
      <c r="A2800" t="s">
        <v>4125</v>
      </c>
      <c r="B2800" t="s">
        <v>4126</v>
      </c>
    </row>
    <row r="2801" spans="1:2" x14ac:dyDescent="0.25">
      <c r="A2801" t="s">
        <v>6720</v>
      </c>
      <c r="B2801" t="s">
        <v>6721</v>
      </c>
    </row>
    <row r="2802" spans="1:2" x14ac:dyDescent="0.25">
      <c r="A2802" t="s">
        <v>2661</v>
      </c>
      <c r="B2802" t="s">
        <v>2662</v>
      </c>
    </row>
    <row r="2803" spans="1:2" x14ac:dyDescent="0.25">
      <c r="A2803" t="s">
        <v>2844</v>
      </c>
      <c r="B2803" t="s">
        <v>2845</v>
      </c>
    </row>
    <row r="2804" spans="1:2" x14ac:dyDescent="0.25">
      <c r="A2804" t="s">
        <v>5655</v>
      </c>
      <c r="B2804" t="s">
        <v>5656</v>
      </c>
    </row>
    <row r="2805" spans="1:2" x14ac:dyDescent="0.25">
      <c r="A2805" t="s">
        <v>2886</v>
      </c>
      <c r="B2805" t="s">
        <v>2887</v>
      </c>
    </row>
    <row r="2806" spans="1:2" x14ac:dyDescent="0.25">
      <c r="A2806" t="s">
        <v>7368</v>
      </c>
      <c r="B2806" t="s">
        <v>7369</v>
      </c>
    </row>
    <row r="2807" spans="1:2" x14ac:dyDescent="0.25">
      <c r="A2807" s="1" t="s">
        <v>935</v>
      </c>
      <c r="B2807" t="s">
        <v>936</v>
      </c>
    </row>
    <row r="2808" spans="1:2" x14ac:dyDescent="0.25">
      <c r="A2808" t="s">
        <v>5227</v>
      </c>
      <c r="B2808" t="s">
        <v>5228</v>
      </c>
    </row>
    <row r="2809" spans="1:2" x14ac:dyDescent="0.25">
      <c r="A2809" t="s">
        <v>7153</v>
      </c>
      <c r="B2809" t="s">
        <v>7154</v>
      </c>
    </row>
    <row r="2810" spans="1:2" x14ac:dyDescent="0.25">
      <c r="A2810" t="s">
        <v>7203</v>
      </c>
      <c r="B2810" t="s">
        <v>7204</v>
      </c>
    </row>
    <row r="2811" spans="1:2" x14ac:dyDescent="0.25">
      <c r="A2811" t="s">
        <v>5300</v>
      </c>
      <c r="B2811" t="s">
        <v>5301</v>
      </c>
    </row>
    <row r="2812" spans="1:2" x14ac:dyDescent="0.25">
      <c r="A2812" t="s">
        <v>4987</v>
      </c>
      <c r="B2812" t="s">
        <v>4988</v>
      </c>
    </row>
    <row r="2813" spans="1:2" x14ac:dyDescent="0.25">
      <c r="A2813" t="s">
        <v>3208</v>
      </c>
      <c r="B2813" t="s">
        <v>3209</v>
      </c>
    </row>
    <row r="2814" spans="1:2" x14ac:dyDescent="0.25">
      <c r="A2814" t="s">
        <v>4644</v>
      </c>
      <c r="B2814" t="s">
        <v>4645</v>
      </c>
    </row>
    <row r="2815" spans="1:2" x14ac:dyDescent="0.25">
      <c r="A2815" s="1" t="s">
        <v>8845</v>
      </c>
      <c r="B2815" t="s">
        <v>8846</v>
      </c>
    </row>
    <row r="2816" spans="1:2" x14ac:dyDescent="0.25">
      <c r="A2816" t="s">
        <v>4531</v>
      </c>
      <c r="B2816" t="s">
        <v>4532</v>
      </c>
    </row>
    <row r="2817" spans="1:2" x14ac:dyDescent="0.25">
      <c r="A2817" t="s">
        <v>5067</v>
      </c>
      <c r="B2817" t="s">
        <v>5068</v>
      </c>
    </row>
    <row r="2818" spans="1:2" x14ac:dyDescent="0.25">
      <c r="A2818" s="1" t="s">
        <v>5067</v>
      </c>
      <c r="B2818" t="s">
        <v>9224</v>
      </c>
    </row>
    <row r="2819" spans="1:2" x14ac:dyDescent="0.25">
      <c r="A2819" t="s">
        <v>1683</v>
      </c>
      <c r="B2819" t="s">
        <v>1684</v>
      </c>
    </row>
    <row r="2820" spans="1:2" x14ac:dyDescent="0.25">
      <c r="A2820" t="s">
        <v>2914</v>
      </c>
      <c r="B2820" t="s">
        <v>2915</v>
      </c>
    </row>
    <row r="2821" spans="1:2" x14ac:dyDescent="0.25">
      <c r="A2821" t="s">
        <v>4790</v>
      </c>
      <c r="B2821" t="s">
        <v>4791</v>
      </c>
    </row>
    <row r="2822" spans="1:2" x14ac:dyDescent="0.25">
      <c r="A2822" t="s">
        <v>6120</v>
      </c>
      <c r="B2822" t="s">
        <v>6121</v>
      </c>
    </row>
    <row r="2823" spans="1:2" x14ac:dyDescent="0.25">
      <c r="A2823" t="s">
        <v>1595</v>
      </c>
      <c r="B2823" t="s">
        <v>1596</v>
      </c>
    </row>
    <row r="2824" spans="1:2" x14ac:dyDescent="0.25">
      <c r="A2824" t="s">
        <v>3359</v>
      </c>
      <c r="B2824" t="s">
        <v>3360</v>
      </c>
    </row>
    <row r="2825" spans="1:2" x14ac:dyDescent="0.25">
      <c r="A2825" s="1" t="s">
        <v>793</v>
      </c>
      <c r="B2825" t="s">
        <v>794</v>
      </c>
    </row>
    <row r="2826" spans="1:2" x14ac:dyDescent="0.25">
      <c r="A2826" t="s">
        <v>5477</v>
      </c>
      <c r="B2826" t="s">
        <v>5478</v>
      </c>
    </row>
    <row r="2827" spans="1:2" x14ac:dyDescent="0.25">
      <c r="A2827" t="s">
        <v>7163</v>
      </c>
      <c r="B2827" t="s">
        <v>7164</v>
      </c>
    </row>
    <row r="2828" spans="1:2" x14ac:dyDescent="0.25">
      <c r="A2828" t="s">
        <v>6417</v>
      </c>
      <c r="B2828" t="s">
        <v>6418</v>
      </c>
    </row>
    <row r="2829" spans="1:2" x14ac:dyDescent="0.25">
      <c r="A2829" t="s">
        <v>5785</v>
      </c>
      <c r="B2829" t="s">
        <v>5786</v>
      </c>
    </row>
    <row r="2830" spans="1:2" x14ac:dyDescent="0.25">
      <c r="A2830" t="s">
        <v>6925</v>
      </c>
      <c r="B2830" t="s">
        <v>6926</v>
      </c>
    </row>
    <row r="2831" spans="1:2" x14ac:dyDescent="0.25">
      <c r="A2831" t="s">
        <v>6298</v>
      </c>
      <c r="B2831" t="s">
        <v>6299</v>
      </c>
    </row>
    <row r="2832" spans="1:2" x14ac:dyDescent="0.25">
      <c r="A2832" t="s">
        <v>3860</v>
      </c>
      <c r="B2832" t="s">
        <v>3861</v>
      </c>
    </row>
    <row r="2833" spans="1:2" x14ac:dyDescent="0.25">
      <c r="A2833" t="s">
        <v>6929</v>
      </c>
      <c r="B2833" t="s">
        <v>6930</v>
      </c>
    </row>
    <row r="2834" spans="1:2" x14ac:dyDescent="0.25">
      <c r="A2834" t="s">
        <v>4811</v>
      </c>
      <c r="B2834" t="s">
        <v>4812</v>
      </c>
    </row>
    <row r="2835" spans="1:2" x14ac:dyDescent="0.25">
      <c r="A2835" t="s">
        <v>4345</v>
      </c>
      <c r="B2835" t="s">
        <v>4346</v>
      </c>
    </row>
    <row r="2836" spans="1:2" x14ac:dyDescent="0.25">
      <c r="A2836" t="s">
        <v>6204</v>
      </c>
      <c r="B2836" t="s">
        <v>6205</v>
      </c>
    </row>
    <row r="2837" spans="1:2" x14ac:dyDescent="0.25">
      <c r="A2837" t="s">
        <v>3039</v>
      </c>
      <c r="B2837" t="s">
        <v>3040</v>
      </c>
    </row>
    <row r="2838" spans="1:2" x14ac:dyDescent="0.25">
      <c r="A2838" t="s">
        <v>4567</v>
      </c>
      <c r="B2838" t="s">
        <v>4568</v>
      </c>
    </row>
    <row r="2839" spans="1:2" x14ac:dyDescent="0.25">
      <c r="A2839" t="s">
        <v>4276</v>
      </c>
      <c r="B2839" t="s">
        <v>4277</v>
      </c>
    </row>
    <row r="2840" spans="1:2" x14ac:dyDescent="0.25">
      <c r="A2840" t="s">
        <v>1920</v>
      </c>
      <c r="B2840" t="s">
        <v>1921</v>
      </c>
    </row>
    <row r="2841" spans="1:2" x14ac:dyDescent="0.25">
      <c r="A2841" t="s">
        <v>5747</v>
      </c>
      <c r="B2841" t="s">
        <v>5748</v>
      </c>
    </row>
    <row r="2842" spans="1:2" x14ac:dyDescent="0.25">
      <c r="A2842" s="1" t="s">
        <v>8330</v>
      </c>
      <c r="B2842" t="s">
        <v>8331</v>
      </c>
    </row>
    <row r="2843" spans="1:2" x14ac:dyDescent="0.25">
      <c r="A2843" t="s">
        <v>2735</v>
      </c>
      <c r="B2843" t="s">
        <v>2736</v>
      </c>
    </row>
    <row r="2844" spans="1:2" x14ac:dyDescent="0.25">
      <c r="A2844" t="s">
        <v>5290</v>
      </c>
      <c r="B2844" t="s">
        <v>5291</v>
      </c>
    </row>
    <row r="2845" spans="1:2" x14ac:dyDescent="0.25">
      <c r="A2845" t="s">
        <v>7535</v>
      </c>
      <c r="B2845" t="s">
        <v>7536</v>
      </c>
    </row>
    <row r="2846" spans="1:2" x14ac:dyDescent="0.25">
      <c r="A2846" t="s">
        <v>6542</v>
      </c>
      <c r="B2846" t="s">
        <v>6543</v>
      </c>
    </row>
    <row r="2847" spans="1:2" x14ac:dyDescent="0.25">
      <c r="A2847" t="s">
        <v>3749</v>
      </c>
      <c r="B2847" t="s">
        <v>3750</v>
      </c>
    </row>
    <row r="2848" spans="1:2" x14ac:dyDescent="0.25">
      <c r="A2848" s="1" t="s">
        <v>142</v>
      </c>
      <c r="B2848" t="s">
        <v>143</v>
      </c>
    </row>
    <row r="2849" spans="1:2" x14ac:dyDescent="0.25">
      <c r="A2849" t="s">
        <v>6738</v>
      </c>
      <c r="B2849" t="s">
        <v>6739</v>
      </c>
    </row>
    <row r="2850" spans="1:2" x14ac:dyDescent="0.25">
      <c r="A2850" t="s">
        <v>6188</v>
      </c>
      <c r="B2850" t="s">
        <v>6189</v>
      </c>
    </row>
    <row r="2851" spans="1:2" x14ac:dyDescent="0.25">
      <c r="A2851" t="s">
        <v>6241</v>
      </c>
      <c r="B2851" t="s">
        <v>6242</v>
      </c>
    </row>
    <row r="2852" spans="1:2" x14ac:dyDescent="0.25">
      <c r="A2852" t="s">
        <v>1429</v>
      </c>
      <c r="B2852" t="s">
        <v>1430</v>
      </c>
    </row>
    <row r="2853" spans="1:2" x14ac:dyDescent="0.25">
      <c r="A2853" t="s">
        <v>1429</v>
      </c>
      <c r="B2853" t="s">
        <v>6625</v>
      </c>
    </row>
    <row r="2854" spans="1:2" x14ac:dyDescent="0.25">
      <c r="A2854" t="s">
        <v>2896</v>
      </c>
      <c r="B2854" t="s">
        <v>2897</v>
      </c>
    </row>
    <row r="2855" spans="1:2" x14ac:dyDescent="0.25">
      <c r="A2855" t="s">
        <v>2333</v>
      </c>
      <c r="B2855" t="s">
        <v>2334</v>
      </c>
    </row>
    <row r="2856" spans="1:2" x14ac:dyDescent="0.25">
      <c r="A2856" t="s">
        <v>3561</v>
      </c>
      <c r="B2856" t="s">
        <v>3562</v>
      </c>
    </row>
    <row r="2857" spans="1:2" x14ac:dyDescent="0.25">
      <c r="A2857" t="s">
        <v>6544</v>
      </c>
      <c r="B2857" t="s">
        <v>6545</v>
      </c>
    </row>
    <row r="2858" spans="1:2" x14ac:dyDescent="0.25">
      <c r="A2858" t="s">
        <v>4917</v>
      </c>
      <c r="B2858" t="s">
        <v>4918</v>
      </c>
    </row>
    <row r="2859" spans="1:2" x14ac:dyDescent="0.25">
      <c r="A2859" s="1" t="s">
        <v>1139</v>
      </c>
      <c r="B2859" t="s">
        <v>1140</v>
      </c>
    </row>
    <row r="2860" spans="1:2" x14ac:dyDescent="0.25">
      <c r="A2860" s="1" t="s">
        <v>7633</v>
      </c>
      <c r="B2860" t="s">
        <v>7781</v>
      </c>
    </row>
    <row r="2861" spans="1:2" x14ac:dyDescent="0.25">
      <c r="A2861" t="s">
        <v>2154</v>
      </c>
      <c r="B2861" t="s">
        <v>2155</v>
      </c>
    </row>
    <row r="2862" spans="1:2" x14ac:dyDescent="0.25">
      <c r="A2862" t="s">
        <v>6866</v>
      </c>
      <c r="B2862" t="s">
        <v>6867</v>
      </c>
    </row>
    <row r="2863" spans="1:2" x14ac:dyDescent="0.25">
      <c r="A2863" t="s">
        <v>5172</v>
      </c>
      <c r="B2863" t="s">
        <v>5173</v>
      </c>
    </row>
    <row r="2864" spans="1:2" x14ac:dyDescent="0.25">
      <c r="A2864" t="s">
        <v>5141</v>
      </c>
      <c r="B2864" t="s">
        <v>5142</v>
      </c>
    </row>
    <row r="2865" spans="1:2" x14ac:dyDescent="0.25">
      <c r="A2865" t="s">
        <v>5087</v>
      </c>
      <c r="B2865" t="s">
        <v>5088</v>
      </c>
    </row>
    <row r="2866" spans="1:2" x14ac:dyDescent="0.25">
      <c r="A2866" t="s">
        <v>4648</v>
      </c>
      <c r="B2866" t="s">
        <v>4649</v>
      </c>
    </row>
    <row r="2867" spans="1:2" x14ac:dyDescent="0.25">
      <c r="A2867" t="s">
        <v>4630</v>
      </c>
      <c r="B2867" t="s">
        <v>4631</v>
      </c>
    </row>
    <row r="2868" spans="1:2" x14ac:dyDescent="0.25">
      <c r="A2868" t="s">
        <v>2003</v>
      </c>
      <c r="B2868" t="s">
        <v>2004</v>
      </c>
    </row>
    <row r="2869" spans="1:2" x14ac:dyDescent="0.25">
      <c r="A2869" t="s">
        <v>6640</v>
      </c>
      <c r="B2869" t="s">
        <v>6641</v>
      </c>
    </row>
    <row r="2870" spans="1:2" x14ac:dyDescent="0.25">
      <c r="A2870" s="1" t="s">
        <v>9200</v>
      </c>
      <c r="B2870" t="s">
        <v>9201</v>
      </c>
    </row>
    <row r="2871" spans="1:2" x14ac:dyDescent="0.25">
      <c r="A2871" t="s">
        <v>3790</v>
      </c>
      <c r="B2871" t="s">
        <v>3791</v>
      </c>
    </row>
    <row r="2872" spans="1:2" x14ac:dyDescent="0.25">
      <c r="A2872" t="s">
        <v>7370</v>
      </c>
      <c r="B2872" t="s">
        <v>7371</v>
      </c>
    </row>
    <row r="2873" spans="1:2" x14ac:dyDescent="0.25">
      <c r="A2873" s="1" t="s">
        <v>9462</v>
      </c>
      <c r="B2873" t="s">
        <v>9506</v>
      </c>
    </row>
    <row r="2874" spans="1:2" x14ac:dyDescent="0.25">
      <c r="A2874" t="s">
        <v>4766</v>
      </c>
      <c r="B2874" t="s">
        <v>4767</v>
      </c>
    </row>
    <row r="2875" spans="1:2" x14ac:dyDescent="0.25">
      <c r="A2875" t="s">
        <v>1380</v>
      </c>
      <c r="B2875" t="s">
        <v>1381</v>
      </c>
    </row>
    <row r="2876" spans="1:2" x14ac:dyDescent="0.25">
      <c r="A2876" t="s">
        <v>3771</v>
      </c>
      <c r="B2876" t="s">
        <v>3772</v>
      </c>
    </row>
    <row r="2877" spans="1:2" x14ac:dyDescent="0.25">
      <c r="A2877" t="s">
        <v>6993</v>
      </c>
      <c r="B2877" t="s">
        <v>6994</v>
      </c>
    </row>
    <row r="2878" spans="1:2" x14ac:dyDescent="0.25">
      <c r="A2878" t="s">
        <v>4509</v>
      </c>
      <c r="B2878" t="s">
        <v>4510</v>
      </c>
    </row>
    <row r="2879" spans="1:2" x14ac:dyDescent="0.25">
      <c r="A2879" t="s">
        <v>7141</v>
      </c>
      <c r="B2879" t="s">
        <v>7142</v>
      </c>
    </row>
    <row r="2880" spans="1:2" x14ac:dyDescent="0.25">
      <c r="A2880" s="1" t="s">
        <v>169</v>
      </c>
      <c r="B2880" s="1" t="s">
        <v>170</v>
      </c>
    </row>
    <row r="2881" spans="1:2" x14ac:dyDescent="0.25">
      <c r="A2881" t="s">
        <v>2066</v>
      </c>
      <c r="B2881" t="s">
        <v>2067</v>
      </c>
    </row>
    <row r="2882" spans="1:2" x14ac:dyDescent="0.25">
      <c r="A2882" t="s">
        <v>2066</v>
      </c>
      <c r="B2882" t="s">
        <v>4612</v>
      </c>
    </row>
    <row r="2883" spans="1:2" x14ac:dyDescent="0.25">
      <c r="A2883" t="s">
        <v>4422</v>
      </c>
      <c r="B2883" t="s">
        <v>4423</v>
      </c>
    </row>
    <row r="2884" spans="1:2" x14ac:dyDescent="0.25">
      <c r="A2884" t="s">
        <v>4809</v>
      </c>
      <c r="B2884" t="s">
        <v>4810</v>
      </c>
    </row>
    <row r="2885" spans="1:2" x14ac:dyDescent="0.25">
      <c r="A2885" t="s">
        <v>6512</v>
      </c>
      <c r="B2885" t="s">
        <v>6513</v>
      </c>
    </row>
    <row r="2886" spans="1:2" x14ac:dyDescent="0.25">
      <c r="A2886" t="s">
        <v>6397</v>
      </c>
      <c r="B2886" t="s">
        <v>6398</v>
      </c>
    </row>
    <row r="2887" spans="1:2" x14ac:dyDescent="0.25">
      <c r="A2887" t="s">
        <v>7159</v>
      </c>
      <c r="B2887" t="s">
        <v>7160</v>
      </c>
    </row>
    <row r="2888" spans="1:2" x14ac:dyDescent="0.25">
      <c r="A2888" t="s">
        <v>2034</v>
      </c>
      <c r="B2888" t="s">
        <v>2035</v>
      </c>
    </row>
    <row r="2889" spans="1:2" x14ac:dyDescent="0.25">
      <c r="A2889" t="s">
        <v>1979</v>
      </c>
      <c r="B2889" t="s">
        <v>1980</v>
      </c>
    </row>
    <row r="2890" spans="1:2" x14ac:dyDescent="0.25">
      <c r="A2890" s="1" t="s">
        <v>637</v>
      </c>
      <c r="B2890" t="s">
        <v>9553</v>
      </c>
    </row>
    <row r="2891" spans="1:2" x14ac:dyDescent="0.25">
      <c r="A2891" t="s">
        <v>637</v>
      </c>
      <c r="B2891" t="s">
        <v>2613</v>
      </c>
    </row>
    <row r="2892" spans="1:2" x14ac:dyDescent="0.25">
      <c r="A2892" t="s">
        <v>7488</v>
      </c>
      <c r="B2892" t="s">
        <v>7489</v>
      </c>
    </row>
    <row r="2893" spans="1:2" x14ac:dyDescent="0.25">
      <c r="A2893" t="s">
        <v>7493</v>
      </c>
      <c r="B2893" t="s">
        <v>7494</v>
      </c>
    </row>
    <row r="2894" spans="1:2" x14ac:dyDescent="0.25">
      <c r="A2894" t="s">
        <v>5860</v>
      </c>
      <c r="B2894" t="s">
        <v>5861</v>
      </c>
    </row>
    <row r="2895" spans="1:2" x14ac:dyDescent="0.25">
      <c r="A2895" t="s">
        <v>3298</v>
      </c>
      <c r="B2895" t="s">
        <v>3299</v>
      </c>
    </row>
    <row r="2896" spans="1:2" x14ac:dyDescent="0.25">
      <c r="A2896" t="s">
        <v>2999</v>
      </c>
      <c r="B2896" t="s">
        <v>3000</v>
      </c>
    </row>
    <row r="2897" spans="1:2" x14ac:dyDescent="0.25">
      <c r="A2897" t="s">
        <v>2313</v>
      </c>
      <c r="B2897" t="s">
        <v>2314</v>
      </c>
    </row>
    <row r="2898" spans="1:2" x14ac:dyDescent="0.25">
      <c r="A2898" t="s">
        <v>6093</v>
      </c>
      <c r="B2898" t="s">
        <v>6094</v>
      </c>
    </row>
    <row r="2899" spans="1:2" x14ac:dyDescent="0.25">
      <c r="A2899" t="s">
        <v>7064</v>
      </c>
      <c r="B2899" t="s">
        <v>7065</v>
      </c>
    </row>
    <row r="2900" spans="1:2" x14ac:dyDescent="0.25">
      <c r="A2900" s="1" t="s">
        <v>178</v>
      </c>
      <c r="B2900" t="s">
        <v>179</v>
      </c>
    </row>
    <row r="2901" spans="1:2" x14ac:dyDescent="0.25">
      <c r="A2901" t="s">
        <v>3181</v>
      </c>
      <c r="B2901" t="s">
        <v>3182</v>
      </c>
    </row>
    <row r="2902" spans="1:2" x14ac:dyDescent="0.25">
      <c r="A2902" t="s">
        <v>1917</v>
      </c>
      <c r="B2902" t="s">
        <v>1918</v>
      </c>
    </row>
    <row r="2903" spans="1:2" x14ac:dyDescent="0.25">
      <c r="A2903" t="s">
        <v>7177</v>
      </c>
      <c r="B2903" t="s">
        <v>7178</v>
      </c>
    </row>
    <row r="2904" spans="1:2" x14ac:dyDescent="0.25">
      <c r="A2904" s="1" t="s">
        <v>362</v>
      </c>
      <c r="B2904" t="s">
        <v>363</v>
      </c>
    </row>
    <row r="2905" spans="1:2" x14ac:dyDescent="0.25">
      <c r="A2905" t="s">
        <v>2580</v>
      </c>
      <c r="B2905" t="s">
        <v>2581</v>
      </c>
    </row>
    <row r="2906" spans="1:2" x14ac:dyDescent="0.25">
      <c r="A2906" t="s">
        <v>7530</v>
      </c>
      <c r="B2906" t="s">
        <v>7531</v>
      </c>
    </row>
    <row r="2907" spans="1:2" x14ac:dyDescent="0.25">
      <c r="A2907" s="1" t="s">
        <v>845</v>
      </c>
      <c r="B2907" t="s">
        <v>846</v>
      </c>
    </row>
    <row r="2908" spans="1:2" x14ac:dyDescent="0.25">
      <c r="A2908" t="s">
        <v>1613</v>
      </c>
      <c r="B2908" t="s">
        <v>1614</v>
      </c>
    </row>
    <row r="2909" spans="1:2" x14ac:dyDescent="0.25">
      <c r="A2909" t="s">
        <v>7068</v>
      </c>
      <c r="B2909" t="s">
        <v>7069</v>
      </c>
    </row>
    <row r="2910" spans="1:2" x14ac:dyDescent="0.25">
      <c r="A2910" t="s">
        <v>6049</v>
      </c>
      <c r="B2910" t="s">
        <v>6050</v>
      </c>
    </row>
    <row r="2911" spans="1:2" x14ac:dyDescent="0.25">
      <c r="A2911" t="s">
        <v>1536</v>
      </c>
      <c r="B2911" t="s">
        <v>1537</v>
      </c>
    </row>
    <row r="2912" spans="1:2" x14ac:dyDescent="0.25">
      <c r="A2912" s="1" t="s">
        <v>9325</v>
      </c>
      <c r="B2912" t="s">
        <v>9326</v>
      </c>
    </row>
    <row r="2913" spans="1:2" x14ac:dyDescent="0.25">
      <c r="A2913" t="s">
        <v>7607</v>
      </c>
      <c r="B2913" t="s">
        <v>7608</v>
      </c>
    </row>
    <row r="2914" spans="1:2" x14ac:dyDescent="0.25">
      <c r="A2914" t="s">
        <v>7021</v>
      </c>
      <c r="B2914" t="s">
        <v>7022</v>
      </c>
    </row>
    <row r="2915" spans="1:2" x14ac:dyDescent="0.25">
      <c r="A2915" t="s">
        <v>6341</v>
      </c>
      <c r="B2915" t="s">
        <v>6342</v>
      </c>
    </row>
    <row r="2916" spans="1:2" x14ac:dyDescent="0.25">
      <c r="A2916" t="s">
        <v>4147</v>
      </c>
      <c r="B2916" t="s">
        <v>4148</v>
      </c>
    </row>
    <row r="2917" spans="1:2" x14ac:dyDescent="0.25">
      <c r="A2917" s="1" t="s">
        <v>222</v>
      </c>
      <c r="B2917" t="s">
        <v>223</v>
      </c>
    </row>
    <row r="2918" spans="1:2" x14ac:dyDescent="0.25">
      <c r="A2918" t="s">
        <v>5434</v>
      </c>
      <c r="B2918" t="s">
        <v>5435</v>
      </c>
    </row>
    <row r="2919" spans="1:2" x14ac:dyDescent="0.25">
      <c r="A2919" s="1" t="s">
        <v>791</v>
      </c>
      <c r="B2919" t="s">
        <v>792</v>
      </c>
    </row>
    <row r="2920" spans="1:2" x14ac:dyDescent="0.25">
      <c r="A2920" t="s">
        <v>791</v>
      </c>
      <c r="B2920" t="s">
        <v>7080</v>
      </c>
    </row>
    <row r="2921" spans="1:2" x14ac:dyDescent="0.25">
      <c r="A2921" t="s">
        <v>4711</v>
      </c>
      <c r="B2921" t="s">
        <v>4712</v>
      </c>
    </row>
    <row r="2922" spans="1:2" x14ac:dyDescent="0.25">
      <c r="A2922" t="s">
        <v>7076</v>
      </c>
      <c r="B2922" t="s">
        <v>7077</v>
      </c>
    </row>
    <row r="2923" spans="1:2" x14ac:dyDescent="0.25">
      <c r="A2923" t="s">
        <v>6657</v>
      </c>
      <c r="B2923" t="s">
        <v>6658</v>
      </c>
    </row>
    <row r="2924" spans="1:2" x14ac:dyDescent="0.25">
      <c r="A2924" t="s">
        <v>4628</v>
      </c>
      <c r="B2924" t="s">
        <v>4629</v>
      </c>
    </row>
    <row r="2925" spans="1:2" x14ac:dyDescent="0.25">
      <c r="A2925" t="s">
        <v>2401</v>
      </c>
      <c r="B2925" t="s">
        <v>2402</v>
      </c>
    </row>
    <row r="2926" spans="1:2" x14ac:dyDescent="0.25">
      <c r="A2926" t="s">
        <v>2920</v>
      </c>
      <c r="B2926" t="s">
        <v>2921</v>
      </c>
    </row>
    <row r="2927" spans="1:2" x14ac:dyDescent="0.25">
      <c r="A2927" s="1" t="s">
        <v>7641</v>
      </c>
      <c r="B2927" t="s">
        <v>7642</v>
      </c>
    </row>
    <row r="2928" spans="1:2" x14ac:dyDescent="0.25">
      <c r="A2928" t="s">
        <v>3547</v>
      </c>
      <c r="B2928" t="s">
        <v>3548</v>
      </c>
    </row>
    <row r="2929" spans="1:2" x14ac:dyDescent="0.25">
      <c r="A2929" t="s">
        <v>3547</v>
      </c>
      <c r="B2929" t="s">
        <v>3946</v>
      </c>
    </row>
    <row r="2930" spans="1:2" x14ac:dyDescent="0.25">
      <c r="A2930" s="1" t="s">
        <v>122</v>
      </c>
      <c r="B2930" t="s">
        <v>123</v>
      </c>
    </row>
    <row r="2931" spans="1:2" x14ac:dyDescent="0.25">
      <c r="A2931" s="1" t="s">
        <v>7882</v>
      </c>
      <c r="B2931" t="s">
        <v>7883</v>
      </c>
    </row>
    <row r="2932" spans="1:2" x14ac:dyDescent="0.25">
      <c r="A2932" s="1" t="s">
        <v>210</v>
      </c>
      <c r="B2932" t="s">
        <v>211</v>
      </c>
    </row>
    <row r="2933" spans="1:2" x14ac:dyDescent="0.25">
      <c r="A2933" t="s">
        <v>6774</v>
      </c>
      <c r="B2933" t="s">
        <v>6775</v>
      </c>
    </row>
    <row r="2934" spans="1:2" x14ac:dyDescent="0.25">
      <c r="A2934" s="1" t="s">
        <v>7639</v>
      </c>
      <c r="B2934" t="s">
        <v>7640</v>
      </c>
    </row>
    <row r="2935" spans="1:2" x14ac:dyDescent="0.25">
      <c r="A2935" t="s">
        <v>2555</v>
      </c>
      <c r="B2935" t="s">
        <v>2556</v>
      </c>
    </row>
    <row r="2936" spans="1:2" x14ac:dyDescent="0.25">
      <c r="A2936" t="s">
        <v>4849</v>
      </c>
      <c r="B2936" t="s">
        <v>4850</v>
      </c>
    </row>
    <row r="2937" spans="1:2" x14ac:dyDescent="0.25">
      <c r="A2937" t="s">
        <v>7597</v>
      </c>
      <c r="B2937" t="s">
        <v>7598</v>
      </c>
    </row>
    <row r="2938" spans="1:2" x14ac:dyDescent="0.25">
      <c r="A2938" t="s">
        <v>4179</v>
      </c>
      <c r="B2938" t="s">
        <v>4180</v>
      </c>
    </row>
    <row r="2939" spans="1:2" x14ac:dyDescent="0.25">
      <c r="A2939" t="s">
        <v>1758</v>
      </c>
      <c r="B2939" t="s">
        <v>1759</v>
      </c>
    </row>
    <row r="2940" spans="1:2" x14ac:dyDescent="0.25">
      <c r="A2940" t="s">
        <v>1544</v>
      </c>
      <c r="B2940" t="s">
        <v>1545</v>
      </c>
    </row>
    <row r="2941" spans="1:2" x14ac:dyDescent="0.25">
      <c r="A2941" s="1" t="s">
        <v>635</v>
      </c>
      <c r="B2941" t="s">
        <v>636</v>
      </c>
    </row>
    <row r="2942" spans="1:2" x14ac:dyDescent="0.25">
      <c r="A2942" s="1" t="s">
        <v>1092</v>
      </c>
      <c r="B2942" t="s">
        <v>1093</v>
      </c>
    </row>
    <row r="2943" spans="1:2" x14ac:dyDescent="0.25">
      <c r="A2943" s="1" t="s">
        <v>834</v>
      </c>
      <c r="B2943" t="s">
        <v>835</v>
      </c>
    </row>
    <row r="2944" spans="1:2" x14ac:dyDescent="0.25">
      <c r="A2944" t="s">
        <v>2290</v>
      </c>
      <c r="B2944" t="s">
        <v>2291</v>
      </c>
    </row>
    <row r="2945" spans="1:2" x14ac:dyDescent="0.25">
      <c r="A2945" t="s">
        <v>3055</v>
      </c>
      <c r="B2945" t="s">
        <v>3056</v>
      </c>
    </row>
    <row r="2946" spans="1:2" x14ac:dyDescent="0.25">
      <c r="A2946" s="1" t="s">
        <v>1143</v>
      </c>
      <c r="B2946" t="s">
        <v>1144</v>
      </c>
    </row>
    <row r="2947" spans="1:2" x14ac:dyDescent="0.25">
      <c r="A2947" s="1" t="s">
        <v>198</v>
      </c>
      <c r="B2947" t="s">
        <v>199</v>
      </c>
    </row>
    <row r="2948" spans="1:2" x14ac:dyDescent="0.25">
      <c r="A2948" t="s">
        <v>198</v>
      </c>
      <c r="B2948" t="s">
        <v>2400</v>
      </c>
    </row>
    <row r="2949" spans="1:2" x14ac:dyDescent="0.25">
      <c r="A2949" t="s">
        <v>2821</v>
      </c>
      <c r="B2949" t="s">
        <v>2822</v>
      </c>
    </row>
    <row r="2950" spans="1:2" x14ac:dyDescent="0.25">
      <c r="A2950" t="s">
        <v>6151</v>
      </c>
      <c r="B2950" t="s">
        <v>6152</v>
      </c>
    </row>
    <row r="2951" spans="1:2" x14ac:dyDescent="0.25">
      <c r="A2951" t="s">
        <v>3864</v>
      </c>
      <c r="B2951" t="s">
        <v>3865</v>
      </c>
    </row>
    <row r="2952" spans="1:2" x14ac:dyDescent="0.25">
      <c r="A2952" t="s">
        <v>7218</v>
      </c>
      <c r="B2952" t="s">
        <v>7219</v>
      </c>
    </row>
    <row r="2953" spans="1:2" x14ac:dyDescent="0.25">
      <c r="A2953" t="s">
        <v>1464</v>
      </c>
      <c r="B2953" t="s">
        <v>1465</v>
      </c>
    </row>
    <row r="2954" spans="1:2" x14ac:dyDescent="0.25">
      <c r="A2954" t="s">
        <v>1464</v>
      </c>
      <c r="B2954" t="s">
        <v>4798</v>
      </c>
    </row>
    <row r="2955" spans="1:2" x14ac:dyDescent="0.25">
      <c r="A2955" t="s">
        <v>3400</v>
      </c>
      <c r="B2955" t="s">
        <v>3401</v>
      </c>
    </row>
    <row r="2956" spans="1:2" x14ac:dyDescent="0.25">
      <c r="A2956" t="s">
        <v>5701</v>
      </c>
      <c r="B2956" t="s">
        <v>5702</v>
      </c>
    </row>
    <row r="2957" spans="1:2" x14ac:dyDescent="0.25">
      <c r="A2957" t="s">
        <v>5757</v>
      </c>
      <c r="B2957" t="s">
        <v>5758</v>
      </c>
    </row>
    <row r="2958" spans="1:2" x14ac:dyDescent="0.25">
      <c r="A2958" s="1" t="s">
        <v>9422</v>
      </c>
      <c r="B2958" t="s">
        <v>9423</v>
      </c>
    </row>
    <row r="2959" spans="1:2" x14ac:dyDescent="0.25">
      <c r="A2959" t="s">
        <v>2760</v>
      </c>
      <c r="B2959" t="s">
        <v>2761</v>
      </c>
    </row>
    <row r="2960" spans="1:2" x14ac:dyDescent="0.25">
      <c r="A2960" t="s">
        <v>7450</v>
      </c>
      <c r="B2960" t="s">
        <v>7451</v>
      </c>
    </row>
    <row r="2961" spans="1:2" x14ac:dyDescent="0.25">
      <c r="A2961" s="1" t="s">
        <v>7450</v>
      </c>
      <c r="B2961" t="s">
        <v>9272</v>
      </c>
    </row>
    <row r="2962" spans="1:2" x14ac:dyDescent="0.25">
      <c r="A2962" t="s">
        <v>5684</v>
      </c>
      <c r="B2962" t="s">
        <v>5685</v>
      </c>
    </row>
    <row r="2963" spans="1:2" x14ac:dyDescent="0.25">
      <c r="A2963" t="s">
        <v>1581</v>
      </c>
      <c r="B2963" t="s">
        <v>1582</v>
      </c>
    </row>
    <row r="2964" spans="1:2" x14ac:dyDescent="0.25">
      <c r="A2964" t="s">
        <v>7291</v>
      </c>
      <c r="B2964" t="s">
        <v>7292</v>
      </c>
    </row>
    <row r="2965" spans="1:2" x14ac:dyDescent="0.25">
      <c r="A2965" t="s">
        <v>7087</v>
      </c>
      <c r="B2965" t="s">
        <v>7088</v>
      </c>
    </row>
    <row r="2966" spans="1:2" x14ac:dyDescent="0.25">
      <c r="A2966" t="s">
        <v>3936</v>
      </c>
      <c r="B2966" t="s">
        <v>3937</v>
      </c>
    </row>
    <row r="2967" spans="1:2" x14ac:dyDescent="0.25">
      <c r="A2967" t="s">
        <v>2398</v>
      </c>
      <c r="B2967" t="s">
        <v>2399</v>
      </c>
    </row>
    <row r="2968" spans="1:2" x14ac:dyDescent="0.25">
      <c r="A2968" t="s">
        <v>5133</v>
      </c>
      <c r="B2968" t="s">
        <v>5134</v>
      </c>
    </row>
    <row r="2969" spans="1:2" x14ac:dyDescent="0.25">
      <c r="A2969" s="1" t="s">
        <v>97</v>
      </c>
      <c r="B2969" t="s">
        <v>98</v>
      </c>
    </row>
    <row r="2970" spans="1:2" x14ac:dyDescent="0.25">
      <c r="A2970" s="22" t="s">
        <v>97</v>
      </c>
      <c r="B2970" t="s">
        <v>7878</v>
      </c>
    </row>
    <row r="2971" spans="1:2" x14ac:dyDescent="0.25">
      <c r="A2971" t="s">
        <v>97</v>
      </c>
      <c r="B2971" t="s">
        <v>2346</v>
      </c>
    </row>
    <row r="2972" spans="1:2" x14ac:dyDescent="0.25">
      <c r="A2972" t="s">
        <v>3820</v>
      </c>
      <c r="B2972" t="s">
        <v>3821</v>
      </c>
    </row>
    <row r="2973" spans="1:2" x14ac:dyDescent="0.25">
      <c r="A2973" t="s">
        <v>7327</v>
      </c>
      <c r="B2973" t="s">
        <v>7328</v>
      </c>
    </row>
    <row r="2974" spans="1:2" x14ac:dyDescent="0.25">
      <c r="A2974" t="s">
        <v>4780</v>
      </c>
      <c r="B2974" t="s">
        <v>4781</v>
      </c>
    </row>
    <row r="2975" spans="1:2" x14ac:dyDescent="0.25">
      <c r="A2975" t="s">
        <v>1675</v>
      </c>
      <c r="B2975" t="s">
        <v>1676</v>
      </c>
    </row>
    <row r="2976" spans="1:2" x14ac:dyDescent="0.25">
      <c r="A2976" s="1" t="s">
        <v>412</v>
      </c>
      <c r="B2976" t="s">
        <v>413</v>
      </c>
    </row>
    <row r="2977" spans="1:2" x14ac:dyDescent="0.25">
      <c r="A2977" t="s">
        <v>2535</v>
      </c>
      <c r="B2977" t="s">
        <v>2536</v>
      </c>
    </row>
    <row r="2978" spans="1:2" x14ac:dyDescent="0.25">
      <c r="A2978" t="s">
        <v>3041</v>
      </c>
      <c r="B2978" t="s">
        <v>3042</v>
      </c>
    </row>
    <row r="2979" spans="1:2" x14ac:dyDescent="0.25">
      <c r="A2979" t="s">
        <v>6074</v>
      </c>
      <c r="B2979" t="s">
        <v>6075</v>
      </c>
    </row>
    <row r="2980" spans="1:2" x14ac:dyDescent="0.25">
      <c r="A2980" t="s">
        <v>5071</v>
      </c>
      <c r="B2980" t="s">
        <v>5072</v>
      </c>
    </row>
    <row r="2981" spans="1:2" x14ac:dyDescent="0.25">
      <c r="A2981" t="s">
        <v>6688</v>
      </c>
      <c r="B2981" t="s">
        <v>6689</v>
      </c>
    </row>
    <row r="2982" spans="1:2" x14ac:dyDescent="0.25">
      <c r="A2982" t="s">
        <v>3475</v>
      </c>
      <c r="B2982" t="s">
        <v>3476</v>
      </c>
    </row>
    <row r="2983" spans="1:2" x14ac:dyDescent="0.25">
      <c r="A2983" t="s">
        <v>5394</v>
      </c>
      <c r="B2983" t="s">
        <v>5395</v>
      </c>
    </row>
    <row r="2984" spans="1:2" x14ac:dyDescent="0.25">
      <c r="A2984" t="s">
        <v>5603</v>
      </c>
      <c r="B2984" t="s">
        <v>5604</v>
      </c>
    </row>
    <row r="2985" spans="1:2" x14ac:dyDescent="0.25">
      <c r="A2985" t="s">
        <v>4786</v>
      </c>
      <c r="B2985" t="s">
        <v>4787</v>
      </c>
    </row>
    <row r="2986" spans="1:2" x14ac:dyDescent="0.25">
      <c r="A2986" t="s">
        <v>4823</v>
      </c>
      <c r="B2986" t="s">
        <v>4824</v>
      </c>
    </row>
    <row r="2987" spans="1:2" x14ac:dyDescent="0.25">
      <c r="A2987" s="1" t="s">
        <v>7629</v>
      </c>
      <c r="B2987" t="s">
        <v>7630</v>
      </c>
    </row>
    <row r="2988" spans="1:2" x14ac:dyDescent="0.25">
      <c r="A2988" s="1" t="s">
        <v>126</v>
      </c>
      <c r="B2988" t="s">
        <v>127</v>
      </c>
    </row>
    <row r="2989" spans="1:2" x14ac:dyDescent="0.25">
      <c r="A2989" t="s">
        <v>1630</v>
      </c>
      <c r="B2989" t="s">
        <v>1631</v>
      </c>
    </row>
    <row r="2990" spans="1:2" x14ac:dyDescent="0.25">
      <c r="A2990" t="s">
        <v>1906</v>
      </c>
      <c r="B2990" t="s">
        <v>1907</v>
      </c>
    </row>
    <row r="2991" spans="1:2" x14ac:dyDescent="0.25">
      <c r="A2991" t="s">
        <v>1325</v>
      </c>
      <c r="B2991" t="s">
        <v>1326</v>
      </c>
    </row>
    <row r="2992" spans="1:2" x14ac:dyDescent="0.25">
      <c r="A2992" t="s">
        <v>1325</v>
      </c>
      <c r="B2992" t="s">
        <v>1461</v>
      </c>
    </row>
    <row r="2993" spans="1:2" x14ac:dyDescent="0.25">
      <c r="A2993" t="s">
        <v>6807</v>
      </c>
      <c r="B2993" t="s">
        <v>6808</v>
      </c>
    </row>
    <row r="2994" spans="1:2" x14ac:dyDescent="0.25">
      <c r="A2994" t="s">
        <v>5826</v>
      </c>
      <c r="B2994" t="s">
        <v>5827</v>
      </c>
    </row>
    <row r="2995" spans="1:2" x14ac:dyDescent="0.25">
      <c r="A2995" t="s">
        <v>2683</v>
      </c>
      <c r="B2995" t="s">
        <v>2684</v>
      </c>
    </row>
    <row r="2996" spans="1:2" x14ac:dyDescent="0.25">
      <c r="A2996" t="s">
        <v>2683</v>
      </c>
      <c r="B2996" t="s">
        <v>5838</v>
      </c>
    </row>
    <row r="2997" spans="1:2" x14ac:dyDescent="0.25">
      <c r="A2997" t="s">
        <v>5440</v>
      </c>
      <c r="B2997" t="s">
        <v>5441</v>
      </c>
    </row>
    <row r="2998" spans="1:2" x14ac:dyDescent="0.25">
      <c r="A2998" t="s">
        <v>3392</v>
      </c>
      <c r="B2998" t="s">
        <v>3393</v>
      </c>
    </row>
    <row r="2999" spans="1:2" x14ac:dyDescent="0.25">
      <c r="A2999" t="s">
        <v>2622</v>
      </c>
      <c r="B2999" t="s">
        <v>2623</v>
      </c>
    </row>
    <row r="3000" spans="1:2" x14ac:dyDescent="0.25">
      <c r="A3000" t="s">
        <v>2618</v>
      </c>
      <c r="B3000" t="s">
        <v>2619</v>
      </c>
    </row>
    <row r="3001" spans="1:2" x14ac:dyDescent="0.25">
      <c r="A3001" t="s">
        <v>3011</v>
      </c>
      <c r="B3001" t="s">
        <v>3012</v>
      </c>
    </row>
    <row r="3002" spans="1:2" x14ac:dyDescent="0.25">
      <c r="A3002" t="s">
        <v>5204</v>
      </c>
      <c r="B3002" t="s">
        <v>5205</v>
      </c>
    </row>
    <row r="3003" spans="1:2" x14ac:dyDescent="0.25">
      <c r="A3003" t="s">
        <v>5025</v>
      </c>
      <c r="B3003" t="s">
        <v>5026</v>
      </c>
    </row>
    <row r="3004" spans="1:2" x14ac:dyDescent="0.25">
      <c r="A3004" s="1" t="s">
        <v>466</v>
      </c>
      <c r="B3004" t="s">
        <v>467</v>
      </c>
    </row>
    <row r="3005" spans="1:2" x14ac:dyDescent="0.25">
      <c r="A3005" s="1" t="s">
        <v>466</v>
      </c>
      <c r="B3005" t="s">
        <v>1131</v>
      </c>
    </row>
    <row r="3006" spans="1:2" x14ac:dyDescent="0.25">
      <c r="A3006" t="s">
        <v>4541</v>
      </c>
      <c r="B3006" t="s">
        <v>4542</v>
      </c>
    </row>
    <row r="3007" spans="1:2" x14ac:dyDescent="0.25">
      <c r="A3007" t="s">
        <v>7309</v>
      </c>
      <c r="B3007" t="s">
        <v>7310</v>
      </c>
    </row>
    <row r="3008" spans="1:2" x14ac:dyDescent="0.25">
      <c r="A3008" t="s">
        <v>1401</v>
      </c>
      <c r="B3008" t="s">
        <v>1402</v>
      </c>
    </row>
    <row r="3009" spans="1:2" x14ac:dyDescent="0.25">
      <c r="A3009" t="s">
        <v>1401</v>
      </c>
      <c r="B3009" t="s">
        <v>6055</v>
      </c>
    </row>
    <row r="3010" spans="1:2" x14ac:dyDescent="0.25">
      <c r="A3010" t="s">
        <v>3639</v>
      </c>
      <c r="B3010" t="s">
        <v>3640</v>
      </c>
    </row>
    <row r="3011" spans="1:2" x14ac:dyDescent="0.25">
      <c r="A3011" t="s">
        <v>3621</v>
      </c>
      <c r="B3011" t="s">
        <v>3622</v>
      </c>
    </row>
    <row r="3012" spans="1:2" x14ac:dyDescent="0.25">
      <c r="A3012" t="s">
        <v>3276</v>
      </c>
      <c r="B3012" t="s">
        <v>3277</v>
      </c>
    </row>
    <row r="3013" spans="1:2" x14ac:dyDescent="0.25">
      <c r="A3013" t="s">
        <v>6102</v>
      </c>
      <c r="B3013" t="s">
        <v>6103</v>
      </c>
    </row>
    <row r="3014" spans="1:2" x14ac:dyDescent="0.25">
      <c r="A3014" t="s">
        <v>3424</v>
      </c>
      <c r="B3014" t="s">
        <v>3425</v>
      </c>
    </row>
    <row r="3015" spans="1:2" x14ac:dyDescent="0.25">
      <c r="A3015" t="s">
        <v>2230</v>
      </c>
      <c r="B3015" t="s">
        <v>2231</v>
      </c>
    </row>
    <row r="3016" spans="1:2" x14ac:dyDescent="0.25">
      <c r="A3016" t="s">
        <v>2647</v>
      </c>
      <c r="B3016" t="s">
        <v>2648</v>
      </c>
    </row>
    <row r="3017" spans="1:2" x14ac:dyDescent="0.25">
      <c r="A3017" t="s">
        <v>1589</v>
      </c>
      <c r="B3017" t="s">
        <v>1590</v>
      </c>
    </row>
    <row r="3018" spans="1:2" x14ac:dyDescent="0.25">
      <c r="A3018" t="s">
        <v>6782</v>
      </c>
      <c r="B3018" t="s">
        <v>6783</v>
      </c>
    </row>
    <row r="3019" spans="1:2" x14ac:dyDescent="0.25">
      <c r="A3019" t="s">
        <v>2048</v>
      </c>
      <c r="B3019" t="s">
        <v>2049</v>
      </c>
    </row>
    <row r="3020" spans="1:2" x14ac:dyDescent="0.25">
      <c r="A3020" t="s">
        <v>2048</v>
      </c>
      <c r="B3020" t="s">
        <v>4592</v>
      </c>
    </row>
    <row r="3021" spans="1:2" x14ac:dyDescent="0.25">
      <c r="A3021" t="s">
        <v>2331</v>
      </c>
      <c r="B3021" t="s">
        <v>2332</v>
      </c>
    </row>
    <row r="3022" spans="1:2" x14ac:dyDescent="0.25">
      <c r="A3022" s="1" t="s">
        <v>483</v>
      </c>
      <c r="B3022" t="s">
        <v>484</v>
      </c>
    </row>
    <row r="3023" spans="1:2" x14ac:dyDescent="0.25">
      <c r="A3023" t="s">
        <v>3769</v>
      </c>
      <c r="B3023" t="s">
        <v>3770</v>
      </c>
    </row>
    <row r="3024" spans="1:2" x14ac:dyDescent="0.25">
      <c r="A3024" s="1" t="s">
        <v>650</v>
      </c>
      <c r="B3024" t="s">
        <v>651</v>
      </c>
    </row>
    <row r="3025" spans="1:2" x14ac:dyDescent="0.25">
      <c r="A3025" t="s">
        <v>1968</v>
      </c>
      <c r="B3025" t="s">
        <v>1969</v>
      </c>
    </row>
    <row r="3026" spans="1:2" x14ac:dyDescent="0.25">
      <c r="A3026" t="s">
        <v>7402</v>
      </c>
      <c r="B3026" t="s">
        <v>7403</v>
      </c>
    </row>
    <row r="3027" spans="1:2" x14ac:dyDescent="0.25">
      <c r="A3027" t="s">
        <v>6862</v>
      </c>
      <c r="B3027" t="s">
        <v>6863</v>
      </c>
    </row>
    <row r="3028" spans="1:2" x14ac:dyDescent="0.25">
      <c r="A3028" t="s">
        <v>4297</v>
      </c>
      <c r="B3028" t="s">
        <v>4298</v>
      </c>
    </row>
    <row r="3029" spans="1:2" x14ac:dyDescent="0.25">
      <c r="A3029" t="s">
        <v>5156</v>
      </c>
      <c r="B3029" t="s">
        <v>5157</v>
      </c>
    </row>
    <row r="3030" spans="1:2" x14ac:dyDescent="0.25">
      <c r="A3030" t="s">
        <v>5272</v>
      </c>
      <c r="B3030" t="s">
        <v>5273</v>
      </c>
    </row>
    <row r="3031" spans="1:2" x14ac:dyDescent="0.25">
      <c r="A3031" t="s">
        <v>1957</v>
      </c>
      <c r="B3031" t="s">
        <v>1958</v>
      </c>
    </row>
    <row r="3032" spans="1:2" x14ac:dyDescent="0.25">
      <c r="A3032" t="s">
        <v>1330</v>
      </c>
      <c r="B3032" t="s">
        <v>1331</v>
      </c>
    </row>
    <row r="3033" spans="1:2" x14ac:dyDescent="0.25">
      <c r="A3033" t="s">
        <v>1330</v>
      </c>
      <c r="B3033" t="s">
        <v>1919</v>
      </c>
    </row>
    <row r="3034" spans="1:2" x14ac:dyDescent="0.25">
      <c r="A3034" s="22" t="s">
        <v>9521</v>
      </c>
      <c r="B3034" t="s">
        <v>9522</v>
      </c>
    </row>
    <row r="3035" spans="1:2" x14ac:dyDescent="0.25">
      <c r="A3035" s="22" t="s">
        <v>8063</v>
      </c>
      <c r="B3035" t="s">
        <v>8064</v>
      </c>
    </row>
    <row r="3036" spans="1:2" x14ac:dyDescent="0.25">
      <c r="A3036" t="s">
        <v>4444</v>
      </c>
      <c r="B3036" t="s">
        <v>4445</v>
      </c>
    </row>
    <row r="3037" spans="1:2" x14ac:dyDescent="0.25">
      <c r="A3037" t="s">
        <v>4042</v>
      </c>
      <c r="B3037" t="s">
        <v>4043</v>
      </c>
    </row>
    <row r="3038" spans="1:2" x14ac:dyDescent="0.25">
      <c r="A3038" t="s">
        <v>42</v>
      </c>
      <c r="B3038" t="s">
        <v>3379</v>
      </c>
    </row>
    <row r="3039" spans="1:2" x14ac:dyDescent="0.25">
      <c r="A3039" s="1" t="s">
        <v>42</v>
      </c>
      <c r="B3039" t="s">
        <v>9071</v>
      </c>
    </row>
    <row r="3040" spans="1:2" x14ac:dyDescent="0.25">
      <c r="A3040" t="s">
        <v>3672</v>
      </c>
      <c r="B3040" t="s">
        <v>3673</v>
      </c>
    </row>
    <row r="3041" spans="1:2" x14ac:dyDescent="0.25">
      <c r="A3041" t="s">
        <v>5454</v>
      </c>
      <c r="B3041" t="s">
        <v>5455</v>
      </c>
    </row>
    <row r="3042" spans="1:2" x14ac:dyDescent="0.25">
      <c r="A3042" t="s">
        <v>4452</v>
      </c>
      <c r="B3042" t="s">
        <v>4453</v>
      </c>
    </row>
    <row r="3043" spans="1:2" x14ac:dyDescent="0.25">
      <c r="A3043" t="s">
        <v>3129</v>
      </c>
      <c r="B3043" t="s">
        <v>3130</v>
      </c>
    </row>
    <row r="3044" spans="1:2" x14ac:dyDescent="0.25">
      <c r="A3044" t="s">
        <v>6846</v>
      </c>
      <c r="B3044" t="s">
        <v>6847</v>
      </c>
    </row>
    <row r="3045" spans="1:2" x14ac:dyDescent="0.25">
      <c r="A3045" t="s">
        <v>2966</v>
      </c>
      <c r="B3045" t="s">
        <v>2967</v>
      </c>
    </row>
    <row r="3046" spans="1:2" x14ac:dyDescent="0.25">
      <c r="A3046" t="s">
        <v>5617</v>
      </c>
      <c r="B3046" t="s">
        <v>5618</v>
      </c>
    </row>
    <row r="3047" spans="1:2" x14ac:dyDescent="0.25">
      <c r="A3047" t="s">
        <v>5908</v>
      </c>
      <c r="B3047" t="s">
        <v>5909</v>
      </c>
    </row>
    <row r="3048" spans="1:2" x14ac:dyDescent="0.25">
      <c r="A3048" t="s">
        <v>2976</v>
      </c>
      <c r="B3048" t="s">
        <v>2977</v>
      </c>
    </row>
    <row r="3049" spans="1:2" x14ac:dyDescent="0.25">
      <c r="A3049" t="s">
        <v>1748</v>
      </c>
      <c r="B3049" t="s">
        <v>1749</v>
      </c>
    </row>
    <row r="3050" spans="1:2" x14ac:dyDescent="0.25">
      <c r="A3050" s="1" t="s">
        <v>8096</v>
      </c>
      <c r="B3050" t="s">
        <v>8097</v>
      </c>
    </row>
    <row r="3051" spans="1:2" x14ac:dyDescent="0.25">
      <c r="A3051" s="22" t="s">
        <v>7868</v>
      </c>
      <c r="B3051" t="s">
        <v>7869</v>
      </c>
    </row>
    <row r="3052" spans="1:2" x14ac:dyDescent="0.25">
      <c r="A3052" t="s">
        <v>3852</v>
      </c>
      <c r="B3052" t="s">
        <v>3853</v>
      </c>
    </row>
    <row r="3053" spans="1:2" x14ac:dyDescent="0.25">
      <c r="A3053" t="s">
        <v>6945</v>
      </c>
      <c r="B3053" t="s">
        <v>6946</v>
      </c>
    </row>
    <row r="3054" spans="1:2" x14ac:dyDescent="0.25">
      <c r="A3054" t="s">
        <v>2860</v>
      </c>
      <c r="B3054" t="s">
        <v>2861</v>
      </c>
    </row>
    <row r="3055" spans="1:2" x14ac:dyDescent="0.25">
      <c r="A3055" t="s">
        <v>4505</v>
      </c>
      <c r="B3055" t="s">
        <v>4506</v>
      </c>
    </row>
    <row r="3056" spans="1:2" x14ac:dyDescent="0.25">
      <c r="A3056" t="s">
        <v>3763</v>
      </c>
      <c r="B3056" t="s">
        <v>3764</v>
      </c>
    </row>
    <row r="3057" spans="1:2" x14ac:dyDescent="0.25">
      <c r="A3057" t="s">
        <v>3757</v>
      </c>
      <c r="B3057" t="s">
        <v>3758</v>
      </c>
    </row>
    <row r="3058" spans="1:2" x14ac:dyDescent="0.25">
      <c r="A3058" t="s">
        <v>2396</v>
      </c>
      <c r="B3058" t="s">
        <v>2397</v>
      </c>
    </row>
    <row r="3059" spans="1:2" x14ac:dyDescent="0.25">
      <c r="A3059" s="1" t="s">
        <v>779</v>
      </c>
      <c r="B3059" t="s">
        <v>780</v>
      </c>
    </row>
    <row r="3060" spans="1:2" x14ac:dyDescent="0.25">
      <c r="A3060" t="s">
        <v>779</v>
      </c>
      <c r="B3060" t="s">
        <v>2530</v>
      </c>
    </row>
    <row r="3061" spans="1:2" x14ac:dyDescent="0.25">
      <c r="A3061" t="s">
        <v>5298</v>
      </c>
      <c r="B3061" t="s">
        <v>5299</v>
      </c>
    </row>
    <row r="3062" spans="1:2" x14ac:dyDescent="0.25">
      <c r="A3062" t="s">
        <v>6508</v>
      </c>
      <c r="B3062" t="s">
        <v>6509</v>
      </c>
    </row>
    <row r="3063" spans="1:2" x14ac:dyDescent="0.25">
      <c r="A3063" s="1" t="s">
        <v>541</v>
      </c>
      <c r="B3063" t="s">
        <v>542</v>
      </c>
    </row>
    <row r="3064" spans="1:2" x14ac:dyDescent="0.25">
      <c r="A3064" t="s">
        <v>541</v>
      </c>
      <c r="B3064" t="s">
        <v>2348</v>
      </c>
    </row>
    <row r="3065" spans="1:2" x14ac:dyDescent="0.25">
      <c r="A3065" t="s">
        <v>2007</v>
      </c>
      <c r="B3065" t="s">
        <v>2008</v>
      </c>
    </row>
    <row r="3066" spans="1:2" x14ac:dyDescent="0.25">
      <c r="A3066" t="s">
        <v>2007</v>
      </c>
      <c r="B3066" t="s">
        <v>4504</v>
      </c>
    </row>
    <row r="3067" spans="1:2" x14ac:dyDescent="0.25">
      <c r="A3067" t="s">
        <v>3252</v>
      </c>
      <c r="B3067" t="s">
        <v>3253</v>
      </c>
    </row>
    <row r="3068" spans="1:2" x14ac:dyDescent="0.25">
      <c r="A3068" t="s">
        <v>5021</v>
      </c>
      <c r="B3068" t="s">
        <v>5022</v>
      </c>
    </row>
    <row r="3069" spans="1:2" x14ac:dyDescent="0.25">
      <c r="A3069" s="1" t="s">
        <v>498</v>
      </c>
      <c r="B3069" t="s">
        <v>499</v>
      </c>
    </row>
    <row r="3070" spans="1:2" x14ac:dyDescent="0.25">
      <c r="A3070" s="1" t="s">
        <v>8205</v>
      </c>
      <c r="B3070" t="s">
        <v>8206</v>
      </c>
    </row>
    <row r="3071" spans="1:2" x14ac:dyDescent="0.25">
      <c r="A3071" t="s">
        <v>2251</v>
      </c>
      <c r="B3071" t="s">
        <v>2252</v>
      </c>
    </row>
    <row r="3072" spans="1:2" x14ac:dyDescent="0.25">
      <c r="A3072" t="s">
        <v>1778</v>
      </c>
      <c r="B3072" t="s">
        <v>1779</v>
      </c>
    </row>
    <row r="3073" spans="1:2" x14ac:dyDescent="0.25">
      <c r="A3073" t="s">
        <v>2764</v>
      </c>
      <c r="B3073" t="s">
        <v>2765</v>
      </c>
    </row>
    <row r="3074" spans="1:2" x14ac:dyDescent="0.25">
      <c r="A3074" t="s">
        <v>4599</v>
      </c>
      <c r="B3074" t="s">
        <v>4600</v>
      </c>
    </row>
    <row r="3075" spans="1:2" x14ac:dyDescent="0.25">
      <c r="A3075" t="s">
        <v>5392</v>
      </c>
      <c r="B3075" t="s">
        <v>5393</v>
      </c>
    </row>
    <row r="3076" spans="1:2" x14ac:dyDescent="0.25">
      <c r="A3076" t="s">
        <v>1512</v>
      </c>
      <c r="B3076" t="s">
        <v>1513</v>
      </c>
    </row>
    <row r="3077" spans="1:2" x14ac:dyDescent="0.25">
      <c r="A3077" t="s">
        <v>1512</v>
      </c>
      <c r="B3077" t="s">
        <v>1666</v>
      </c>
    </row>
    <row r="3078" spans="1:2" x14ac:dyDescent="0.25">
      <c r="A3078" t="s">
        <v>1623</v>
      </c>
      <c r="B3078" t="s">
        <v>1624</v>
      </c>
    </row>
    <row r="3079" spans="1:2" x14ac:dyDescent="0.25">
      <c r="A3079" t="s">
        <v>3726</v>
      </c>
      <c r="B3079" t="s">
        <v>3727</v>
      </c>
    </row>
    <row r="3080" spans="1:2" x14ac:dyDescent="0.25">
      <c r="A3080" t="s">
        <v>3122</v>
      </c>
      <c r="B3080" t="s">
        <v>3123</v>
      </c>
    </row>
    <row r="3081" spans="1:2" x14ac:dyDescent="0.25">
      <c r="A3081" t="s">
        <v>6935</v>
      </c>
      <c r="B3081" t="s">
        <v>6936</v>
      </c>
    </row>
    <row r="3082" spans="1:2" x14ac:dyDescent="0.25">
      <c r="A3082" t="s">
        <v>4327</v>
      </c>
      <c r="B3082" t="s">
        <v>4328</v>
      </c>
    </row>
    <row r="3083" spans="1:2" x14ac:dyDescent="0.25">
      <c r="A3083" t="s">
        <v>5463</v>
      </c>
      <c r="B3083" t="s">
        <v>5464</v>
      </c>
    </row>
    <row r="3084" spans="1:2" x14ac:dyDescent="0.25">
      <c r="A3084" t="s">
        <v>7622</v>
      </c>
      <c r="B3084" t="s">
        <v>7623</v>
      </c>
    </row>
    <row r="3085" spans="1:2" x14ac:dyDescent="0.25">
      <c r="A3085" t="s">
        <v>3678</v>
      </c>
      <c r="B3085" t="s">
        <v>3679</v>
      </c>
    </row>
    <row r="3086" spans="1:2" x14ac:dyDescent="0.25">
      <c r="A3086" t="s">
        <v>3642</v>
      </c>
      <c r="B3086" t="s">
        <v>3643</v>
      </c>
    </row>
    <row r="3087" spans="1:2" x14ac:dyDescent="0.25">
      <c r="A3087" t="s">
        <v>2144</v>
      </c>
      <c r="B3087" t="s">
        <v>2145</v>
      </c>
    </row>
    <row r="3088" spans="1:2" x14ac:dyDescent="0.25">
      <c r="A3088" s="1" t="s">
        <v>236</v>
      </c>
      <c r="B3088" t="s">
        <v>237</v>
      </c>
    </row>
    <row r="3089" spans="1:2" x14ac:dyDescent="0.25">
      <c r="A3089" s="1" t="s">
        <v>1078</v>
      </c>
      <c r="B3089" t="s">
        <v>1079</v>
      </c>
    </row>
    <row r="3090" spans="1:2" x14ac:dyDescent="0.25">
      <c r="A3090" t="s">
        <v>6403</v>
      </c>
      <c r="B3090" t="s">
        <v>6404</v>
      </c>
    </row>
    <row r="3091" spans="1:2" x14ac:dyDescent="0.25">
      <c r="A3091" t="s">
        <v>2863</v>
      </c>
      <c r="B3091" t="s">
        <v>2864</v>
      </c>
    </row>
    <row r="3092" spans="1:2" x14ac:dyDescent="0.25">
      <c r="A3092" t="s">
        <v>6184</v>
      </c>
      <c r="B3092" t="s">
        <v>6185</v>
      </c>
    </row>
    <row r="3093" spans="1:2" x14ac:dyDescent="0.25">
      <c r="A3093" t="s">
        <v>7466</v>
      </c>
      <c r="B3093" t="s">
        <v>7467</v>
      </c>
    </row>
    <row r="3094" spans="1:2" x14ac:dyDescent="0.25">
      <c r="A3094" t="s">
        <v>7315</v>
      </c>
      <c r="B3094" t="s">
        <v>7316</v>
      </c>
    </row>
    <row r="3095" spans="1:2" x14ac:dyDescent="0.25">
      <c r="A3095" t="s">
        <v>4338</v>
      </c>
      <c r="B3095" t="s">
        <v>4339</v>
      </c>
    </row>
    <row r="3096" spans="1:2" x14ac:dyDescent="0.25">
      <c r="A3096" s="22" t="s">
        <v>9563</v>
      </c>
      <c r="B3096" t="s">
        <v>9564</v>
      </c>
    </row>
    <row r="3097" spans="1:2" x14ac:dyDescent="0.25">
      <c r="A3097" s="1" t="s">
        <v>896</v>
      </c>
      <c r="B3097" t="s">
        <v>897</v>
      </c>
    </row>
    <row r="3098" spans="1:2" x14ac:dyDescent="0.25">
      <c r="A3098" t="s">
        <v>4709</v>
      </c>
      <c r="B3098" t="s">
        <v>4710</v>
      </c>
    </row>
    <row r="3099" spans="1:2" x14ac:dyDescent="0.25">
      <c r="A3099" t="s">
        <v>5077</v>
      </c>
      <c r="B3099" t="s">
        <v>5078</v>
      </c>
    </row>
    <row r="3100" spans="1:2" x14ac:dyDescent="0.25">
      <c r="A3100" t="s">
        <v>2805</v>
      </c>
      <c r="B3100" t="s">
        <v>2806</v>
      </c>
    </row>
    <row r="3101" spans="1:2" x14ac:dyDescent="0.25">
      <c r="A3101" t="s">
        <v>7131</v>
      </c>
      <c r="B3101" t="s">
        <v>7132</v>
      </c>
    </row>
    <row r="3102" spans="1:2" x14ac:dyDescent="0.25">
      <c r="A3102" t="s">
        <v>2319</v>
      </c>
      <c r="B3102" t="s">
        <v>2320</v>
      </c>
    </row>
    <row r="3103" spans="1:2" x14ac:dyDescent="0.25">
      <c r="A3103" t="s">
        <v>4725</v>
      </c>
      <c r="B3103" t="s">
        <v>4726</v>
      </c>
    </row>
    <row r="3104" spans="1:2" x14ac:dyDescent="0.25">
      <c r="A3104" t="s">
        <v>1445</v>
      </c>
      <c r="B3104" t="s">
        <v>1446</v>
      </c>
    </row>
    <row r="3105" spans="1:2" x14ac:dyDescent="0.25">
      <c r="A3105" s="1" t="s">
        <v>1056</v>
      </c>
      <c r="B3105" t="s">
        <v>1057</v>
      </c>
    </row>
    <row r="3106" spans="1:2" x14ac:dyDescent="0.25">
      <c r="A3106" t="s">
        <v>2274</v>
      </c>
      <c r="B3106" t="s">
        <v>2275</v>
      </c>
    </row>
    <row r="3107" spans="1:2" x14ac:dyDescent="0.25">
      <c r="A3107" t="s">
        <v>5794</v>
      </c>
      <c r="B3107" t="s">
        <v>5795</v>
      </c>
    </row>
    <row r="3108" spans="1:2" x14ac:dyDescent="0.25">
      <c r="A3108" t="s">
        <v>3363</v>
      </c>
      <c r="B3108" t="s">
        <v>3364</v>
      </c>
    </row>
    <row r="3109" spans="1:2" x14ac:dyDescent="0.25">
      <c r="A3109" t="s">
        <v>3710</v>
      </c>
      <c r="B3109" t="s">
        <v>3711</v>
      </c>
    </row>
    <row r="3110" spans="1:2" x14ac:dyDescent="0.25">
      <c r="A3110" t="s">
        <v>3840</v>
      </c>
      <c r="B3110" t="s">
        <v>3841</v>
      </c>
    </row>
    <row r="3111" spans="1:2" x14ac:dyDescent="0.25">
      <c r="A3111" t="s">
        <v>4955</v>
      </c>
      <c r="B3111" t="s">
        <v>4956</v>
      </c>
    </row>
    <row r="3112" spans="1:2" x14ac:dyDescent="0.25">
      <c r="A3112" s="22" t="s">
        <v>9532</v>
      </c>
      <c r="B3112" t="s">
        <v>9533</v>
      </c>
    </row>
    <row r="3113" spans="1:2" x14ac:dyDescent="0.25">
      <c r="A3113" t="s">
        <v>7151</v>
      </c>
      <c r="B3113" t="s">
        <v>7152</v>
      </c>
    </row>
    <row r="3114" spans="1:2" x14ac:dyDescent="0.25">
      <c r="A3114" t="s">
        <v>7297</v>
      </c>
      <c r="B3114" t="s">
        <v>7298</v>
      </c>
    </row>
    <row r="3115" spans="1:2" x14ac:dyDescent="0.25">
      <c r="A3115" t="s">
        <v>3591</v>
      </c>
      <c r="B3115" t="s">
        <v>3592</v>
      </c>
    </row>
    <row r="3116" spans="1:2" x14ac:dyDescent="0.25">
      <c r="A3116" t="s">
        <v>5607</v>
      </c>
      <c r="B3116" t="s">
        <v>5608</v>
      </c>
    </row>
    <row r="3117" spans="1:2" x14ac:dyDescent="0.25">
      <c r="A3117" t="s">
        <v>4821</v>
      </c>
      <c r="B3117" t="s">
        <v>4822</v>
      </c>
    </row>
    <row r="3118" spans="1:2" x14ac:dyDescent="0.25">
      <c r="A3118" s="1" t="s">
        <v>4821</v>
      </c>
      <c r="B3118" t="s">
        <v>9064</v>
      </c>
    </row>
    <row r="3119" spans="1:2" x14ac:dyDescent="0.25">
      <c r="A3119" s="1" t="s">
        <v>8832</v>
      </c>
      <c r="B3119" t="s">
        <v>8833</v>
      </c>
    </row>
    <row r="3120" spans="1:2" x14ac:dyDescent="0.25">
      <c r="A3120" t="s">
        <v>5332</v>
      </c>
      <c r="B3120" t="s">
        <v>5333</v>
      </c>
    </row>
    <row r="3121" spans="1:2" x14ac:dyDescent="0.25">
      <c r="A3121" t="s">
        <v>4829</v>
      </c>
      <c r="B3121" t="s">
        <v>4830</v>
      </c>
    </row>
    <row r="3122" spans="1:2" x14ac:dyDescent="0.25">
      <c r="A3122" s="1" t="s">
        <v>8919</v>
      </c>
      <c r="B3122" t="s">
        <v>8920</v>
      </c>
    </row>
    <row r="3123" spans="1:2" x14ac:dyDescent="0.25">
      <c r="A3123" t="s">
        <v>6290</v>
      </c>
      <c r="B3123" t="s">
        <v>6291</v>
      </c>
    </row>
    <row r="3124" spans="1:2" x14ac:dyDescent="0.25">
      <c r="A3124" s="1" t="s">
        <v>943</v>
      </c>
      <c r="B3124" t="s">
        <v>944</v>
      </c>
    </row>
    <row r="3125" spans="1:2" x14ac:dyDescent="0.25">
      <c r="A3125" t="s">
        <v>3436</v>
      </c>
      <c r="B3125" t="s">
        <v>3437</v>
      </c>
    </row>
    <row r="3126" spans="1:2" x14ac:dyDescent="0.25">
      <c r="A3126" t="s">
        <v>4046</v>
      </c>
      <c r="B3126" t="s">
        <v>4047</v>
      </c>
    </row>
    <row r="3127" spans="1:2" x14ac:dyDescent="0.25">
      <c r="A3127" t="s">
        <v>5147</v>
      </c>
      <c r="B3127" t="s">
        <v>5148</v>
      </c>
    </row>
    <row r="3128" spans="1:2" x14ac:dyDescent="0.25">
      <c r="A3128" t="s">
        <v>3254</v>
      </c>
      <c r="B3128" t="s">
        <v>3255</v>
      </c>
    </row>
    <row r="3129" spans="1:2" x14ac:dyDescent="0.25">
      <c r="A3129" t="s">
        <v>2708</v>
      </c>
      <c r="B3129" t="s">
        <v>2709</v>
      </c>
    </row>
    <row r="3130" spans="1:2" x14ac:dyDescent="0.25">
      <c r="A3130" t="s">
        <v>7093</v>
      </c>
      <c r="B3130" t="s">
        <v>7094</v>
      </c>
    </row>
    <row r="3131" spans="1:2" x14ac:dyDescent="0.25">
      <c r="A3131" t="s">
        <v>7539</v>
      </c>
      <c r="B3131" t="s">
        <v>7540</v>
      </c>
    </row>
    <row r="3132" spans="1:2" x14ac:dyDescent="0.25">
      <c r="A3132" t="s">
        <v>6786</v>
      </c>
      <c r="B3132" t="s">
        <v>6787</v>
      </c>
    </row>
    <row r="3133" spans="1:2" x14ac:dyDescent="0.25">
      <c r="A3133" t="s">
        <v>6879</v>
      </c>
      <c r="B3133" t="s">
        <v>6880</v>
      </c>
    </row>
    <row r="3134" spans="1:2" x14ac:dyDescent="0.25">
      <c r="A3134" t="s">
        <v>2936</v>
      </c>
      <c r="B3134" t="s">
        <v>2937</v>
      </c>
    </row>
    <row r="3135" spans="1:2" x14ac:dyDescent="0.25">
      <c r="A3135" t="s">
        <v>7058</v>
      </c>
      <c r="B3135" t="s">
        <v>7059</v>
      </c>
    </row>
    <row r="3136" spans="1:2" x14ac:dyDescent="0.25">
      <c r="A3136" t="s">
        <v>1340</v>
      </c>
      <c r="B3136" t="s">
        <v>1341</v>
      </c>
    </row>
    <row r="3137" spans="1:2" x14ac:dyDescent="0.25">
      <c r="A3137" t="s">
        <v>1716</v>
      </c>
      <c r="B3137" t="s">
        <v>1717</v>
      </c>
    </row>
    <row r="3138" spans="1:2" x14ac:dyDescent="0.25">
      <c r="A3138" t="s">
        <v>2770</v>
      </c>
      <c r="B3138" t="s">
        <v>2771</v>
      </c>
    </row>
    <row r="3139" spans="1:2" x14ac:dyDescent="0.25">
      <c r="A3139" t="s">
        <v>2020</v>
      </c>
      <c r="B3139" t="s">
        <v>2021</v>
      </c>
    </row>
    <row r="3140" spans="1:2" x14ac:dyDescent="0.25">
      <c r="A3140" t="s">
        <v>2990</v>
      </c>
      <c r="B3140" t="s">
        <v>2991</v>
      </c>
    </row>
    <row r="3141" spans="1:2" x14ac:dyDescent="0.25">
      <c r="A3141" t="s">
        <v>2614</v>
      </c>
      <c r="B3141" t="s">
        <v>2615</v>
      </c>
    </row>
    <row r="3142" spans="1:2" x14ac:dyDescent="0.25">
      <c r="A3142" t="s">
        <v>7626</v>
      </c>
      <c r="B3142" t="s">
        <v>7627</v>
      </c>
    </row>
    <row r="3143" spans="1:2" x14ac:dyDescent="0.25">
      <c r="A3143" t="s">
        <v>1358</v>
      </c>
      <c r="B3143" t="s">
        <v>1359</v>
      </c>
    </row>
    <row r="3144" spans="1:2" x14ac:dyDescent="0.25">
      <c r="A3144" t="s">
        <v>1358</v>
      </c>
      <c r="B3144" t="s">
        <v>2883</v>
      </c>
    </row>
    <row r="3145" spans="1:2" x14ac:dyDescent="0.25">
      <c r="A3145" t="s">
        <v>1621</v>
      </c>
      <c r="B3145" t="s">
        <v>1622</v>
      </c>
    </row>
    <row r="3146" spans="1:2" x14ac:dyDescent="0.25">
      <c r="A3146" t="s">
        <v>1334</v>
      </c>
      <c r="B3146" t="s">
        <v>1335</v>
      </c>
    </row>
    <row r="3147" spans="1:2" x14ac:dyDescent="0.25">
      <c r="A3147" t="s">
        <v>1334</v>
      </c>
      <c r="B3147" t="s">
        <v>2782</v>
      </c>
    </row>
    <row r="3148" spans="1:2" x14ac:dyDescent="0.25">
      <c r="A3148" t="s">
        <v>5264</v>
      </c>
      <c r="B3148" t="s">
        <v>5265</v>
      </c>
    </row>
    <row r="3149" spans="1:2" x14ac:dyDescent="0.25">
      <c r="A3149" t="s">
        <v>2856</v>
      </c>
      <c r="B3149" t="s">
        <v>2857</v>
      </c>
    </row>
    <row r="3150" spans="1:2" x14ac:dyDescent="0.25">
      <c r="A3150" t="s">
        <v>7563</v>
      </c>
      <c r="B3150" t="s">
        <v>7564</v>
      </c>
    </row>
    <row r="3151" spans="1:2" x14ac:dyDescent="0.25">
      <c r="A3151" t="s">
        <v>4131</v>
      </c>
      <c r="B3151" t="s">
        <v>4132</v>
      </c>
    </row>
    <row r="3152" spans="1:2" x14ac:dyDescent="0.25">
      <c r="A3152" t="s">
        <v>5583</v>
      </c>
      <c r="B3152" t="s">
        <v>5584</v>
      </c>
    </row>
    <row r="3153" spans="1:2" x14ac:dyDescent="0.25">
      <c r="A3153" t="s">
        <v>7374</v>
      </c>
      <c r="B3153" t="s">
        <v>7375</v>
      </c>
    </row>
    <row r="3154" spans="1:2" x14ac:dyDescent="0.25">
      <c r="A3154" t="s">
        <v>3618</v>
      </c>
      <c r="B3154" t="s">
        <v>3619</v>
      </c>
    </row>
    <row r="3155" spans="1:2" x14ac:dyDescent="0.25">
      <c r="A3155" t="s">
        <v>4187</v>
      </c>
      <c r="B3155" t="s">
        <v>4188</v>
      </c>
    </row>
    <row r="3156" spans="1:2" x14ac:dyDescent="0.25">
      <c r="A3156" t="s">
        <v>7085</v>
      </c>
      <c r="B3156" t="s">
        <v>7086</v>
      </c>
    </row>
    <row r="3157" spans="1:2" x14ac:dyDescent="0.25">
      <c r="A3157" s="1" t="s">
        <v>161</v>
      </c>
      <c r="B3157" t="s">
        <v>162</v>
      </c>
    </row>
    <row r="3158" spans="1:2" x14ac:dyDescent="0.25">
      <c r="A3158" s="1" t="s">
        <v>9433</v>
      </c>
      <c r="B3158" t="s">
        <v>9434</v>
      </c>
    </row>
    <row r="3159" spans="1:2" x14ac:dyDescent="0.25">
      <c r="A3159" t="s">
        <v>1437</v>
      </c>
      <c r="B3159" t="s">
        <v>1438</v>
      </c>
    </row>
    <row r="3160" spans="1:2" x14ac:dyDescent="0.25">
      <c r="A3160" t="s">
        <v>1437</v>
      </c>
      <c r="B3160" t="s">
        <v>2461</v>
      </c>
    </row>
    <row r="3161" spans="1:2" x14ac:dyDescent="0.25">
      <c r="A3161" t="s">
        <v>4703</v>
      </c>
      <c r="B3161" t="s">
        <v>4704</v>
      </c>
    </row>
    <row r="3162" spans="1:2" x14ac:dyDescent="0.25">
      <c r="A3162" t="s">
        <v>5842</v>
      </c>
      <c r="B3162" t="s">
        <v>5843</v>
      </c>
    </row>
    <row r="3163" spans="1:2" x14ac:dyDescent="0.25">
      <c r="A3163" t="s">
        <v>3173</v>
      </c>
      <c r="B3163" t="s">
        <v>3174</v>
      </c>
    </row>
    <row r="3164" spans="1:2" x14ac:dyDescent="0.25">
      <c r="A3164" t="s">
        <v>5104</v>
      </c>
      <c r="B3164" t="s">
        <v>5105</v>
      </c>
    </row>
    <row r="3165" spans="1:2" x14ac:dyDescent="0.25">
      <c r="A3165" s="1" t="s">
        <v>9368</v>
      </c>
      <c r="B3165" t="s">
        <v>9369</v>
      </c>
    </row>
    <row r="3166" spans="1:2" x14ac:dyDescent="0.25">
      <c r="A3166" t="s">
        <v>1427</v>
      </c>
      <c r="B3166" t="s">
        <v>1428</v>
      </c>
    </row>
    <row r="3167" spans="1:2" x14ac:dyDescent="0.25">
      <c r="A3167" t="s">
        <v>1427</v>
      </c>
      <c r="B3167" t="s">
        <v>1560</v>
      </c>
    </row>
    <row r="3168" spans="1:2" x14ac:dyDescent="0.25">
      <c r="A3168" s="1" t="s">
        <v>9390</v>
      </c>
      <c r="B3168" t="s">
        <v>9391</v>
      </c>
    </row>
    <row r="3169" spans="1:2" x14ac:dyDescent="0.25">
      <c r="A3169" t="s">
        <v>4117</v>
      </c>
      <c r="B3169" t="s">
        <v>4118</v>
      </c>
    </row>
    <row r="3170" spans="1:2" x14ac:dyDescent="0.25">
      <c r="A3170" t="s">
        <v>5753</v>
      </c>
      <c r="B3170" t="s">
        <v>5754</v>
      </c>
    </row>
    <row r="3171" spans="1:2" x14ac:dyDescent="0.25">
      <c r="A3171" t="s">
        <v>4883</v>
      </c>
      <c r="B3171" t="s">
        <v>4884</v>
      </c>
    </row>
    <row r="3172" spans="1:2" x14ac:dyDescent="0.25">
      <c r="A3172" t="s">
        <v>4813</v>
      </c>
      <c r="B3172" t="s">
        <v>4814</v>
      </c>
    </row>
    <row r="3173" spans="1:2" x14ac:dyDescent="0.25">
      <c r="A3173" s="1" t="s">
        <v>724</v>
      </c>
      <c r="B3173" t="s">
        <v>725</v>
      </c>
    </row>
    <row r="3174" spans="1:2" x14ac:dyDescent="0.25">
      <c r="A3174" t="s">
        <v>1530</v>
      </c>
      <c r="B3174" t="s">
        <v>1531</v>
      </c>
    </row>
    <row r="3175" spans="1:2" x14ac:dyDescent="0.25">
      <c r="A3175" t="s">
        <v>6793</v>
      </c>
      <c r="B3175" t="s">
        <v>6794</v>
      </c>
    </row>
    <row r="3176" spans="1:2" x14ac:dyDescent="0.25">
      <c r="A3176" t="s">
        <v>4056</v>
      </c>
      <c r="B3176" t="s">
        <v>4057</v>
      </c>
    </row>
    <row r="3177" spans="1:2" x14ac:dyDescent="0.25">
      <c r="A3177" t="s">
        <v>3001</v>
      </c>
      <c r="B3177" t="s">
        <v>3002</v>
      </c>
    </row>
    <row r="3178" spans="1:2" x14ac:dyDescent="0.25">
      <c r="A3178" t="s">
        <v>4558</v>
      </c>
      <c r="B3178" t="s">
        <v>4559</v>
      </c>
    </row>
    <row r="3179" spans="1:2" x14ac:dyDescent="0.25">
      <c r="A3179" t="s">
        <v>6612</v>
      </c>
      <c r="B3179" t="s">
        <v>6613</v>
      </c>
    </row>
    <row r="3180" spans="1:2" x14ac:dyDescent="0.25">
      <c r="A3180" s="1" t="s">
        <v>9245</v>
      </c>
      <c r="B3180" t="s">
        <v>9246</v>
      </c>
    </row>
    <row r="3181" spans="1:2" x14ac:dyDescent="0.25">
      <c r="A3181" s="1" t="s">
        <v>722</v>
      </c>
      <c r="B3181" t="s">
        <v>723</v>
      </c>
    </row>
    <row r="3182" spans="1:2" x14ac:dyDescent="0.25">
      <c r="A3182" t="s">
        <v>3457</v>
      </c>
      <c r="B3182" t="s">
        <v>3458</v>
      </c>
    </row>
    <row r="3183" spans="1:2" x14ac:dyDescent="0.25">
      <c r="A3183" t="s">
        <v>7516</v>
      </c>
      <c r="B3183" t="s">
        <v>7517</v>
      </c>
    </row>
    <row r="3184" spans="1:2" x14ac:dyDescent="0.25">
      <c r="A3184" t="s">
        <v>2327</v>
      </c>
      <c r="B3184" t="s">
        <v>2328</v>
      </c>
    </row>
    <row r="3185" spans="1:2" x14ac:dyDescent="0.25">
      <c r="A3185" t="s">
        <v>4127</v>
      </c>
      <c r="B3185" t="s">
        <v>4128</v>
      </c>
    </row>
    <row r="3186" spans="1:2" x14ac:dyDescent="0.25">
      <c r="A3186" t="s">
        <v>7676</v>
      </c>
      <c r="B3186" t="s">
        <v>7677</v>
      </c>
    </row>
    <row r="3187" spans="1:2" x14ac:dyDescent="0.25">
      <c r="A3187" t="s">
        <v>5733</v>
      </c>
      <c r="B3187" t="s">
        <v>5734</v>
      </c>
    </row>
    <row r="3188" spans="1:2" x14ac:dyDescent="0.25">
      <c r="A3188" t="s">
        <v>3718</v>
      </c>
      <c r="B3188" t="s">
        <v>3719</v>
      </c>
    </row>
    <row r="3189" spans="1:2" x14ac:dyDescent="0.25">
      <c r="A3189" t="s">
        <v>4519</v>
      </c>
      <c r="B3189" t="s">
        <v>4520</v>
      </c>
    </row>
    <row r="3190" spans="1:2" x14ac:dyDescent="0.25">
      <c r="A3190" t="s">
        <v>2190</v>
      </c>
      <c r="B3190" t="s">
        <v>2191</v>
      </c>
    </row>
    <row r="3191" spans="1:2" x14ac:dyDescent="0.25">
      <c r="A3191" t="s">
        <v>1372</v>
      </c>
      <c r="B3191" t="s">
        <v>1373</v>
      </c>
    </row>
    <row r="3192" spans="1:2" x14ac:dyDescent="0.25">
      <c r="A3192" t="s">
        <v>3487</v>
      </c>
      <c r="B3192" t="s">
        <v>3488</v>
      </c>
    </row>
    <row r="3193" spans="1:2" x14ac:dyDescent="0.25">
      <c r="A3193" t="s">
        <v>4367</v>
      </c>
      <c r="B3193" t="s">
        <v>4368</v>
      </c>
    </row>
    <row r="3194" spans="1:2" x14ac:dyDescent="0.25">
      <c r="A3194" t="s">
        <v>4721</v>
      </c>
      <c r="B3194" t="s">
        <v>4722</v>
      </c>
    </row>
    <row r="3195" spans="1:2" x14ac:dyDescent="0.25">
      <c r="A3195" t="s">
        <v>2665</v>
      </c>
      <c r="B3195" t="s">
        <v>2666</v>
      </c>
    </row>
    <row r="3196" spans="1:2" x14ac:dyDescent="0.25">
      <c r="A3196" t="s">
        <v>7601</v>
      </c>
      <c r="B3196" t="s">
        <v>7602</v>
      </c>
    </row>
    <row r="3197" spans="1:2" x14ac:dyDescent="0.25">
      <c r="A3197" t="s">
        <v>7476</v>
      </c>
      <c r="B3197" t="s">
        <v>7477</v>
      </c>
    </row>
    <row r="3198" spans="1:2" x14ac:dyDescent="0.25">
      <c r="A3198" t="s">
        <v>1449</v>
      </c>
      <c r="B3198" t="s">
        <v>1450</v>
      </c>
    </row>
    <row r="3199" spans="1:2" x14ac:dyDescent="0.25">
      <c r="A3199" s="1" t="s">
        <v>8952</v>
      </c>
      <c r="B3199" t="s">
        <v>8953</v>
      </c>
    </row>
    <row r="3200" spans="1:2" x14ac:dyDescent="0.25">
      <c r="A3200" s="1" t="s">
        <v>8952</v>
      </c>
      <c r="B3200" t="s">
        <v>9449</v>
      </c>
    </row>
    <row r="3201" spans="1:2" x14ac:dyDescent="0.25">
      <c r="A3201" t="s">
        <v>6557</v>
      </c>
      <c r="B3201" t="s">
        <v>6558</v>
      </c>
    </row>
    <row r="3202" spans="1:2" x14ac:dyDescent="0.25">
      <c r="A3202" t="s">
        <v>2908</v>
      </c>
      <c r="B3202" t="s">
        <v>2909</v>
      </c>
    </row>
    <row r="3203" spans="1:2" x14ac:dyDescent="0.25">
      <c r="A3203" t="s">
        <v>4815</v>
      </c>
      <c r="B3203" t="s">
        <v>4816</v>
      </c>
    </row>
    <row r="3204" spans="1:2" x14ac:dyDescent="0.25">
      <c r="A3204" t="s">
        <v>5342</v>
      </c>
      <c r="B3204" t="s">
        <v>5343</v>
      </c>
    </row>
    <row r="3205" spans="1:2" x14ac:dyDescent="0.25">
      <c r="A3205" t="s">
        <v>2801</v>
      </c>
      <c r="B3205" t="s">
        <v>2802</v>
      </c>
    </row>
    <row r="3206" spans="1:2" x14ac:dyDescent="0.25">
      <c r="A3206" t="s">
        <v>2801</v>
      </c>
      <c r="B3206" t="s">
        <v>3577</v>
      </c>
    </row>
    <row r="3207" spans="1:2" x14ac:dyDescent="0.25">
      <c r="A3207" t="s">
        <v>4227</v>
      </c>
      <c r="B3207" t="s">
        <v>4228</v>
      </c>
    </row>
    <row r="3208" spans="1:2" x14ac:dyDescent="0.25">
      <c r="A3208" s="1" t="s">
        <v>511</v>
      </c>
      <c r="B3208" t="s">
        <v>512</v>
      </c>
    </row>
    <row r="3209" spans="1:2" x14ac:dyDescent="0.25">
      <c r="A3209" t="s">
        <v>3312</v>
      </c>
      <c r="B3209" t="s">
        <v>3313</v>
      </c>
    </row>
    <row r="3210" spans="1:2" x14ac:dyDescent="0.25">
      <c r="A3210" t="s">
        <v>2599</v>
      </c>
      <c r="B3210" t="s">
        <v>2600</v>
      </c>
    </row>
    <row r="3211" spans="1:2" x14ac:dyDescent="0.25">
      <c r="A3211" t="s">
        <v>4189</v>
      </c>
      <c r="B3211" t="s">
        <v>4190</v>
      </c>
    </row>
    <row r="3212" spans="1:2" x14ac:dyDescent="0.25">
      <c r="A3212" t="s">
        <v>2341</v>
      </c>
      <c r="B3212" t="s">
        <v>2342</v>
      </c>
    </row>
    <row r="3213" spans="1:2" x14ac:dyDescent="0.25">
      <c r="A3213" t="s">
        <v>2341</v>
      </c>
      <c r="B3213" t="s">
        <v>5108</v>
      </c>
    </row>
    <row r="3214" spans="1:2" x14ac:dyDescent="0.25">
      <c r="A3214" s="1" t="s">
        <v>7928</v>
      </c>
      <c r="B3214" t="s">
        <v>7929</v>
      </c>
    </row>
    <row r="3215" spans="1:2" x14ac:dyDescent="0.25">
      <c r="A3215" t="s">
        <v>2727</v>
      </c>
      <c r="B3215" t="s">
        <v>2728</v>
      </c>
    </row>
    <row r="3216" spans="1:2" x14ac:dyDescent="0.25">
      <c r="A3216" t="s">
        <v>2799</v>
      </c>
      <c r="B3216" t="s">
        <v>2800</v>
      </c>
    </row>
    <row r="3217" spans="1:2" x14ac:dyDescent="0.25">
      <c r="A3217" t="s">
        <v>3938</v>
      </c>
      <c r="B3217" t="s">
        <v>3939</v>
      </c>
    </row>
    <row r="3218" spans="1:2" x14ac:dyDescent="0.25">
      <c r="A3218" t="s">
        <v>1459</v>
      </c>
      <c r="B3218" t="s">
        <v>1460</v>
      </c>
    </row>
    <row r="3219" spans="1:2" x14ac:dyDescent="0.25">
      <c r="A3219" t="s">
        <v>1459</v>
      </c>
      <c r="B3219" t="s">
        <v>2489</v>
      </c>
    </row>
    <row r="3220" spans="1:2" x14ac:dyDescent="0.25">
      <c r="A3220" s="1" t="s">
        <v>323</v>
      </c>
      <c r="B3220" t="s">
        <v>324</v>
      </c>
    </row>
    <row r="3221" spans="1:2" x14ac:dyDescent="0.25">
      <c r="A3221" t="s">
        <v>6070</v>
      </c>
      <c r="B3221" t="s">
        <v>6071</v>
      </c>
    </row>
    <row r="3222" spans="1:2" x14ac:dyDescent="0.25">
      <c r="A3222" t="s">
        <v>4965</v>
      </c>
      <c r="B3222" t="s">
        <v>4966</v>
      </c>
    </row>
    <row r="3223" spans="1:2" x14ac:dyDescent="0.25">
      <c r="A3223" t="s">
        <v>6903</v>
      </c>
      <c r="B3223" t="s">
        <v>6904</v>
      </c>
    </row>
    <row r="3224" spans="1:2" x14ac:dyDescent="0.25">
      <c r="A3224" t="s">
        <v>1764</v>
      </c>
      <c r="B3224" t="s">
        <v>1765</v>
      </c>
    </row>
    <row r="3225" spans="1:2" x14ac:dyDescent="0.25">
      <c r="A3225" t="s">
        <v>7179</v>
      </c>
      <c r="B3225" t="s">
        <v>7180</v>
      </c>
    </row>
    <row r="3226" spans="1:2" x14ac:dyDescent="0.25">
      <c r="A3226" t="s">
        <v>4865</v>
      </c>
      <c r="B3226" t="s">
        <v>4866</v>
      </c>
    </row>
    <row r="3227" spans="1:2" x14ac:dyDescent="0.25">
      <c r="A3227" t="s">
        <v>3461</v>
      </c>
      <c r="B3227" t="s">
        <v>3462</v>
      </c>
    </row>
    <row r="3228" spans="1:2" x14ac:dyDescent="0.25">
      <c r="A3228" t="s">
        <v>1386</v>
      </c>
      <c r="B3228" t="s">
        <v>1387</v>
      </c>
    </row>
    <row r="3229" spans="1:2" x14ac:dyDescent="0.25">
      <c r="A3229" s="1" t="s">
        <v>8843</v>
      </c>
      <c r="B3229" t="s">
        <v>8844</v>
      </c>
    </row>
    <row r="3230" spans="1:2" x14ac:dyDescent="0.25">
      <c r="A3230" t="s">
        <v>2865</v>
      </c>
      <c r="B3230" t="s">
        <v>2866</v>
      </c>
    </row>
    <row r="3231" spans="1:2" x14ac:dyDescent="0.25">
      <c r="A3231" t="s">
        <v>1702</v>
      </c>
      <c r="B3231" t="s">
        <v>1703</v>
      </c>
    </row>
    <row r="3232" spans="1:2" x14ac:dyDescent="0.25">
      <c r="A3232" t="s">
        <v>6707</v>
      </c>
      <c r="B3232" t="s">
        <v>6708</v>
      </c>
    </row>
    <row r="3233" spans="1:2" x14ac:dyDescent="0.25">
      <c r="A3233" t="s">
        <v>46</v>
      </c>
      <c r="B3233" t="s">
        <v>6138</v>
      </c>
    </row>
    <row r="3234" spans="1:2" x14ac:dyDescent="0.25">
      <c r="A3234" s="1" t="s">
        <v>46</v>
      </c>
      <c r="B3234" t="s">
        <v>9004</v>
      </c>
    </row>
    <row r="3235" spans="1:2" x14ac:dyDescent="0.25">
      <c r="A3235" t="s">
        <v>3369</v>
      </c>
      <c r="B3235" t="s">
        <v>3370</v>
      </c>
    </row>
    <row r="3236" spans="1:2" x14ac:dyDescent="0.25">
      <c r="A3236" t="s">
        <v>4855</v>
      </c>
      <c r="B3236" t="s">
        <v>4856</v>
      </c>
    </row>
    <row r="3237" spans="1:2" x14ac:dyDescent="0.25">
      <c r="A3237" t="s">
        <v>6911</v>
      </c>
      <c r="B3237" t="s">
        <v>6912</v>
      </c>
    </row>
    <row r="3238" spans="1:2" x14ac:dyDescent="0.25">
      <c r="A3238" t="s">
        <v>6797</v>
      </c>
      <c r="B3238" t="s">
        <v>6798</v>
      </c>
    </row>
    <row r="3239" spans="1:2" x14ac:dyDescent="0.25">
      <c r="A3239" t="s">
        <v>2944</v>
      </c>
      <c r="B3239" t="s">
        <v>2945</v>
      </c>
    </row>
    <row r="3240" spans="1:2" x14ac:dyDescent="0.25">
      <c r="A3240" t="s">
        <v>4373</v>
      </c>
      <c r="B3240" t="s">
        <v>4374</v>
      </c>
    </row>
    <row r="3241" spans="1:2" x14ac:dyDescent="0.25">
      <c r="A3241" t="s">
        <v>1585</v>
      </c>
      <c r="B3241" t="s">
        <v>1586</v>
      </c>
    </row>
    <row r="3242" spans="1:2" x14ac:dyDescent="0.25">
      <c r="A3242" t="s">
        <v>4217</v>
      </c>
      <c r="B3242" t="s">
        <v>4218</v>
      </c>
    </row>
    <row r="3243" spans="1:2" x14ac:dyDescent="0.25">
      <c r="A3243" t="s">
        <v>6824</v>
      </c>
      <c r="B3243" t="s">
        <v>6825</v>
      </c>
    </row>
    <row r="3244" spans="1:2" x14ac:dyDescent="0.25">
      <c r="A3244" t="s">
        <v>4605</v>
      </c>
      <c r="B3244" t="s">
        <v>4606</v>
      </c>
    </row>
    <row r="3245" spans="1:2" x14ac:dyDescent="0.25">
      <c r="A3245" t="s">
        <v>2056</v>
      </c>
      <c r="B3245" t="s">
        <v>2057</v>
      </c>
    </row>
    <row r="3246" spans="1:2" x14ac:dyDescent="0.25">
      <c r="A3246" s="1" t="s">
        <v>577</v>
      </c>
      <c r="B3246" t="s">
        <v>578</v>
      </c>
    </row>
    <row r="3247" spans="1:2" x14ac:dyDescent="0.25">
      <c r="A3247" t="s">
        <v>6124</v>
      </c>
      <c r="B3247" t="s">
        <v>6125</v>
      </c>
    </row>
    <row r="3248" spans="1:2" x14ac:dyDescent="0.25">
      <c r="A3248" t="s">
        <v>2724</v>
      </c>
      <c r="B3248" t="s">
        <v>2725</v>
      </c>
    </row>
    <row r="3249" spans="1:2" x14ac:dyDescent="0.25">
      <c r="A3249" s="1" t="s">
        <v>624</v>
      </c>
      <c r="B3249" t="s">
        <v>625</v>
      </c>
    </row>
    <row r="3250" spans="1:2" x14ac:dyDescent="0.25">
      <c r="A3250" s="1" t="s">
        <v>8604</v>
      </c>
      <c r="B3250" t="s">
        <v>8605</v>
      </c>
    </row>
    <row r="3251" spans="1:2" x14ac:dyDescent="0.25">
      <c r="A3251" t="s">
        <v>2455</v>
      </c>
      <c r="B3251" t="s">
        <v>2456</v>
      </c>
    </row>
    <row r="3252" spans="1:2" x14ac:dyDescent="0.25">
      <c r="A3252" s="1" t="s">
        <v>7744</v>
      </c>
      <c r="B3252" t="s">
        <v>844</v>
      </c>
    </row>
    <row r="3253" spans="1:2" x14ac:dyDescent="0.25">
      <c r="A3253" t="s">
        <v>6304</v>
      </c>
      <c r="B3253" t="s">
        <v>6305</v>
      </c>
    </row>
    <row r="3254" spans="1:2" x14ac:dyDescent="0.25">
      <c r="A3254" t="s">
        <v>6710</v>
      </c>
      <c r="B3254" t="s">
        <v>6711</v>
      </c>
    </row>
    <row r="3255" spans="1:2" x14ac:dyDescent="0.25">
      <c r="A3255" s="1" t="s">
        <v>7645</v>
      </c>
      <c r="B3255" t="s">
        <v>7646</v>
      </c>
    </row>
    <row r="3256" spans="1:2" x14ac:dyDescent="0.25">
      <c r="A3256" t="s">
        <v>7305</v>
      </c>
      <c r="B3256" t="s">
        <v>7306</v>
      </c>
    </row>
    <row r="3257" spans="1:2" x14ac:dyDescent="0.25">
      <c r="A3257" t="s">
        <v>7103</v>
      </c>
      <c r="B3257" t="s">
        <v>7104</v>
      </c>
    </row>
    <row r="3258" spans="1:2" x14ac:dyDescent="0.25">
      <c r="A3258" s="1" t="s">
        <v>567</v>
      </c>
      <c r="B3258" t="s">
        <v>568</v>
      </c>
    </row>
    <row r="3259" spans="1:2" x14ac:dyDescent="0.25">
      <c r="A3259" t="s">
        <v>3451</v>
      </c>
      <c r="B3259" t="s">
        <v>3452</v>
      </c>
    </row>
    <row r="3260" spans="1:2" x14ac:dyDescent="0.25">
      <c r="A3260" t="s">
        <v>2649</v>
      </c>
      <c r="B3260" t="s">
        <v>2650</v>
      </c>
    </row>
    <row r="3261" spans="1:2" x14ac:dyDescent="0.25">
      <c r="A3261" t="s">
        <v>3351</v>
      </c>
      <c r="B3261" t="s">
        <v>3352</v>
      </c>
    </row>
    <row r="3262" spans="1:2" x14ac:dyDescent="0.25">
      <c r="A3262" s="1" t="s">
        <v>8523</v>
      </c>
      <c r="B3262" t="s">
        <v>8524</v>
      </c>
    </row>
    <row r="3263" spans="1:2" x14ac:dyDescent="0.25">
      <c r="A3263" t="s">
        <v>2026</v>
      </c>
      <c r="B3263" t="s">
        <v>2027</v>
      </c>
    </row>
    <row r="3264" spans="1:2" x14ac:dyDescent="0.25">
      <c r="A3264" s="1" t="s">
        <v>180</v>
      </c>
      <c r="B3264" t="s">
        <v>181</v>
      </c>
    </row>
    <row r="3265" spans="1:2" x14ac:dyDescent="0.25">
      <c r="A3265" t="s">
        <v>6078</v>
      </c>
      <c r="B3265" t="s">
        <v>6079</v>
      </c>
    </row>
    <row r="3266" spans="1:2" x14ac:dyDescent="0.25">
      <c r="A3266" t="s">
        <v>2758</v>
      </c>
      <c r="B3266" t="s">
        <v>2759</v>
      </c>
    </row>
    <row r="3267" spans="1:2" x14ac:dyDescent="0.25">
      <c r="A3267" t="s">
        <v>7262</v>
      </c>
      <c r="B3267" t="s">
        <v>7263</v>
      </c>
    </row>
    <row r="3268" spans="1:2" x14ac:dyDescent="0.25">
      <c r="A3268" t="s">
        <v>4151</v>
      </c>
      <c r="B3268" t="s">
        <v>4152</v>
      </c>
    </row>
    <row r="3269" spans="1:2" x14ac:dyDescent="0.25">
      <c r="A3269" t="s">
        <v>2582</v>
      </c>
      <c r="B3269" t="s">
        <v>2583</v>
      </c>
    </row>
    <row r="3270" spans="1:2" x14ac:dyDescent="0.25">
      <c r="A3270" t="s">
        <v>6467</v>
      </c>
      <c r="B3270" t="s">
        <v>6468</v>
      </c>
    </row>
    <row r="3271" spans="1:2" x14ac:dyDescent="0.25">
      <c r="A3271" t="s">
        <v>6815</v>
      </c>
      <c r="B3271" t="s">
        <v>6816</v>
      </c>
    </row>
    <row r="3272" spans="1:2" x14ac:dyDescent="0.25">
      <c r="A3272" t="s">
        <v>3806</v>
      </c>
      <c r="B3272" t="s">
        <v>3807</v>
      </c>
    </row>
    <row r="3273" spans="1:2" x14ac:dyDescent="0.25">
      <c r="A3273" t="s">
        <v>6728</v>
      </c>
      <c r="B3273" t="s">
        <v>6729</v>
      </c>
    </row>
    <row r="3274" spans="1:2" x14ac:dyDescent="0.25">
      <c r="A3274" t="s">
        <v>1970</v>
      </c>
      <c r="B3274" t="s">
        <v>1971</v>
      </c>
    </row>
    <row r="3275" spans="1:2" x14ac:dyDescent="0.25">
      <c r="A3275" t="s">
        <v>1970</v>
      </c>
      <c r="B3275" t="s">
        <v>4571</v>
      </c>
    </row>
    <row r="3276" spans="1:2" x14ac:dyDescent="0.25">
      <c r="A3276" s="1" t="s">
        <v>1250</v>
      </c>
      <c r="B3276" t="s">
        <v>1251</v>
      </c>
    </row>
    <row r="3277" spans="1:2" x14ac:dyDescent="0.25">
      <c r="A3277" t="s">
        <v>1250</v>
      </c>
      <c r="B3277" t="s">
        <v>4342</v>
      </c>
    </row>
    <row r="3278" spans="1:2" x14ac:dyDescent="0.25">
      <c r="A3278" t="s">
        <v>3214</v>
      </c>
      <c r="B3278" t="s">
        <v>3215</v>
      </c>
    </row>
    <row r="3279" spans="1:2" x14ac:dyDescent="0.25">
      <c r="A3279" t="s">
        <v>4110</v>
      </c>
      <c r="B3279" t="s">
        <v>4111</v>
      </c>
    </row>
    <row r="3280" spans="1:2" x14ac:dyDescent="0.25">
      <c r="A3280" t="s">
        <v>3521</v>
      </c>
      <c r="B3280" t="s">
        <v>3522</v>
      </c>
    </row>
    <row r="3281" spans="1:2" x14ac:dyDescent="0.25">
      <c r="A3281" s="1" t="s">
        <v>615</v>
      </c>
      <c r="B3281" t="s">
        <v>616</v>
      </c>
    </row>
    <row r="3282" spans="1:2" x14ac:dyDescent="0.25">
      <c r="A3282" t="s">
        <v>2284</v>
      </c>
      <c r="B3282" t="s">
        <v>2285</v>
      </c>
    </row>
    <row r="3283" spans="1:2" x14ac:dyDescent="0.25">
      <c r="A3283" t="s">
        <v>5781</v>
      </c>
      <c r="B3283" t="s">
        <v>5782</v>
      </c>
    </row>
    <row r="3284" spans="1:2" x14ac:dyDescent="0.25">
      <c r="A3284" s="1" t="s">
        <v>132</v>
      </c>
      <c r="B3284" t="s">
        <v>133</v>
      </c>
    </row>
    <row r="3285" spans="1:2" x14ac:dyDescent="0.25">
      <c r="A3285" t="s">
        <v>132</v>
      </c>
      <c r="B3285" t="s">
        <v>1472</v>
      </c>
    </row>
    <row r="3286" spans="1:2" x14ac:dyDescent="0.25">
      <c r="A3286" t="s">
        <v>6636</v>
      </c>
      <c r="B3286" t="s">
        <v>6637</v>
      </c>
    </row>
    <row r="3287" spans="1:2" x14ac:dyDescent="0.25">
      <c r="A3287" t="s">
        <v>5135</v>
      </c>
      <c r="B3287" t="s">
        <v>5136</v>
      </c>
    </row>
    <row r="3288" spans="1:2" x14ac:dyDescent="0.25">
      <c r="A3288" t="s">
        <v>5727</v>
      </c>
      <c r="B3288" t="s">
        <v>5728</v>
      </c>
    </row>
    <row r="3289" spans="1:2" x14ac:dyDescent="0.25">
      <c r="A3289" t="s">
        <v>5571</v>
      </c>
      <c r="B3289" t="s">
        <v>5572</v>
      </c>
    </row>
    <row r="3290" spans="1:2" x14ac:dyDescent="0.25">
      <c r="A3290" t="s">
        <v>7331</v>
      </c>
      <c r="B3290" t="s">
        <v>7332</v>
      </c>
    </row>
    <row r="3291" spans="1:2" x14ac:dyDescent="0.25">
      <c r="A3291" s="1" t="s">
        <v>8908</v>
      </c>
      <c r="B3291" t="s">
        <v>8909</v>
      </c>
    </row>
    <row r="3292" spans="1:2" x14ac:dyDescent="0.25">
      <c r="A3292" t="s">
        <v>3177</v>
      </c>
      <c r="B3292" t="s">
        <v>3178</v>
      </c>
    </row>
    <row r="3293" spans="1:2" x14ac:dyDescent="0.25">
      <c r="A3293" s="1" t="s">
        <v>1088</v>
      </c>
      <c r="B3293" t="s">
        <v>1089</v>
      </c>
    </row>
    <row r="3294" spans="1:2" x14ac:dyDescent="0.25">
      <c r="A3294" t="s">
        <v>3612</v>
      </c>
      <c r="B3294" t="s">
        <v>3613</v>
      </c>
    </row>
    <row r="3295" spans="1:2" x14ac:dyDescent="0.25">
      <c r="A3295" t="s">
        <v>3003</v>
      </c>
      <c r="B3295" t="s">
        <v>3004</v>
      </c>
    </row>
    <row r="3296" spans="1:2" x14ac:dyDescent="0.25">
      <c r="A3296" t="s">
        <v>3003</v>
      </c>
      <c r="B3296" t="s">
        <v>6673</v>
      </c>
    </row>
    <row r="3297" spans="1:2" x14ac:dyDescent="0.25">
      <c r="A3297" t="s">
        <v>3872</v>
      </c>
      <c r="B3297" t="s">
        <v>3873</v>
      </c>
    </row>
    <row r="3298" spans="1:2" x14ac:dyDescent="0.25">
      <c r="A3298" s="22" t="s">
        <v>9557</v>
      </c>
      <c r="B3298" t="s">
        <v>9558</v>
      </c>
    </row>
    <row r="3299" spans="1:2" x14ac:dyDescent="0.25">
      <c r="A3299" t="s">
        <v>3918</v>
      </c>
      <c r="B3299" t="s">
        <v>3919</v>
      </c>
    </row>
    <row r="3300" spans="1:2" x14ac:dyDescent="0.25">
      <c r="A3300" t="s">
        <v>2403</v>
      </c>
      <c r="B3300" t="s">
        <v>2404</v>
      </c>
    </row>
    <row r="3301" spans="1:2" x14ac:dyDescent="0.25">
      <c r="A3301" t="s">
        <v>3730</v>
      </c>
      <c r="B3301" t="s">
        <v>3731</v>
      </c>
    </row>
    <row r="3302" spans="1:2" x14ac:dyDescent="0.25">
      <c r="A3302" t="s">
        <v>1900</v>
      </c>
      <c r="B3302" t="s">
        <v>1901</v>
      </c>
    </row>
    <row r="3303" spans="1:2" x14ac:dyDescent="0.25">
      <c r="A3303" t="s">
        <v>1908</v>
      </c>
      <c r="B3303" t="s">
        <v>1909</v>
      </c>
    </row>
    <row r="3304" spans="1:2" x14ac:dyDescent="0.25">
      <c r="A3304" t="s">
        <v>7189</v>
      </c>
      <c r="B3304" t="s">
        <v>7190</v>
      </c>
    </row>
    <row r="3305" spans="1:2" x14ac:dyDescent="0.25">
      <c r="A3305" t="s">
        <v>5059</v>
      </c>
      <c r="B3305" t="s">
        <v>5060</v>
      </c>
    </row>
    <row r="3306" spans="1:2" x14ac:dyDescent="0.25">
      <c r="A3306" t="s">
        <v>1415</v>
      </c>
      <c r="B3306" t="s">
        <v>1416</v>
      </c>
    </row>
    <row r="3307" spans="1:2" x14ac:dyDescent="0.25">
      <c r="A3307" t="s">
        <v>1415</v>
      </c>
      <c r="B3307" t="s">
        <v>2695</v>
      </c>
    </row>
    <row r="3308" spans="1:2" x14ac:dyDescent="0.25">
      <c r="A3308" s="1" t="s">
        <v>9443</v>
      </c>
      <c r="B3308" t="s">
        <v>9444</v>
      </c>
    </row>
    <row r="3309" spans="1:2" x14ac:dyDescent="0.25">
      <c r="A3309" t="s">
        <v>2508</v>
      </c>
      <c r="B3309" t="s">
        <v>2509</v>
      </c>
    </row>
    <row r="3310" spans="1:2" x14ac:dyDescent="0.25">
      <c r="A3310" t="s">
        <v>2508</v>
      </c>
      <c r="B3310" t="s">
        <v>3609</v>
      </c>
    </row>
    <row r="3311" spans="1:2" x14ac:dyDescent="0.25">
      <c r="A3311" t="s">
        <v>5777</v>
      </c>
      <c r="B3311" t="s">
        <v>5778</v>
      </c>
    </row>
    <row r="3312" spans="1:2" x14ac:dyDescent="0.25">
      <c r="A3312" t="s">
        <v>4861</v>
      </c>
      <c r="B3312" t="s">
        <v>4862</v>
      </c>
    </row>
    <row r="3313" spans="1:2" x14ac:dyDescent="0.25">
      <c r="A3313" t="s">
        <v>2603</v>
      </c>
      <c r="B3313" t="s">
        <v>2604</v>
      </c>
    </row>
    <row r="3314" spans="1:2" x14ac:dyDescent="0.25">
      <c r="A3314" t="s">
        <v>5109</v>
      </c>
      <c r="B3314" t="s">
        <v>5110</v>
      </c>
    </row>
    <row r="3315" spans="1:2" x14ac:dyDescent="0.25">
      <c r="A3315" t="s">
        <v>4381</v>
      </c>
      <c r="B3315" t="s">
        <v>4382</v>
      </c>
    </row>
    <row r="3316" spans="1:2" x14ac:dyDescent="0.25">
      <c r="A3316" t="s">
        <v>5787</v>
      </c>
      <c r="B3316" t="s">
        <v>5788</v>
      </c>
    </row>
    <row r="3317" spans="1:2" x14ac:dyDescent="0.25">
      <c r="A3317" t="s">
        <v>5057</v>
      </c>
      <c r="B3317" t="s">
        <v>5058</v>
      </c>
    </row>
    <row r="3318" spans="1:2" x14ac:dyDescent="0.25">
      <c r="A3318" t="s">
        <v>3228</v>
      </c>
      <c r="B3318" t="s">
        <v>3229</v>
      </c>
    </row>
    <row r="3319" spans="1:2" x14ac:dyDescent="0.25">
      <c r="A3319" t="s">
        <v>5876</v>
      </c>
      <c r="B3319" t="s">
        <v>5877</v>
      </c>
    </row>
    <row r="3320" spans="1:2" x14ac:dyDescent="0.25">
      <c r="A3320" t="s">
        <v>2353</v>
      </c>
      <c r="B3320" t="s">
        <v>2354</v>
      </c>
    </row>
    <row r="3321" spans="1:2" x14ac:dyDescent="0.25">
      <c r="A3321" t="s">
        <v>7014</v>
      </c>
      <c r="B3321" t="s">
        <v>7015</v>
      </c>
    </row>
    <row r="3322" spans="1:2" x14ac:dyDescent="0.25">
      <c r="A3322" t="s">
        <v>1650</v>
      </c>
      <c r="B3322" t="s">
        <v>1651</v>
      </c>
    </row>
    <row r="3323" spans="1:2" x14ac:dyDescent="0.25">
      <c r="A3323" t="s">
        <v>7239</v>
      </c>
      <c r="B3323" t="s">
        <v>7240</v>
      </c>
    </row>
    <row r="3324" spans="1:2" x14ac:dyDescent="0.25">
      <c r="A3324" t="s">
        <v>3834</v>
      </c>
      <c r="B3324" t="s">
        <v>3835</v>
      </c>
    </row>
    <row r="3325" spans="1:2" x14ac:dyDescent="0.25">
      <c r="A3325" t="s">
        <v>1577</v>
      </c>
      <c r="B3325" t="s">
        <v>1578</v>
      </c>
    </row>
    <row r="3326" spans="1:2" x14ac:dyDescent="0.25">
      <c r="A3326" s="1" t="s">
        <v>9127</v>
      </c>
      <c r="B3326" t="s">
        <v>9128</v>
      </c>
    </row>
    <row r="3327" spans="1:2" x14ac:dyDescent="0.25">
      <c r="A3327" t="s">
        <v>2559</v>
      </c>
      <c r="B3327" t="s">
        <v>2560</v>
      </c>
    </row>
    <row r="3328" spans="1:2" x14ac:dyDescent="0.25">
      <c r="A3328" t="s">
        <v>3332</v>
      </c>
      <c r="B3328" t="s">
        <v>3333</v>
      </c>
    </row>
    <row r="3329" spans="1:2" x14ac:dyDescent="0.25">
      <c r="A3329" t="s">
        <v>34</v>
      </c>
      <c r="B3329" t="s">
        <v>3967</v>
      </c>
    </row>
    <row r="3330" spans="1:2" x14ac:dyDescent="0.25">
      <c r="A3330" s="1" t="s">
        <v>34</v>
      </c>
      <c r="B3330" t="s">
        <v>9026</v>
      </c>
    </row>
    <row r="3331" spans="1:2" x14ac:dyDescent="0.25">
      <c r="A3331" t="s">
        <v>3512</v>
      </c>
      <c r="B3331" t="s">
        <v>3513</v>
      </c>
    </row>
    <row r="3332" spans="1:2" x14ac:dyDescent="0.25">
      <c r="A3332" t="s">
        <v>7514</v>
      </c>
      <c r="B3332" t="s">
        <v>7515</v>
      </c>
    </row>
    <row r="3333" spans="1:2" x14ac:dyDescent="0.25">
      <c r="A3333" t="s">
        <v>6280</v>
      </c>
      <c r="B3333" t="s">
        <v>6281</v>
      </c>
    </row>
    <row r="3334" spans="1:2" x14ac:dyDescent="0.25">
      <c r="A3334" t="s">
        <v>3402</v>
      </c>
      <c r="B3334" t="s">
        <v>3403</v>
      </c>
    </row>
    <row r="3335" spans="1:2" x14ac:dyDescent="0.25">
      <c r="A3335" t="s">
        <v>3686</v>
      </c>
      <c r="B3335" t="s">
        <v>3687</v>
      </c>
    </row>
    <row r="3336" spans="1:2" x14ac:dyDescent="0.25">
      <c r="A3336" t="s">
        <v>5613</v>
      </c>
      <c r="B3336" t="s">
        <v>5614</v>
      </c>
    </row>
    <row r="3337" spans="1:2" x14ac:dyDescent="0.25">
      <c r="A3337" t="s">
        <v>6110</v>
      </c>
      <c r="B3337" t="s">
        <v>6111</v>
      </c>
    </row>
    <row r="3338" spans="1:2" x14ac:dyDescent="0.25">
      <c r="A3338" t="s">
        <v>6043</v>
      </c>
      <c r="B3338" t="s">
        <v>6044</v>
      </c>
    </row>
    <row r="3339" spans="1:2" x14ac:dyDescent="0.25">
      <c r="A3339" t="s">
        <v>2854</v>
      </c>
      <c r="B3339" t="s">
        <v>2855</v>
      </c>
    </row>
    <row r="3340" spans="1:2" x14ac:dyDescent="0.25">
      <c r="A3340" t="s">
        <v>5128</v>
      </c>
      <c r="B3340" t="s">
        <v>5129</v>
      </c>
    </row>
    <row r="3341" spans="1:2" x14ac:dyDescent="0.25">
      <c r="A3341" t="s">
        <v>2545</v>
      </c>
      <c r="B3341" t="s">
        <v>2546</v>
      </c>
    </row>
    <row r="3342" spans="1:2" x14ac:dyDescent="0.25">
      <c r="A3342" t="s">
        <v>7522</v>
      </c>
      <c r="B3342" t="s">
        <v>7523</v>
      </c>
    </row>
    <row r="3343" spans="1:2" x14ac:dyDescent="0.25">
      <c r="A3343" t="s">
        <v>4106</v>
      </c>
      <c r="B3343" t="s">
        <v>4107</v>
      </c>
    </row>
    <row r="3344" spans="1:2" x14ac:dyDescent="0.25">
      <c r="A3344" t="s">
        <v>1877</v>
      </c>
      <c r="B3344" t="s">
        <v>1878</v>
      </c>
    </row>
    <row r="3345" spans="1:2" x14ac:dyDescent="0.25">
      <c r="A3345" t="s">
        <v>2768</v>
      </c>
      <c r="B3345" t="s">
        <v>2769</v>
      </c>
    </row>
    <row r="3346" spans="1:2" x14ac:dyDescent="0.25">
      <c r="A3346" t="s">
        <v>5005</v>
      </c>
      <c r="B3346" t="s">
        <v>5006</v>
      </c>
    </row>
    <row r="3347" spans="1:2" x14ac:dyDescent="0.25">
      <c r="A3347" t="s">
        <v>2272</v>
      </c>
      <c r="B3347" t="s">
        <v>2273</v>
      </c>
    </row>
    <row r="3348" spans="1:2" x14ac:dyDescent="0.25">
      <c r="A3348" t="s">
        <v>5308</v>
      </c>
      <c r="B3348" t="s">
        <v>5309</v>
      </c>
    </row>
    <row r="3349" spans="1:2" x14ac:dyDescent="0.25">
      <c r="A3349" s="1" t="s">
        <v>1276</v>
      </c>
      <c r="B3349" t="s">
        <v>1277</v>
      </c>
    </row>
    <row r="3350" spans="1:2" x14ac:dyDescent="0.25">
      <c r="A3350" t="s">
        <v>4899</v>
      </c>
      <c r="B3350" t="s">
        <v>4900</v>
      </c>
    </row>
    <row r="3351" spans="1:2" x14ac:dyDescent="0.25">
      <c r="A3351" t="s">
        <v>4141</v>
      </c>
      <c r="B3351" t="s">
        <v>4142</v>
      </c>
    </row>
    <row r="3352" spans="1:2" x14ac:dyDescent="0.25">
      <c r="A3352" t="s">
        <v>4446</v>
      </c>
      <c r="B3352" t="s">
        <v>4447</v>
      </c>
    </row>
    <row r="3353" spans="1:2" x14ac:dyDescent="0.25">
      <c r="A3353" t="s">
        <v>4831</v>
      </c>
      <c r="B3353" t="s">
        <v>4832</v>
      </c>
    </row>
    <row r="3354" spans="1:2" x14ac:dyDescent="0.25">
      <c r="A3354" s="1" t="s">
        <v>157</v>
      </c>
      <c r="B3354" t="s">
        <v>158</v>
      </c>
    </row>
    <row r="3355" spans="1:2" x14ac:dyDescent="0.25">
      <c r="A3355" s="1" t="s">
        <v>720</v>
      </c>
      <c r="B3355" t="s">
        <v>721</v>
      </c>
    </row>
    <row r="3356" spans="1:2" x14ac:dyDescent="0.25">
      <c r="A3356" t="s">
        <v>5358</v>
      </c>
      <c r="B3356" t="s">
        <v>5359</v>
      </c>
    </row>
    <row r="3357" spans="1:2" x14ac:dyDescent="0.25">
      <c r="A3357" t="s">
        <v>6661</v>
      </c>
      <c r="B3357" t="s">
        <v>6662</v>
      </c>
    </row>
    <row r="3358" spans="1:2" x14ac:dyDescent="0.25">
      <c r="A3358" s="22" t="s">
        <v>8080</v>
      </c>
      <c r="B3358" t="s">
        <v>8081</v>
      </c>
    </row>
    <row r="3359" spans="1:2" x14ac:dyDescent="0.25">
      <c r="A3359" s="1" t="s">
        <v>1274</v>
      </c>
      <c r="B3359" t="s">
        <v>1275</v>
      </c>
    </row>
    <row r="3360" spans="1:2" x14ac:dyDescent="0.25">
      <c r="A3360" t="s">
        <v>7123</v>
      </c>
      <c r="B3360" t="s">
        <v>7124</v>
      </c>
    </row>
    <row r="3361" spans="1:2" x14ac:dyDescent="0.25">
      <c r="A3361" t="s">
        <v>3158</v>
      </c>
      <c r="B3361" t="s">
        <v>3159</v>
      </c>
    </row>
    <row r="3362" spans="1:2" x14ac:dyDescent="0.25">
      <c r="A3362" t="s">
        <v>4289</v>
      </c>
      <c r="B3362" t="s">
        <v>4290</v>
      </c>
    </row>
    <row r="3363" spans="1:2" x14ac:dyDescent="0.25">
      <c r="A3363" t="s">
        <v>44</v>
      </c>
      <c r="B3363" t="s">
        <v>4607</v>
      </c>
    </row>
    <row r="3364" spans="1:2" x14ac:dyDescent="0.25">
      <c r="A3364" s="1" t="s">
        <v>44</v>
      </c>
      <c r="B3364" t="s">
        <v>9115</v>
      </c>
    </row>
    <row r="3365" spans="1:2" x14ac:dyDescent="0.25">
      <c r="A3365" t="s">
        <v>2011</v>
      </c>
      <c r="B3365" t="s">
        <v>2012</v>
      </c>
    </row>
    <row r="3366" spans="1:2" x14ac:dyDescent="0.25">
      <c r="A3366" t="s">
        <v>4839</v>
      </c>
      <c r="B3366" t="s">
        <v>4840</v>
      </c>
    </row>
    <row r="3367" spans="1:2" x14ac:dyDescent="0.25">
      <c r="A3367" t="s">
        <v>1462</v>
      </c>
      <c r="B3367" t="s">
        <v>1463</v>
      </c>
    </row>
    <row r="3368" spans="1:2" x14ac:dyDescent="0.25">
      <c r="A3368" t="s">
        <v>5398</v>
      </c>
      <c r="B3368" t="s">
        <v>5399</v>
      </c>
    </row>
    <row r="3369" spans="1:2" x14ac:dyDescent="0.25">
      <c r="A3369" t="s">
        <v>3646</v>
      </c>
      <c r="B3369" t="s">
        <v>3647</v>
      </c>
    </row>
    <row r="3370" spans="1:2" x14ac:dyDescent="0.25">
      <c r="A3370" t="s">
        <v>4466</v>
      </c>
      <c r="B3370" t="s">
        <v>4467</v>
      </c>
    </row>
    <row r="3371" spans="1:2" x14ac:dyDescent="0.25">
      <c r="A3371" t="s">
        <v>4825</v>
      </c>
      <c r="B3371" t="s">
        <v>4826</v>
      </c>
    </row>
    <row r="3372" spans="1:2" x14ac:dyDescent="0.25">
      <c r="A3372" t="s">
        <v>4468</v>
      </c>
      <c r="B3372" t="s">
        <v>4469</v>
      </c>
    </row>
    <row r="3373" spans="1:2" x14ac:dyDescent="0.25">
      <c r="A3373" s="1" t="s">
        <v>9376</v>
      </c>
      <c r="B3373" t="s">
        <v>9377</v>
      </c>
    </row>
    <row r="3374" spans="1:2" x14ac:dyDescent="0.25">
      <c r="A3374" s="1" t="s">
        <v>9062</v>
      </c>
      <c r="B3374" t="s">
        <v>9063</v>
      </c>
    </row>
    <row r="3375" spans="1:2" x14ac:dyDescent="0.25">
      <c r="A3375" t="s">
        <v>4414</v>
      </c>
      <c r="B3375" t="s">
        <v>4415</v>
      </c>
    </row>
    <row r="3376" spans="1:2" x14ac:dyDescent="0.25">
      <c r="A3376" t="s">
        <v>1987</v>
      </c>
      <c r="B3376" t="s">
        <v>1988</v>
      </c>
    </row>
    <row r="3377" spans="1:2" x14ac:dyDescent="0.25">
      <c r="A3377" t="s">
        <v>2423</v>
      </c>
      <c r="B3377" t="s">
        <v>2424</v>
      </c>
    </row>
    <row r="3378" spans="1:2" x14ac:dyDescent="0.25">
      <c r="A3378" t="s">
        <v>6171</v>
      </c>
      <c r="B3378" t="s">
        <v>6172</v>
      </c>
    </row>
    <row r="3379" spans="1:2" x14ac:dyDescent="0.25">
      <c r="A3379" t="s">
        <v>1955</v>
      </c>
      <c r="B3379" t="s">
        <v>1956</v>
      </c>
    </row>
    <row r="3380" spans="1:2" x14ac:dyDescent="0.25">
      <c r="A3380" s="1" t="s">
        <v>453</v>
      </c>
      <c r="B3380" t="s">
        <v>454</v>
      </c>
    </row>
    <row r="3381" spans="1:2" x14ac:dyDescent="0.25">
      <c r="A3381" s="1" t="s">
        <v>8375</v>
      </c>
      <c r="B3381" t="s">
        <v>8376</v>
      </c>
    </row>
    <row r="3382" spans="1:2" x14ac:dyDescent="0.25">
      <c r="A3382" t="s">
        <v>3932</v>
      </c>
      <c r="B3382" t="s">
        <v>3933</v>
      </c>
    </row>
    <row r="3383" spans="1:2" x14ac:dyDescent="0.25">
      <c r="A3383" t="s">
        <v>1714</v>
      </c>
      <c r="B3383" t="s">
        <v>1715</v>
      </c>
    </row>
    <row r="3384" spans="1:2" x14ac:dyDescent="0.25">
      <c r="A3384" s="1" t="s">
        <v>9166</v>
      </c>
      <c r="B3384" t="s">
        <v>9167</v>
      </c>
    </row>
    <row r="3385" spans="1:2" x14ac:dyDescent="0.25">
      <c r="A3385" s="1" t="s">
        <v>9445</v>
      </c>
      <c r="B3385" t="s">
        <v>9446</v>
      </c>
    </row>
    <row r="3386" spans="1:2" x14ac:dyDescent="0.25">
      <c r="A3386" t="s">
        <v>3792</v>
      </c>
      <c r="B3386" t="s">
        <v>3793</v>
      </c>
    </row>
    <row r="3387" spans="1:2" x14ac:dyDescent="0.25">
      <c r="A3387" t="s">
        <v>5096</v>
      </c>
      <c r="B3387" t="s">
        <v>5097</v>
      </c>
    </row>
    <row r="3388" spans="1:2" x14ac:dyDescent="0.25">
      <c r="A3388" t="s">
        <v>3716</v>
      </c>
      <c r="B3388" t="s">
        <v>3717</v>
      </c>
    </row>
    <row r="3389" spans="1:2" x14ac:dyDescent="0.25">
      <c r="A3389" s="1" t="s">
        <v>9072</v>
      </c>
      <c r="B3389" t="s">
        <v>9073</v>
      </c>
    </row>
    <row r="3390" spans="1:2" x14ac:dyDescent="0.25">
      <c r="A3390" t="s">
        <v>5587</v>
      </c>
      <c r="B3390" t="s">
        <v>5588</v>
      </c>
    </row>
    <row r="3391" spans="1:2" x14ac:dyDescent="0.25">
      <c r="A3391" t="s">
        <v>6514</v>
      </c>
      <c r="B3391" t="s">
        <v>6515</v>
      </c>
    </row>
    <row r="3392" spans="1:2" x14ac:dyDescent="0.25">
      <c r="A3392" s="1" t="s">
        <v>507</v>
      </c>
      <c r="B3392" t="s">
        <v>508</v>
      </c>
    </row>
    <row r="3393" spans="1:2" x14ac:dyDescent="0.25">
      <c r="A3393" t="s">
        <v>3007</v>
      </c>
      <c r="B3393" t="s">
        <v>3008</v>
      </c>
    </row>
    <row r="3394" spans="1:2" x14ac:dyDescent="0.25">
      <c r="A3394" s="1" t="s">
        <v>1043</v>
      </c>
      <c r="B3394" t="s">
        <v>1044</v>
      </c>
    </row>
    <row r="3395" spans="1:2" x14ac:dyDescent="0.25">
      <c r="A3395" t="s">
        <v>1043</v>
      </c>
      <c r="B3395" t="s">
        <v>1327</v>
      </c>
    </row>
    <row r="3396" spans="1:2" x14ac:dyDescent="0.25">
      <c r="A3396" t="s">
        <v>2036</v>
      </c>
      <c r="B3396" t="s">
        <v>2037</v>
      </c>
    </row>
    <row r="3397" spans="1:2" x14ac:dyDescent="0.25">
      <c r="A3397" t="s">
        <v>47</v>
      </c>
      <c r="B3397" t="s">
        <v>2862</v>
      </c>
    </row>
    <row r="3398" spans="1:2" x14ac:dyDescent="0.25">
      <c r="A3398" s="1" t="s">
        <v>47</v>
      </c>
      <c r="B3398" t="s">
        <v>9029</v>
      </c>
    </row>
    <row r="3399" spans="1:2" x14ac:dyDescent="0.25">
      <c r="A3399" t="s">
        <v>4595</v>
      </c>
      <c r="B3399" t="s">
        <v>4596</v>
      </c>
    </row>
    <row r="3400" spans="1:2" x14ac:dyDescent="0.25">
      <c r="A3400" t="s">
        <v>3798</v>
      </c>
      <c r="B3400" t="s">
        <v>3799</v>
      </c>
    </row>
    <row r="3401" spans="1:2" x14ac:dyDescent="0.25">
      <c r="A3401" t="s">
        <v>1396</v>
      </c>
      <c r="B3401" t="s">
        <v>1397</v>
      </c>
    </row>
    <row r="3402" spans="1:2" x14ac:dyDescent="0.25">
      <c r="A3402" t="s">
        <v>1619</v>
      </c>
      <c r="B3402" t="s">
        <v>1620</v>
      </c>
    </row>
    <row r="3403" spans="1:2" x14ac:dyDescent="0.25">
      <c r="A3403" t="s">
        <v>2533</v>
      </c>
      <c r="B3403" t="s">
        <v>2534</v>
      </c>
    </row>
    <row r="3404" spans="1:2" x14ac:dyDescent="0.25">
      <c r="A3404" t="s">
        <v>3684</v>
      </c>
      <c r="B3404" t="s">
        <v>3685</v>
      </c>
    </row>
    <row r="3405" spans="1:2" x14ac:dyDescent="0.25">
      <c r="A3405" t="s">
        <v>5886</v>
      </c>
      <c r="B3405" t="s">
        <v>5887</v>
      </c>
    </row>
    <row r="3406" spans="1:2" x14ac:dyDescent="0.25">
      <c r="A3406" t="s">
        <v>5493</v>
      </c>
      <c r="B3406" t="s">
        <v>5494</v>
      </c>
    </row>
    <row r="3407" spans="1:2" x14ac:dyDescent="0.25">
      <c r="A3407" s="1" t="s">
        <v>134</v>
      </c>
      <c r="B3407" t="s">
        <v>135</v>
      </c>
    </row>
    <row r="3408" spans="1:2" x14ac:dyDescent="0.25">
      <c r="A3408" t="s">
        <v>5485</v>
      </c>
      <c r="B3408" t="s">
        <v>5486</v>
      </c>
    </row>
    <row r="3409" spans="1:2" x14ac:dyDescent="0.25">
      <c r="A3409" t="s">
        <v>7127</v>
      </c>
      <c r="B3409" t="s">
        <v>7128</v>
      </c>
    </row>
    <row r="3410" spans="1:2" x14ac:dyDescent="0.25">
      <c r="A3410" s="1" t="s">
        <v>455</v>
      </c>
      <c r="B3410" t="s">
        <v>456</v>
      </c>
    </row>
    <row r="3411" spans="1:2" x14ac:dyDescent="0.25">
      <c r="A3411" t="s">
        <v>3555</v>
      </c>
      <c r="B3411" t="s">
        <v>3556</v>
      </c>
    </row>
    <row r="3412" spans="1:2" x14ac:dyDescent="0.25">
      <c r="A3412" t="s">
        <v>6818</v>
      </c>
      <c r="B3412" t="s">
        <v>6819</v>
      </c>
    </row>
    <row r="3413" spans="1:2" x14ac:dyDescent="0.25">
      <c r="A3413" t="s">
        <v>3738</v>
      </c>
      <c r="B3413" t="s">
        <v>3739</v>
      </c>
    </row>
    <row r="3414" spans="1:2" x14ac:dyDescent="0.25">
      <c r="A3414" t="s">
        <v>4020</v>
      </c>
      <c r="B3414" t="s">
        <v>4021</v>
      </c>
    </row>
    <row r="3415" spans="1:2" x14ac:dyDescent="0.25">
      <c r="A3415" s="1" t="s">
        <v>1145</v>
      </c>
      <c r="B3415" t="s">
        <v>1146</v>
      </c>
    </row>
    <row r="3416" spans="1:2" x14ac:dyDescent="0.25">
      <c r="A3416" t="s">
        <v>37</v>
      </c>
      <c r="B3416" t="s">
        <v>4685</v>
      </c>
    </row>
    <row r="3417" spans="1:2" x14ac:dyDescent="0.25">
      <c r="A3417" s="1" t="s">
        <v>37</v>
      </c>
      <c r="B3417" t="s">
        <v>9091</v>
      </c>
    </row>
    <row r="3418" spans="1:2" x14ac:dyDescent="0.25">
      <c r="A3418" t="s">
        <v>5174</v>
      </c>
      <c r="B3418" t="s">
        <v>5175</v>
      </c>
    </row>
    <row r="3419" spans="1:2" x14ac:dyDescent="0.25">
      <c r="A3419" t="s">
        <v>3959</v>
      </c>
      <c r="B3419" t="s">
        <v>3960</v>
      </c>
    </row>
    <row r="3420" spans="1:2" x14ac:dyDescent="0.25">
      <c r="A3420" s="1" t="s">
        <v>304</v>
      </c>
      <c r="B3420" t="s">
        <v>305</v>
      </c>
    </row>
    <row r="3421" spans="1:2" x14ac:dyDescent="0.25">
      <c r="A3421" t="s">
        <v>304</v>
      </c>
      <c r="B3421" t="s">
        <v>2345</v>
      </c>
    </row>
    <row r="3422" spans="1:2" x14ac:dyDescent="0.25">
      <c r="A3422" t="s">
        <v>2904</v>
      </c>
      <c r="B3422" t="s">
        <v>2905</v>
      </c>
    </row>
    <row r="3423" spans="1:2" x14ac:dyDescent="0.25">
      <c r="A3423" t="s">
        <v>7394</v>
      </c>
      <c r="B3423" t="s">
        <v>7395</v>
      </c>
    </row>
    <row r="3424" spans="1:2" x14ac:dyDescent="0.25">
      <c r="A3424" t="s">
        <v>6799</v>
      </c>
      <c r="B3424" t="s">
        <v>6800</v>
      </c>
    </row>
    <row r="3425" spans="1:2" x14ac:dyDescent="0.25">
      <c r="A3425" s="1" t="s">
        <v>6799</v>
      </c>
      <c r="B3425" t="s">
        <v>9219</v>
      </c>
    </row>
    <row r="3426" spans="1:2" x14ac:dyDescent="0.25">
      <c r="A3426" t="s">
        <v>5878</v>
      </c>
      <c r="B3426" t="s">
        <v>5879</v>
      </c>
    </row>
    <row r="3427" spans="1:2" x14ac:dyDescent="0.25">
      <c r="A3427" t="s">
        <v>4819</v>
      </c>
      <c r="B3427" t="s">
        <v>4820</v>
      </c>
    </row>
    <row r="3428" spans="1:2" x14ac:dyDescent="0.25">
      <c r="A3428" t="s">
        <v>6836</v>
      </c>
      <c r="B3428" t="s">
        <v>6837</v>
      </c>
    </row>
    <row r="3429" spans="1:2" x14ac:dyDescent="0.25">
      <c r="A3429" t="s">
        <v>1344</v>
      </c>
      <c r="B3429" t="s">
        <v>1345</v>
      </c>
    </row>
    <row r="3430" spans="1:2" x14ac:dyDescent="0.25">
      <c r="A3430" t="s">
        <v>1344</v>
      </c>
      <c r="B3430" t="s">
        <v>1470</v>
      </c>
    </row>
    <row r="3431" spans="1:2" x14ac:dyDescent="0.25">
      <c r="A3431" t="s">
        <v>1344</v>
      </c>
      <c r="B3431" t="s">
        <v>2468</v>
      </c>
    </row>
    <row r="3432" spans="1:2" x14ac:dyDescent="0.25">
      <c r="A3432" t="s">
        <v>1868</v>
      </c>
      <c r="B3432" t="s">
        <v>1869</v>
      </c>
    </row>
    <row r="3433" spans="1:2" x14ac:dyDescent="0.25">
      <c r="A3433" t="s">
        <v>2311</v>
      </c>
      <c r="B3433" t="s">
        <v>2312</v>
      </c>
    </row>
    <row r="3434" spans="1:2" x14ac:dyDescent="0.25">
      <c r="A3434" t="s">
        <v>7001</v>
      </c>
      <c r="B3434" t="s">
        <v>7002</v>
      </c>
    </row>
    <row r="3435" spans="1:2" x14ac:dyDescent="0.25">
      <c r="A3435" t="s">
        <v>1491</v>
      </c>
      <c r="B3435" t="s">
        <v>1492</v>
      </c>
    </row>
    <row r="3436" spans="1:2" x14ac:dyDescent="0.25">
      <c r="A3436" t="s">
        <v>6095</v>
      </c>
      <c r="B3436" t="s">
        <v>6096</v>
      </c>
    </row>
    <row r="3437" spans="1:2" x14ac:dyDescent="0.25">
      <c r="A3437" t="s">
        <v>4287</v>
      </c>
      <c r="B3437" t="s">
        <v>4288</v>
      </c>
    </row>
    <row r="3438" spans="1:2" x14ac:dyDescent="0.25">
      <c r="A3438" t="s">
        <v>2826</v>
      </c>
      <c r="B3438" t="s">
        <v>2827</v>
      </c>
    </row>
    <row r="3439" spans="1:2" x14ac:dyDescent="0.25">
      <c r="A3439" t="s">
        <v>4715</v>
      </c>
      <c r="B3439" t="s">
        <v>4716</v>
      </c>
    </row>
    <row r="3440" spans="1:2" x14ac:dyDescent="0.25">
      <c r="A3440" t="s">
        <v>3308</v>
      </c>
      <c r="B3440" t="s">
        <v>3309</v>
      </c>
    </row>
    <row r="3441" spans="1:2" x14ac:dyDescent="0.25">
      <c r="A3441" t="s">
        <v>3308</v>
      </c>
      <c r="B3441" t="s">
        <v>7236</v>
      </c>
    </row>
    <row r="3442" spans="1:2" x14ac:dyDescent="0.25">
      <c r="A3442" t="s">
        <v>6883</v>
      </c>
      <c r="B3442" t="s">
        <v>6884</v>
      </c>
    </row>
    <row r="3443" spans="1:2" x14ac:dyDescent="0.25">
      <c r="A3443" s="1" t="s">
        <v>439</v>
      </c>
      <c r="B3443" t="s">
        <v>440</v>
      </c>
    </row>
    <row r="3444" spans="1:2" x14ac:dyDescent="0.25">
      <c r="A3444" t="s">
        <v>439</v>
      </c>
      <c r="B3444" t="s">
        <v>2902</v>
      </c>
    </row>
    <row r="3445" spans="1:2" x14ac:dyDescent="0.25">
      <c r="A3445" s="1" t="s">
        <v>83</v>
      </c>
      <c r="B3445" t="s">
        <v>84</v>
      </c>
    </row>
    <row r="3446" spans="1:2" x14ac:dyDescent="0.25">
      <c r="A3446" t="s">
        <v>83</v>
      </c>
      <c r="B3446" t="s">
        <v>2903</v>
      </c>
    </row>
    <row r="3447" spans="1:2" x14ac:dyDescent="0.25">
      <c r="A3447" s="1" t="s">
        <v>8659</v>
      </c>
      <c r="B3447" t="s">
        <v>8660</v>
      </c>
    </row>
    <row r="3448" spans="1:2" x14ac:dyDescent="0.25">
      <c r="A3448" t="s">
        <v>2609</v>
      </c>
      <c r="B3448" t="s">
        <v>2610</v>
      </c>
    </row>
    <row r="3449" spans="1:2" x14ac:dyDescent="0.25">
      <c r="A3449" t="s">
        <v>1736</v>
      </c>
      <c r="B3449" t="s">
        <v>1737</v>
      </c>
    </row>
    <row r="3450" spans="1:2" x14ac:dyDescent="0.25">
      <c r="A3450" s="1" t="s">
        <v>116</v>
      </c>
      <c r="B3450" t="s">
        <v>117</v>
      </c>
    </row>
    <row r="3451" spans="1:2" x14ac:dyDescent="0.25">
      <c r="A3451" t="s">
        <v>116</v>
      </c>
      <c r="B3451" t="s">
        <v>6709</v>
      </c>
    </row>
    <row r="3452" spans="1:2" x14ac:dyDescent="0.25">
      <c r="A3452" t="s">
        <v>2933</v>
      </c>
      <c r="B3452" t="s">
        <v>2934</v>
      </c>
    </row>
    <row r="3453" spans="1:2" x14ac:dyDescent="0.25">
      <c r="A3453" t="s">
        <v>6764</v>
      </c>
      <c r="B3453" t="s">
        <v>6765</v>
      </c>
    </row>
    <row r="3454" spans="1:2" x14ac:dyDescent="0.25">
      <c r="A3454" t="s">
        <v>2892</v>
      </c>
      <c r="B3454" t="s">
        <v>2893</v>
      </c>
    </row>
    <row r="3455" spans="1:2" x14ac:dyDescent="0.25">
      <c r="A3455" t="s">
        <v>2443</v>
      </c>
      <c r="B3455" t="s">
        <v>2444</v>
      </c>
    </row>
    <row r="3456" spans="1:2" x14ac:dyDescent="0.25">
      <c r="A3456" t="s">
        <v>2443</v>
      </c>
      <c r="B3456" t="s">
        <v>3604</v>
      </c>
    </row>
    <row r="3457" spans="1:2" x14ac:dyDescent="0.25">
      <c r="A3457" t="s">
        <v>5420</v>
      </c>
      <c r="B3457" t="s">
        <v>5421</v>
      </c>
    </row>
    <row r="3458" spans="1:2" x14ac:dyDescent="0.25">
      <c r="A3458" t="s">
        <v>3830</v>
      </c>
      <c r="B3458" t="s">
        <v>3831</v>
      </c>
    </row>
    <row r="3459" spans="1:2" x14ac:dyDescent="0.25">
      <c r="A3459" s="1" t="s">
        <v>3830</v>
      </c>
      <c r="B3459" t="s">
        <v>9227</v>
      </c>
    </row>
    <row r="3460" spans="1:2" x14ac:dyDescent="0.25">
      <c r="A3460" t="s">
        <v>4351</v>
      </c>
      <c r="B3460" t="s">
        <v>4352</v>
      </c>
    </row>
    <row r="3461" spans="1:2" x14ac:dyDescent="0.25">
      <c r="A3461" t="s">
        <v>4981</v>
      </c>
      <c r="B3461" t="s">
        <v>4982</v>
      </c>
    </row>
    <row r="3462" spans="1:2" x14ac:dyDescent="0.25">
      <c r="A3462" t="s">
        <v>4428</v>
      </c>
      <c r="B3462" t="s">
        <v>4429</v>
      </c>
    </row>
    <row r="3463" spans="1:2" x14ac:dyDescent="0.25">
      <c r="A3463" t="s">
        <v>2178</v>
      </c>
      <c r="B3463" t="s">
        <v>2179</v>
      </c>
    </row>
    <row r="3464" spans="1:2" x14ac:dyDescent="0.25">
      <c r="A3464" t="s">
        <v>2766</v>
      </c>
      <c r="B3464" t="s">
        <v>2767</v>
      </c>
    </row>
    <row r="3465" spans="1:2" x14ac:dyDescent="0.25">
      <c r="A3465" t="s">
        <v>6971</v>
      </c>
      <c r="B3465" t="s">
        <v>6972</v>
      </c>
    </row>
    <row r="3466" spans="1:2" x14ac:dyDescent="0.25">
      <c r="A3466" t="s">
        <v>2335</v>
      </c>
      <c r="B3466" t="s">
        <v>2336</v>
      </c>
    </row>
    <row r="3467" spans="1:2" x14ac:dyDescent="0.25">
      <c r="A3467" t="s">
        <v>6891</v>
      </c>
      <c r="B3467" t="s">
        <v>6892</v>
      </c>
    </row>
    <row r="3468" spans="1:2" x14ac:dyDescent="0.25">
      <c r="A3468" t="s">
        <v>6395</v>
      </c>
      <c r="B3468" t="s">
        <v>6396</v>
      </c>
    </row>
    <row r="3469" spans="1:2" x14ac:dyDescent="0.25">
      <c r="A3469" s="1" t="s">
        <v>886</v>
      </c>
      <c r="B3469" t="s">
        <v>887</v>
      </c>
    </row>
    <row r="3470" spans="1:2" x14ac:dyDescent="0.25">
      <c r="A3470" s="1" t="s">
        <v>9212</v>
      </c>
      <c r="B3470" t="s">
        <v>9213</v>
      </c>
    </row>
    <row r="3471" spans="1:2" x14ac:dyDescent="0.25">
      <c r="A3471" s="1" t="s">
        <v>7887</v>
      </c>
      <c r="B3471" t="s">
        <v>7888</v>
      </c>
    </row>
    <row r="3472" spans="1:2" x14ac:dyDescent="0.25">
      <c r="A3472" t="s">
        <v>7422</v>
      </c>
      <c r="B3472" t="s">
        <v>7423</v>
      </c>
    </row>
    <row r="3473" spans="1:2" x14ac:dyDescent="0.25">
      <c r="A3473" t="s">
        <v>7277</v>
      </c>
      <c r="B3473" t="s">
        <v>7278</v>
      </c>
    </row>
    <row r="3474" spans="1:2" x14ac:dyDescent="0.25">
      <c r="A3474" t="s">
        <v>2848</v>
      </c>
      <c r="B3474" t="s">
        <v>2849</v>
      </c>
    </row>
    <row r="3475" spans="1:2" x14ac:dyDescent="0.25">
      <c r="A3475" t="s">
        <v>4094</v>
      </c>
      <c r="B3475" t="s">
        <v>4095</v>
      </c>
    </row>
    <row r="3476" spans="1:2" x14ac:dyDescent="0.25">
      <c r="A3476" t="s">
        <v>6532</v>
      </c>
      <c r="B3476" t="s">
        <v>6533</v>
      </c>
    </row>
    <row r="3477" spans="1:2" x14ac:dyDescent="0.25">
      <c r="A3477" t="s">
        <v>6789</v>
      </c>
      <c r="B3477" t="s">
        <v>6790</v>
      </c>
    </row>
    <row r="3478" spans="1:2" x14ac:dyDescent="0.25">
      <c r="A3478" t="s">
        <v>3494</v>
      </c>
      <c r="B3478" t="s">
        <v>3495</v>
      </c>
    </row>
    <row r="3479" spans="1:2" x14ac:dyDescent="0.25">
      <c r="A3479" t="s">
        <v>2417</v>
      </c>
      <c r="B3479" t="s">
        <v>2418</v>
      </c>
    </row>
    <row r="3480" spans="1:2" x14ac:dyDescent="0.25">
      <c r="A3480" t="s">
        <v>6429</v>
      </c>
      <c r="B3480" t="s">
        <v>6430</v>
      </c>
    </row>
    <row r="3481" spans="1:2" x14ac:dyDescent="0.25">
      <c r="A3481" t="s">
        <v>4933</v>
      </c>
      <c r="B3481" t="s">
        <v>4934</v>
      </c>
    </row>
    <row r="3482" spans="1:2" x14ac:dyDescent="0.25">
      <c r="A3482" t="s">
        <v>4474</v>
      </c>
      <c r="B3482" t="s">
        <v>4475</v>
      </c>
    </row>
    <row r="3483" spans="1:2" x14ac:dyDescent="0.25">
      <c r="A3483" t="s">
        <v>6772</v>
      </c>
      <c r="B3483" t="s">
        <v>6773</v>
      </c>
    </row>
    <row r="3484" spans="1:2" x14ac:dyDescent="0.25">
      <c r="A3484" t="s">
        <v>3714</v>
      </c>
      <c r="B3484" t="s">
        <v>3715</v>
      </c>
    </row>
    <row r="3485" spans="1:2" x14ac:dyDescent="0.25">
      <c r="A3485" s="1" t="s">
        <v>7694</v>
      </c>
      <c r="B3485" t="s">
        <v>117</v>
      </c>
    </row>
    <row r="3486" spans="1:2" x14ac:dyDescent="0.25">
      <c r="A3486" t="s">
        <v>5900</v>
      </c>
      <c r="B3486" t="s">
        <v>5901</v>
      </c>
    </row>
    <row r="3487" spans="1:2" x14ac:dyDescent="0.25">
      <c r="A3487" t="s">
        <v>7400</v>
      </c>
      <c r="B3487" t="s">
        <v>7401</v>
      </c>
    </row>
    <row r="3488" spans="1:2" x14ac:dyDescent="0.25">
      <c r="A3488" s="1" t="s">
        <v>9269</v>
      </c>
      <c r="B3488" t="s">
        <v>9270</v>
      </c>
    </row>
    <row r="3489" spans="1:2" x14ac:dyDescent="0.25">
      <c r="A3489" t="s">
        <v>2220</v>
      </c>
      <c r="B3489" t="s">
        <v>2221</v>
      </c>
    </row>
    <row r="3490" spans="1:2" x14ac:dyDescent="0.25">
      <c r="A3490" t="s">
        <v>2052</v>
      </c>
      <c r="B3490" t="s">
        <v>2053</v>
      </c>
    </row>
    <row r="3491" spans="1:2" x14ac:dyDescent="0.25">
      <c r="A3491" t="s">
        <v>5251</v>
      </c>
      <c r="B3491" t="s">
        <v>5252</v>
      </c>
    </row>
    <row r="3492" spans="1:2" x14ac:dyDescent="0.25">
      <c r="A3492" t="s">
        <v>4436</v>
      </c>
      <c r="B3492" t="s">
        <v>4437</v>
      </c>
    </row>
    <row r="3493" spans="1:2" x14ac:dyDescent="0.25">
      <c r="A3493" t="s">
        <v>5035</v>
      </c>
      <c r="B3493" t="s">
        <v>5036</v>
      </c>
    </row>
    <row r="3494" spans="1:2" x14ac:dyDescent="0.25">
      <c r="A3494" t="s">
        <v>5848</v>
      </c>
      <c r="B3494" t="s">
        <v>5849</v>
      </c>
    </row>
    <row r="3495" spans="1:2" x14ac:dyDescent="0.25">
      <c r="A3495" t="s">
        <v>5866</v>
      </c>
      <c r="B3495" t="s">
        <v>5867</v>
      </c>
    </row>
    <row r="3496" spans="1:2" x14ac:dyDescent="0.25">
      <c r="A3496" t="s">
        <v>4177</v>
      </c>
      <c r="B3496" t="s">
        <v>4178</v>
      </c>
    </row>
    <row r="3497" spans="1:2" x14ac:dyDescent="0.25">
      <c r="A3497" s="1" t="s">
        <v>8090</v>
      </c>
      <c r="B3497" t="s">
        <v>8091</v>
      </c>
    </row>
    <row r="3498" spans="1:2" x14ac:dyDescent="0.25">
      <c r="A3498" s="1" t="s">
        <v>836</v>
      </c>
      <c r="B3498" t="s">
        <v>837</v>
      </c>
    </row>
    <row r="3499" spans="1:2" x14ac:dyDescent="0.25">
      <c r="A3499" t="s">
        <v>5918</v>
      </c>
      <c r="B3499" t="s">
        <v>5919</v>
      </c>
    </row>
    <row r="3500" spans="1:2" x14ac:dyDescent="0.25">
      <c r="A3500" t="s">
        <v>5844</v>
      </c>
      <c r="B3500" t="s">
        <v>5845</v>
      </c>
    </row>
    <row r="3501" spans="1:2" x14ac:dyDescent="0.25">
      <c r="A3501" t="s">
        <v>3571</v>
      </c>
      <c r="B3501" t="s">
        <v>3572</v>
      </c>
    </row>
    <row r="3502" spans="1:2" x14ac:dyDescent="0.25">
      <c r="A3502" t="s">
        <v>4462</v>
      </c>
      <c r="B3502" t="s">
        <v>4463</v>
      </c>
    </row>
    <row r="3503" spans="1:2" x14ac:dyDescent="0.25">
      <c r="A3503" t="s">
        <v>3736</v>
      </c>
      <c r="B3503" t="s">
        <v>3737</v>
      </c>
    </row>
    <row r="3504" spans="1:2" x14ac:dyDescent="0.25">
      <c r="A3504" t="s">
        <v>1671</v>
      </c>
      <c r="B3504" t="s">
        <v>1672</v>
      </c>
    </row>
    <row r="3505" spans="1:2" x14ac:dyDescent="0.25">
      <c r="A3505" t="s">
        <v>6860</v>
      </c>
      <c r="B3505" t="s">
        <v>6861</v>
      </c>
    </row>
    <row r="3506" spans="1:2" x14ac:dyDescent="0.25">
      <c r="A3506" t="s">
        <v>4068</v>
      </c>
      <c r="B3506" t="s">
        <v>4069</v>
      </c>
    </row>
    <row r="3507" spans="1:2" x14ac:dyDescent="0.25">
      <c r="A3507" t="s">
        <v>1813</v>
      </c>
      <c r="B3507" t="s">
        <v>1814</v>
      </c>
    </row>
    <row r="3508" spans="1:2" x14ac:dyDescent="0.25">
      <c r="A3508" t="s">
        <v>2253</v>
      </c>
      <c r="B3508" t="s">
        <v>2254</v>
      </c>
    </row>
    <row r="3509" spans="1:2" x14ac:dyDescent="0.25">
      <c r="A3509" t="s">
        <v>5255</v>
      </c>
      <c r="B3509" t="s">
        <v>5256</v>
      </c>
    </row>
    <row r="3510" spans="1:2" x14ac:dyDescent="0.25">
      <c r="A3510" t="s">
        <v>6080</v>
      </c>
      <c r="B3510" t="s">
        <v>6081</v>
      </c>
    </row>
    <row r="3511" spans="1:2" x14ac:dyDescent="0.25">
      <c r="A3511" t="s">
        <v>1468</v>
      </c>
      <c r="B3511" t="s">
        <v>1469</v>
      </c>
    </row>
    <row r="3512" spans="1:2" x14ac:dyDescent="0.25">
      <c r="A3512" t="s">
        <v>1468</v>
      </c>
      <c r="B3512" t="s">
        <v>2121</v>
      </c>
    </row>
    <row r="3513" spans="1:2" x14ac:dyDescent="0.25">
      <c r="A3513" s="1" t="s">
        <v>232</v>
      </c>
      <c r="B3513" t="s">
        <v>233</v>
      </c>
    </row>
    <row r="3514" spans="1:2" x14ac:dyDescent="0.25">
      <c r="A3514" t="s">
        <v>1950</v>
      </c>
      <c r="B3514" t="s">
        <v>1951</v>
      </c>
    </row>
    <row r="3515" spans="1:2" x14ac:dyDescent="0.25">
      <c r="A3515" t="s">
        <v>6834</v>
      </c>
      <c r="B3515" t="s">
        <v>6835</v>
      </c>
    </row>
    <row r="3516" spans="1:2" x14ac:dyDescent="0.25">
      <c r="A3516" t="s">
        <v>3125</v>
      </c>
      <c r="B3516" t="s">
        <v>3126</v>
      </c>
    </row>
    <row r="3517" spans="1:2" x14ac:dyDescent="0.25">
      <c r="A3517" t="s">
        <v>2836</v>
      </c>
      <c r="B3517" t="s">
        <v>2837</v>
      </c>
    </row>
    <row r="3518" spans="1:2" x14ac:dyDescent="0.25">
      <c r="A3518" t="s">
        <v>7372</v>
      </c>
      <c r="B3518" t="s">
        <v>7373</v>
      </c>
    </row>
    <row r="3519" spans="1:2" x14ac:dyDescent="0.25">
      <c r="A3519" t="s">
        <v>3742</v>
      </c>
      <c r="B3519" t="s">
        <v>3743</v>
      </c>
    </row>
    <row r="3520" spans="1:2" x14ac:dyDescent="0.25">
      <c r="A3520" t="s">
        <v>7358</v>
      </c>
      <c r="B3520" t="s">
        <v>7359</v>
      </c>
    </row>
    <row r="3521" spans="1:2" x14ac:dyDescent="0.25">
      <c r="A3521" s="1" t="s">
        <v>646</v>
      </c>
      <c r="B3521" t="s">
        <v>647</v>
      </c>
    </row>
    <row r="3522" spans="1:2" x14ac:dyDescent="0.25">
      <c r="A3522" s="1" t="s">
        <v>8213</v>
      </c>
      <c r="B3522" t="s">
        <v>8214</v>
      </c>
    </row>
    <row r="3523" spans="1:2" x14ac:dyDescent="0.25">
      <c r="A3523" t="s">
        <v>4334</v>
      </c>
      <c r="B3523" t="s">
        <v>4335</v>
      </c>
    </row>
    <row r="3524" spans="1:2" x14ac:dyDescent="0.25">
      <c r="A3524" t="s">
        <v>4064</v>
      </c>
      <c r="B3524" t="s">
        <v>4065</v>
      </c>
    </row>
    <row r="3525" spans="1:2" x14ac:dyDescent="0.25">
      <c r="A3525" t="s">
        <v>7532</v>
      </c>
      <c r="B3525" t="s">
        <v>7533</v>
      </c>
    </row>
    <row r="3526" spans="1:2" x14ac:dyDescent="0.25">
      <c r="A3526" s="1" t="s">
        <v>7745</v>
      </c>
      <c r="B3526" t="s">
        <v>975</v>
      </c>
    </row>
    <row r="3527" spans="1:2" x14ac:dyDescent="0.25">
      <c r="A3527" t="s">
        <v>5659</v>
      </c>
      <c r="B3527" t="s">
        <v>5660</v>
      </c>
    </row>
    <row r="3528" spans="1:2" x14ac:dyDescent="0.25">
      <c r="A3528" s="1" t="s">
        <v>7932</v>
      </c>
      <c r="B3528" t="s">
        <v>7933</v>
      </c>
    </row>
    <row r="3529" spans="1:2" x14ac:dyDescent="0.25">
      <c r="A3529" t="s">
        <v>7505</v>
      </c>
      <c r="B3529" t="s">
        <v>7506</v>
      </c>
    </row>
    <row r="3530" spans="1:2" x14ac:dyDescent="0.25">
      <c r="A3530" t="s">
        <v>3149</v>
      </c>
      <c r="B3530" t="s">
        <v>3150</v>
      </c>
    </row>
    <row r="3531" spans="1:2" x14ac:dyDescent="0.25">
      <c r="A3531" t="s">
        <v>7195</v>
      </c>
      <c r="B3531" t="s">
        <v>7196</v>
      </c>
    </row>
    <row r="3532" spans="1:2" x14ac:dyDescent="0.25">
      <c r="A3532" t="s">
        <v>6155</v>
      </c>
      <c r="B3532" t="s">
        <v>6156</v>
      </c>
    </row>
    <row r="3533" spans="1:2" x14ac:dyDescent="0.25">
      <c r="A3533" t="s">
        <v>3652</v>
      </c>
      <c r="B3533" t="s">
        <v>3653</v>
      </c>
    </row>
    <row r="3534" spans="1:2" x14ac:dyDescent="0.25">
      <c r="A3534" t="s">
        <v>3589</v>
      </c>
      <c r="B3534" t="s">
        <v>3590</v>
      </c>
    </row>
    <row r="3535" spans="1:2" x14ac:dyDescent="0.25">
      <c r="A3535" s="1" t="s">
        <v>8247</v>
      </c>
      <c r="B3535" t="s">
        <v>8248</v>
      </c>
    </row>
    <row r="3536" spans="1:2" x14ac:dyDescent="0.25">
      <c r="A3536" t="s">
        <v>3720</v>
      </c>
      <c r="B3536" t="s">
        <v>3721</v>
      </c>
    </row>
    <row r="3537" spans="1:2" x14ac:dyDescent="0.25">
      <c r="A3537" t="s">
        <v>6461</v>
      </c>
      <c r="B3537" t="s">
        <v>6462</v>
      </c>
    </row>
    <row r="3538" spans="1:2" x14ac:dyDescent="0.25">
      <c r="A3538" t="s">
        <v>5741</v>
      </c>
      <c r="B3538" t="s">
        <v>5742</v>
      </c>
    </row>
    <row r="3539" spans="1:2" x14ac:dyDescent="0.25">
      <c r="A3539" t="s">
        <v>2502</v>
      </c>
      <c r="B3539" t="s">
        <v>2503</v>
      </c>
    </row>
    <row r="3540" spans="1:2" x14ac:dyDescent="0.25">
      <c r="A3540" t="s">
        <v>1522</v>
      </c>
      <c r="B3540" t="s">
        <v>1523</v>
      </c>
    </row>
    <row r="3541" spans="1:2" x14ac:dyDescent="0.25">
      <c r="A3541" t="s">
        <v>6198</v>
      </c>
      <c r="B3541" t="s">
        <v>6199</v>
      </c>
    </row>
    <row r="3542" spans="1:2" x14ac:dyDescent="0.25">
      <c r="A3542" t="s">
        <v>7161</v>
      </c>
      <c r="B3542" t="s">
        <v>7162</v>
      </c>
    </row>
    <row r="3543" spans="1:2" x14ac:dyDescent="0.25">
      <c r="A3543" t="s">
        <v>6487</v>
      </c>
      <c r="B3543" t="s">
        <v>6488</v>
      </c>
    </row>
    <row r="3544" spans="1:2" x14ac:dyDescent="0.25">
      <c r="A3544" t="s">
        <v>4454</v>
      </c>
      <c r="B3544" t="s">
        <v>4455</v>
      </c>
    </row>
    <row r="3545" spans="1:2" x14ac:dyDescent="0.25">
      <c r="A3545" t="s">
        <v>3449</v>
      </c>
      <c r="B3545" t="s">
        <v>3450</v>
      </c>
    </row>
    <row r="3546" spans="1:2" x14ac:dyDescent="0.25">
      <c r="A3546" t="s">
        <v>6449</v>
      </c>
      <c r="B3546" t="s">
        <v>6450</v>
      </c>
    </row>
    <row r="3547" spans="1:2" x14ac:dyDescent="0.25">
      <c r="A3547" t="s">
        <v>3670</v>
      </c>
      <c r="B3547" t="s">
        <v>3671</v>
      </c>
    </row>
    <row r="3548" spans="1:2" x14ac:dyDescent="0.25">
      <c r="A3548" t="s">
        <v>1866</v>
      </c>
      <c r="B3548" t="s">
        <v>1867</v>
      </c>
    </row>
    <row r="3549" spans="1:2" x14ac:dyDescent="0.25">
      <c r="A3549" t="s">
        <v>5858</v>
      </c>
      <c r="B3549" t="s">
        <v>5859</v>
      </c>
    </row>
    <row r="3550" spans="1:2" x14ac:dyDescent="0.25">
      <c r="A3550" t="s">
        <v>2070</v>
      </c>
      <c r="B3550" t="s">
        <v>2071</v>
      </c>
    </row>
    <row r="3551" spans="1:2" x14ac:dyDescent="0.25">
      <c r="A3551" t="s">
        <v>2136</v>
      </c>
      <c r="B3551" t="s">
        <v>2137</v>
      </c>
    </row>
    <row r="3552" spans="1:2" x14ac:dyDescent="0.25">
      <c r="A3552" s="1" t="s">
        <v>188</v>
      </c>
      <c r="B3552" t="s">
        <v>189</v>
      </c>
    </row>
    <row r="3553" spans="1:2" x14ac:dyDescent="0.25">
      <c r="A3553" t="s">
        <v>2776</v>
      </c>
      <c r="B3553" t="s">
        <v>2777</v>
      </c>
    </row>
    <row r="3554" spans="1:2" x14ac:dyDescent="0.25">
      <c r="A3554" s="1" t="s">
        <v>993</v>
      </c>
      <c r="B3554" t="s">
        <v>994</v>
      </c>
    </row>
    <row r="3555" spans="1:2" x14ac:dyDescent="0.25">
      <c r="A3555" t="s">
        <v>3137</v>
      </c>
      <c r="B3555" t="s">
        <v>3138</v>
      </c>
    </row>
    <row r="3556" spans="1:2" x14ac:dyDescent="0.25">
      <c r="A3556" t="s">
        <v>2628</v>
      </c>
      <c r="B3556" t="s">
        <v>2629</v>
      </c>
    </row>
    <row r="3557" spans="1:2" x14ac:dyDescent="0.25">
      <c r="A3557" t="s">
        <v>2481</v>
      </c>
      <c r="B3557" t="s">
        <v>2482</v>
      </c>
    </row>
    <row r="3558" spans="1:2" x14ac:dyDescent="0.25">
      <c r="A3558" t="s">
        <v>4841</v>
      </c>
      <c r="B3558" t="s">
        <v>4842</v>
      </c>
    </row>
    <row r="3559" spans="1:2" x14ac:dyDescent="0.25">
      <c r="A3559" t="s">
        <v>2541</v>
      </c>
      <c r="B3559" t="s">
        <v>2542</v>
      </c>
    </row>
    <row r="3560" spans="1:2" x14ac:dyDescent="0.25">
      <c r="A3560" t="s">
        <v>2232</v>
      </c>
      <c r="B3560" t="s">
        <v>2233</v>
      </c>
    </row>
    <row r="3561" spans="1:2" x14ac:dyDescent="0.25">
      <c r="A3561" t="s">
        <v>2232</v>
      </c>
      <c r="B3561" t="s">
        <v>4927</v>
      </c>
    </row>
    <row r="3562" spans="1:2" x14ac:dyDescent="0.25">
      <c r="A3562" s="1" t="s">
        <v>264</v>
      </c>
      <c r="B3562" t="s">
        <v>265</v>
      </c>
    </row>
    <row r="3563" spans="1:2" x14ac:dyDescent="0.25">
      <c r="A3563" s="1" t="s">
        <v>8849</v>
      </c>
      <c r="B3563" t="s">
        <v>8850</v>
      </c>
    </row>
    <row r="3564" spans="1:2" x14ac:dyDescent="0.25">
      <c r="A3564" t="s">
        <v>3116</v>
      </c>
      <c r="B3564" t="s">
        <v>3117</v>
      </c>
    </row>
    <row r="3565" spans="1:2" x14ac:dyDescent="0.25">
      <c r="A3565" s="1" t="s">
        <v>325</v>
      </c>
      <c r="B3565" t="s">
        <v>326</v>
      </c>
    </row>
    <row r="3566" spans="1:2" x14ac:dyDescent="0.25">
      <c r="A3566" t="s">
        <v>4161</v>
      </c>
      <c r="B3566" t="s">
        <v>4162</v>
      </c>
    </row>
    <row r="3567" spans="1:2" x14ac:dyDescent="0.25">
      <c r="A3567" t="s">
        <v>2429</v>
      </c>
      <c r="B3567" t="s">
        <v>2430</v>
      </c>
    </row>
    <row r="3568" spans="1:2" x14ac:dyDescent="0.25">
      <c r="A3568" t="s">
        <v>2038</v>
      </c>
      <c r="B3568" t="s">
        <v>2039</v>
      </c>
    </row>
    <row r="3569" spans="1:2" x14ac:dyDescent="0.25">
      <c r="A3569" t="s">
        <v>5824</v>
      </c>
      <c r="B3569" t="s">
        <v>5825</v>
      </c>
    </row>
    <row r="3570" spans="1:2" x14ac:dyDescent="0.25">
      <c r="A3570" t="s">
        <v>5674</v>
      </c>
      <c r="B3570" t="s">
        <v>5675</v>
      </c>
    </row>
    <row r="3571" spans="1:2" x14ac:dyDescent="0.25">
      <c r="A3571" t="s">
        <v>5630</v>
      </c>
      <c r="B3571" t="s">
        <v>5631</v>
      </c>
    </row>
    <row r="3572" spans="1:2" x14ac:dyDescent="0.25">
      <c r="A3572" t="s">
        <v>3067</v>
      </c>
      <c r="B3572" t="s">
        <v>3068</v>
      </c>
    </row>
    <row r="3573" spans="1:2" x14ac:dyDescent="0.25">
      <c r="A3573" s="1" t="s">
        <v>9142</v>
      </c>
      <c r="B3573" t="s">
        <v>9143</v>
      </c>
    </row>
    <row r="3574" spans="1:2" x14ac:dyDescent="0.25">
      <c r="A3574" t="s">
        <v>2918</v>
      </c>
      <c r="B3574" t="s">
        <v>2919</v>
      </c>
    </row>
    <row r="3575" spans="1:2" x14ac:dyDescent="0.25">
      <c r="A3575" t="s">
        <v>4036</v>
      </c>
      <c r="B3575" t="s">
        <v>4037</v>
      </c>
    </row>
    <row r="3576" spans="1:2" x14ac:dyDescent="0.25">
      <c r="A3576" t="s">
        <v>1818</v>
      </c>
      <c r="B3576" t="s">
        <v>1819</v>
      </c>
    </row>
    <row r="3577" spans="1:2" x14ac:dyDescent="0.25">
      <c r="A3577" t="s">
        <v>2691</v>
      </c>
      <c r="B3577" t="s">
        <v>2692</v>
      </c>
    </row>
    <row r="3578" spans="1:2" x14ac:dyDescent="0.25">
      <c r="A3578" s="1" t="s">
        <v>690</v>
      </c>
      <c r="B3578" t="s">
        <v>691</v>
      </c>
    </row>
    <row r="3579" spans="1:2" x14ac:dyDescent="0.25">
      <c r="A3579" t="s">
        <v>3802</v>
      </c>
      <c r="B3579" t="s">
        <v>3803</v>
      </c>
    </row>
    <row r="3580" spans="1:2" x14ac:dyDescent="0.25">
      <c r="A3580" t="s">
        <v>5830</v>
      </c>
      <c r="B3580" t="s">
        <v>5831</v>
      </c>
    </row>
    <row r="3581" spans="1:2" x14ac:dyDescent="0.25">
      <c r="A3581" t="s">
        <v>1928</v>
      </c>
      <c r="B3581" t="s">
        <v>1929</v>
      </c>
    </row>
    <row r="3582" spans="1:2" x14ac:dyDescent="0.25">
      <c r="A3582" t="s">
        <v>3246</v>
      </c>
      <c r="B3582" t="s">
        <v>3247</v>
      </c>
    </row>
    <row r="3583" spans="1:2" x14ac:dyDescent="0.25">
      <c r="A3583" t="s">
        <v>4361</v>
      </c>
      <c r="B3583" t="s">
        <v>4362</v>
      </c>
    </row>
    <row r="3584" spans="1:2" x14ac:dyDescent="0.25">
      <c r="A3584" s="22" t="s">
        <v>9465</v>
      </c>
      <c r="B3584" t="s">
        <v>9552</v>
      </c>
    </row>
    <row r="3585" spans="1:2" x14ac:dyDescent="0.25">
      <c r="A3585" t="s">
        <v>4529</v>
      </c>
      <c r="B3585" t="s">
        <v>4530</v>
      </c>
    </row>
    <row r="3586" spans="1:2" x14ac:dyDescent="0.25">
      <c r="A3586" s="1" t="s">
        <v>9032</v>
      </c>
      <c r="B3586" t="s">
        <v>9033</v>
      </c>
    </row>
    <row r="3587" spans="1:2" x14ac:dyDescent="0.25">
      <c r="A3587" t="s">
        <v>2381</v>
      </c>
      <c r="B3587" t="s">
        <v>2382</v>
      </c>
    </row>
    <row r="3588" spans="1:2" x14ac:dyDescent="0.25">
      <c r="A3588" t="s">
        <v>1704</v>
      </c>
      <c r="B3588" t="s">
        <v>1705</v>
      </c>
    </row>
    <row r="3589" spans="1:2" x14ac:dyDescent="0.25">
      <c r="A3589" t="s">
        <v>1706</v>
      </c>
      <c r="B3589" t="s">
        <v>1707</v>
      </c>
    </row>
    <row r="3590" spans="1:2" x14ac:dyDescent="0.25">
      <c r="A3590" s="1" t="s">
        <v>9014</v>
      </c>
      <c r="B3590" t="s">
        <v>9015</v>
      </c>
    </row>
    <row r="3591" spans="1:2" x14ac:dyDescent="0.25">
      <c r="A3591" t="s">
        <v>7275</v>
      </c>
      <c r="B3591" t="s">
        <v>7276</v>
      </c>
    </row>
    <row r="3592" spans="1:2" x14ac:dyDescent="0.25">
      <c r="A3592" t="s">
        <v>4774</v>
      </c>
      <c r="B3592" t="s">
        <v>4775</v>
      </c>
    </row>
    <row r="3593" spans="1:2" x14ac:dyDescent="0.25">
      <c r="A3593" t="s">
        <v>4863</v>
      </c>
      <c r="B3593" t="s">
        <v>4864</v>
      </c>
    </row>
    <row r="3594" spans="1:2" x14ac:dyDescent="0.25">
      <c r="A3594" t="s">
        <v>2457</v>
      </c>
      <c r="B3594" t="s">
        <v>2458</v>
      </c>
    </row>
    <row r="3595" spans="1:2" x14ac:dyDescent="0.25">
      <c r="A3595" s="1" t="s">
        <v>926</v>
      </c>
      <c r="B3595" t="s">
        <v>927</v>
      </c>
    </row>
    <row r="3596" spans="1:2" x14ac:dyDescent="0.25">
      <c r="A3596" t="s">
        <v>926</v>
      </c>
      <c r="B3596" t="s">
        <v>4393</v>
      </c>
    </row>
    <row r="3597" spans="1:2" x14ac:dyDescent="0.25">
      <c r="A3597" t="s">
        <v>5253</v>
      </c>
      <c r="B3597" t="s">
        <v>5254</v>
      </c>
    </row>
    <row r="3598" spans="1:2" x14ac:dyDescent="0.25">
      <c r="A3598" t="s">
        <v>5366</v>
      </c>
      <c r="B3598" t="s">
        <v>5367</v>
      </c>
    </row>
    <row r="3599" spans="1:2" x14ac:dyDescent="0.25">
      <c r="A3599" t="s">
        <v>1766</v>
      </c>
      <c r="B3599" t="s">
        <v>1767</v>
      </c>
    </row>
    <row r="3600" spans="1:2" x14ac:dyDescent="0.25">
      <c r="A3600" t="s">
        <v>2451</v>
      </c>
      <c r="B3600" t="s">
        <v>2452</v>
      </c>
    </row>
    <row r="3601" spans="1:2" x14ac:dyDescent="0.25">
      <c r="A3601" s="1" t="s">
        <v>400</v>
      </c>
      <c r="B3601" t="s">
        <v>401</v>
      </c>
    </row>
    <row r="3602" spans="1:2" x14ac:dyDescent="0.25">
      <c r="A3602" s="1" t="s">
        <v>9338</v>
      </c>
      <c r="B3602" t="s">
        <v>9339</v>
      </c>
    </row>
    <row r="3603" spans="1:2" x14ac:dyDescent="0.25">
      <c r="A3603" t="s">
        <v>3870</v>
      </c>
      <c r="B3603" t="s">
        <v>3871</v>
      </c>
    </row>
    <row r="3604" spans="1:2" x14ac:dyDescent="0.25">
      <c r="A3604" s="1" t="s">
        <v>292</v>
      </c>
      <c r="B3604" t="s">
        <v>293</v>
      </c>
    </row>
    <row r="3605" spans="1:2" x14ac:dyDescent="0.25">
      <c r="A3605" t="s">
        <v>3854</v>
      </c>
      <c r="B3605" t="s">
        <v>3855</v>
      </c>
    </row>
    <row r="3606" spans="1:2" x14ac:dyDescent="0.25">
      <c r="A3606" t="s">
        <v>5765</v>
      </c>
      <c r="B3606" t="s">
        <v>5766</v>
      </c>
    </row>
    <row r="3607" spans="1:2" x14ac:dyDescent="0.25">
      <c r="A3607" t="s">
        <v>4967</v>
      </c>
      <c r="B3607" t="s">
        <v>4968</v>
      </c>
    </row>
    <row r="3608" spans="1:2" x14ac:dyDescent="0.25">
      <c r="A3608" t="s">
        <v>7133</v>
      </c>
      <c r="B3608" t="s">
        <v>7134</v>
      </c>
    </row>
    <row r="3609" spans="1:2" x14ac:dyDescent="0.25">
      <c r="A3609" t="s">
        <v>3531</v>
      </c>
      <c r="B3609" t="s">
        <v>3532</v>
      </c>
    </row>
    <row r="3610" spans="1:2" x14ac:dyDescent="0.25">
      <c r="A3610" t="s">
        <v>2877</v>
      </c>
      <c r="B3610" t="s">
        <v>2878</v>
      </c>
    </row>
    <row r="3611" spans="1:2" x14ac:dyDescent="0.25">
      <c r="A3611" t="s">
        <v>2566</v>
      </c>
      <c r="B3611" t="s">
        <v>2567</v>
      </c>
    </row>
    <row r="3612" spans="1:2" x14ac:dyDescent="0.25">
      <c r="A3612" s="22" t="s">
        <v>7820</v>
      </c>
      <c r="B3612" t="s">
        <v>7821</v>
      </c>
    </row>
    <row r="3613" spans="1:2" x14ac:dyDescent="0.25">
      <c r="A3613" t="s">
        <v>6858</v>
      </c>
      <c r="B3613" t="s">
        <v>6859</v>
      </c>
    </row>
    <row r="3614" spans="1:2" x14ac:dyDescent="0.25">
      <c r="A3614" t="s">
        <v>3220</v>
      </c>
      <c r="B3614" t="s">
        <v>3221</v>
      </c>
    </row>
    <row r="3615" spans="1:2" x14ac:dyDescent="0.25">
      <c r="A3615" s="1" t="s">
        <v>9412</v>
      </c>
      <c r="B3615" t="s">
        <v>9413</v>
      </c>
    </row>
    <row r="3616" spans="1:2" x14ac:dyDescent="0.25">
      <c r="A3616" t="s">
        <v>5154</v>
      </c>
      <c r="B3616" t="s">
        <v>5155</v>
      </c>
    </row>
    <row r="3617" spans="1:2" x14ac:dyDescent="0.25">
      <c r="A3617" t="s">
        <v>2447</v>
      </c>
      <c r="B3617" t="s">
        <v>2448</v>
      </c>
    </row>
    <row r="3618" spans="1:2" x14ac:dyDescent="0.25">
      <c r="A3618" t="s">
        <v>2099</v>
      </c>
      <c r="B3618" t="s">
        <v>2100</v>
      </c>
    </row>
    <row r="3619" spans="1:2" x14ac:dyDescent="0.25">
      <c r="A3619" t="s">
        <v>1883</v>
      </c>
      <c r="B3619" t="s">
        <v>1884</v>
      </c>
    </row>
    <row r="3620" spans="1:2" x14ac:dyDescent="0.25">
      <c r="A3620" t="s">
        <v>7382</v>
      </c>
      <c r="B3620" t="s">
        <v>7383</v>
      </c>
    </row>
    <row r="3621" spans="1:2" x14ac:dyDescent="0.25">
      <c r="A3621" t="s">
        <v>2750</v>
      </c>
      <c r="B3621" t="s">
        <v>2751</v>
      </c>
    </row>
    <row r="3622" spans="1:2" x14ac:dyDescent="0.25">
      <c r="A3622" t="s">
        <v>2246</v>
      </c>
      <c r="B3622" t="s">
        <v>2247</v>
      </c>
    </row>
    <row r="3623" spans="1:2" x14ac:dyDescent="0.25">
      <c r="A3623" t="s">
        <v>2879</v>
      </c>
      <c r="B3623" t="s">
        <v>2880</v>
      </c>
    </row>
    <row r="3624" spans="1:2" x14ac:dyDescent="0.25">
      <c r="A3624" t="s">
        <v>6754</v>
      </c>
      <c r="B3624" t="s">
        <v>6755</v>
      </c>
    </row>
    <row r="3625" spans="1:2" x14ac:dyDescent="0.25">
      <c r="A3625" t="s">
        <v>4923</v>
      </c>
      <c r="B3625" t="s">
        <v>4924</v>
      </c>
    </row>
    <row r="3626" spans="1:2" x14ac:dyDescent="0.25">
      <c r="A3626" s="1" t="s">
        <v>7782</v>
      </c>
      <c r="B3626" t="s">
        <v>7783</v>
      </c>
    </row>
    <row r="3627" spans="1:2" x14ac:dyDescent="0.25">
      <c r="A3627" t="s">
        <v>4359</v>
      </c>
      <c r="B3627" t="s">
        <v>4360</v>
      </c>
    </row>
    <row r="3628" spans="1:2" x14ac:dyDescent="0.25">
      <c r="A3628" t="s">
        <v>4434</v>
      </c>
      <c r="B3628" t="s">
        <v>4435</v>
      </c>
    </row>
    <row r="3629" spans="1:2" x14ac:dyDescent="0.25">
      <c r="A3629" t="s">
        <v>7187</v>
      </c>
      <c r="B3629" t="s">
        <v>7188</v>
      </c>
    </row>
    <row r="3630" spans="1:2" x14ac:dyDescent="0.25">
      <c r="A3630" t="s">
        <v>3949</v>
      </c>
      <c r="B3630" t="s">
        <v>3950</v>
      </c>
    </row>
    <row r="3631" spans="1:2" x14ac:dyDescent="0.25">
      <c r="A3631" t="s">
        <v>2741</v>
      </c>
      <c r="B3631" t="s">
        <v>2742</v>
      </c>
    </row>
    <row r="3632" spans="1:2" x14ac:dyDescent="0.25">
      <c r="A3632" t="s">
        <v>5721</v>
      </c>
      <c r="B3632" t="s">
        <v>5722</v>
      </c>
    </row>
    <row r="3633" spans="1:2" x14ac:dyDescent="0.25">
      <c r="A3633" t="s">
        <v>3578</v>
      </c>
      <c r="B3633" t="s">
        <v>3579</v>
      </c>
    </row>
    <row r="3634" spans="1:2" x14ac:dyDescent="0.25">
      <c r="A3634" t="s">
        <v>7173</v>
      </c>
      <c r="B3634" t="s">
        <v>7174</v>
      </c>
    </row>
    <row r="3635" spans="1:2" x14ac:dyDescent="0.25">
      <c r="A3635" t="s">
        <v>4129</v>
      </c>
      <c r="B3635" t="s">
        <v>4130</v>
      </c>
    </row>
    <row r="3636" spans="1:2" x14ac:dyDescent="0.25">
      <c r="A3636" t="s">
        <v>6173</v>
      </c>
      <c r="B3636" t="s">
        <v>6174</v>
      </c>
    </row>
    <row r="3637" spans="1:2" x14ac:dyDescent="0.25">
      <c r="A3637" t="s">
        <v>5318</v>
      </c>
      <c r="B3637" t="s">
        <v>5319</v>
      </c>
    </row>
    <row r="3638" spans="1:2" x14ac:dyDescent="0.25">
      <c r="A3638" t="s">
        <v>2643</v>
      </c>
      <c r="B3638" t="s">
        <v>2644</v>
      </c>
    </row>
    <row r="3639" spans="1:2" x14ac:dyDescent="0.25">
      <c r="A3639" t="s">
        <v>5497</v>
      </c>
      <c r="B3639" t="s">
        <v>5498</v>
      </c>
    </row>
    <row r="3640" spans="1:2" x14ac:dyDescent="0.25">
      <c r="A3640" t="s">
        <v>3027</v>
      </c>
      <c r="B3640" t="s">
        <v>3028</v>
      </c>
    </row>
    <row r="3641" spans="1:2" x14ac:dyDescent="0.25">
      <c r="A3641" t="s">
        <v>7018</v>
      </c>
      <c r="B3641" t="s">
        <v>7019</v>
      </c>
    </row>
    <row r="3642" spans="1:2" x14ac:dyDescent="0.25">
      <c r="A3642" s="1" t="s">
        <v>9304</v>
      </c>
      <c r="B3642" t="s">
        <v>9305</v>
      </c>
    </row>
    <row r="3643" spans="1:2" x14ac:dyDescent="0.25">
      <c r="A3643" t="s">
        <v>5350</v>
      </c>
      <c r="B3643" t="s">
        <v>5351</v>
      </c>
    </row>
    <row r="3644" spans="1:2" x14ac:dyDescent="0.25">
      <c r="A3644" t="s">
        <v>5649</v>
      </c>
      <c r="B3644" t="s">
        <v>5650</v>
      </c>
    </row>
    <row r="3645" spans="1:2" x14ac:dyDescent="0.25">
      <c r="A3645" t="s">
        <v>7029</v>
      </c>
      <c r="B3645" t="s">
        <v>7030</v>
      </c>
    </row>
    <row r="3646" spans="1:2" x14ac:dyDescent="0.25">
      <c r="A3646" t="s">
        <v>4052</v>
      </c>
      <c r="B3646" t="s">
        <v>4053</v>
      </c>
    </row>
    <row r="3647" spans="1:2" x14ac:dyDescent="0.25">
      <c r="A3647" t="s">
        <v>2655</v>
      </c>
      <c r="B3647" t="s">
        <v>2656</v>
      </c>
    </row>
    <row r="3648" spans="1:2" x14ac:dyDescent="0.25">
      <c r="A3648" t="s">
        <v>4267</v>
      </c>
      <c r="B3648" t="s">
        <v>4268</v>
      </c>
    </row>
    <row r="3649" spans="1:2" x14ac:dyDescent="0.25">
      <c r="A3649" t="s">
        <v>2166</v>
      </c>
      <c r="B3649" t="s">
        <v>2167</v>
      </c>
    </row>
    <row r="3650" spans="1:2" x14ac:dyDescent="0.25">
      <c r="A3650" t="s">
        <v>6100</v>
      </c>
      <c r="B3650" t="s">
        <v>6101</v>
      </c>
    </row>
    <row r="3651" spans="1:2" x14ac:dyDescent="0.25">
      <c r="A3651" t="s">
        <v>7553</v>
      </c>
      <c r="B3651" t="s">
        <v>7554</v>
      </c>
    </row>
    <row r="3652" spans="1:2" x14ac:dyDescent="0.25">
      <c r="A3652" t="s">
        <v>2174</v>
      </c>
      <c r="B3652" t="s">
        <v>2175</v>
      </c>
    </row>
    <row r="3653" spans="1:2" x14ac:dyDescent="0.25">
      <c r="A3653" t="s">
        <v>4901</v>
      </c>
      <c r="B3653" t="s">
        <v>4902</v>
      </c>
    </row>
    <row r="3654" spans="1:2" x14ac:dyDescent="0.25">
      <c r="A3654" t="s">
        <v>1587</v>
      </c>
      <c r="B3654" t="s">
        <v>1588</v>
      </c>
    </row>
    <row r="3655" spans="1:2" x14ac:dyDescent="0.25">
      <c r="A3655" s="1" t="s">
        <v>7960</v>
      </c>
      <c r="B3655" t="s">
        <v>7961</v>
      </c>
    </row>
    <row r="3656" spans="1:2" x14ac:dyDescent="0.25">
      <c r="A3656" s="1" t="s">
        <v>8311</v>
      </c>
      <c r="B3656" t="s">
        <v>8312</v>
      </c>
    </row>
    <row r="3657" spans="1:2" x14ac:dyDescent="0.25">
      <c r="A3657" t="s">
        <v>1524</v>
      </c>
      <c r="B3657" t="s">
        <v>1525</v>
      </c>
    </row>
    <row r="3658" spans="1:2" x14ac:dyDescent="0.25">
      <c r="A3658" s="1" t="s">
        <v>955</v>
      </c>
      <c r="B3658" t="s">
        <v>956</v>
      </c>
    </row>
    <row r="3659" spans="1:2" x14ac:dyDescent="0.25">
      <c r="A3659" t="s">
        <v>955</v>
      </c>
      <c r="B3659" t="s">
        <v>5125</v>
      </c>
    </row>
    <row r="3660" spans="1:2" x14ac:dyDescent="0.25">
      <c r="A3660" t="s">
        <v>1628</v>
      </c>
      <c r="B3660" t="s">
        <v>1629</v>
      </c>
    </row>
    <row r="3661" spans="1:2" x14ac:dyDescent="0.25">
      <c r="A3661" s="1" t="s">
        <v>1628</v>
      </c>
      <c r="B3661" t="s">
        <v>9005</v>
      </c>
    </row>
    <row r="3662" spans="1:2" x14ac:dyDescent="0.25">
      <c r="A3662" t="s">
        <v>2978</v>
      </c>
      <c r="B3662" t="s">
        <v>2979</v>
      </c>
    </row>
    <row r="3663" spans="1:2" x14ac:dyDescent="0.25">
      <c r="A3663" t="s">
        <v>3483</v>
      </c>
      <c r="B3663" t="s">
        <v>3484</v>
      </c>
    </row>
    <row r="3664" spans="1:2" x14ac:dyDescent="0.25">
      <c r="A3664" s="1" t="s">
        <v>8126</v>
      </c>
      <c r="B3664" t="s">
        <v>8127</v>
      </c>
    </row>
    <row r="3665" spans="1:2" x14ac:dyDescent="0.25">
      <c r="A3665" s="1" t="s">
        <v>8107</v>
      </c>
      <c r="B3665" t="s">
        <v>8108</v>
      </c>
    </row>
    <row r="3666" spans="1:2" x14ac:dyDescent="0.25">
      <c r="A3666" t="s">
        <v>45</v>
      </c>
      <c r="B3666" t="s">
        <v>3205</v>
      </c>
    </row>
    <row r="3667" spans="1:2" x14ac:dyDescent="0.25">
      <c r="A3667" s="1" t="s">
        <v>45</v>
      </c>
      <c r="B3667" t="s">
        <v>9202</v>
      </c>
    </row>
    <row r="3668" spans="1:2" x14ac:dyDescent="0.25">
      <c r="A3668" t="s">
        <v>6538</v>
      </c>
      <c r="B3668" t="s">
        <v>6539</v>
      </c>
    </row>
    <row r="3669" spans="1:2" x14ac:dyDescent="0.25">
      <c r="A3669" t="s">
        <v>6504</v>
      </c>
      <c r="B3669" t="s">
        <v>6505</v>
      </c>
    </row>
    <row r="3670" spans="1:2" x14ac:dyDescent="0.25">
      <c r="A3670" t="s">
        <v>6927</v>
      </c>
      <c r="B3670" t="s">
        <v>6928</v>
      </c>
    </row>
    <row r="3671" spans="1:2" x14ac:dyDescent="0.25">
      <c r="A3671" t="s">
        <v>2097</v>
      </c>
      <c r="B3671" t="s">
        <v>2098</v>
      </c>
    </row>
    <row r="3672" spans="1:2" x14ac:dyDescent="0.25">
      <c r="A3672" t="s">
        <v>1422</v>
      </c>
      <c r="B3672" t="s">
        <v>1423</v>
      </c>
    </row>
    <row r="3673" spans="1:2" x14ac:dyDescent="0.25">
      <c r="A3673" t="s">
        <v>3365</v>
      </c>
      <c r="B3673" t="s">
        <v>3366</v>
      </c>
    </row>
    <row r="3674" spans="1:2" x14ac:dyDescent="0.25">
      <c r="A3674" t="s">
        <v>7436</v>
      </c>
      <c r="B3674" t="s">
        <v>7437</v>
      </c>
    </row>
    <row r="3675" spans="1:2" x14ac:dyDescent="0.25">
      <c r="A3675" t="s">
        <v>5121</v>
      </c>
      <c r="B3675" t="s">
        <v>5122</v>
      </c>
    </row>
    <row r="3676" spans="1:2" x14ac:dyDescent="0.25">
      <c r="A3676" t="s">
        <v>4989</v>
      </c>
      <c r="B3676" t="s">
        <v>4990</v>
      </c>
    </row>
    <row r="3677" spans="1:2" x14ac:dyDescent="0.25">
      <c r="A3677" t="s">
        <v>5206</v>
      </c>
      <c r="B3677" t="s">
        <v>5207</v>
      </c>
    </row>
    <row r="3678" spans="1:2" x14ac:dyDescent="0.25">
      <c r="A3678" t="s">
        <v>4875</v>
      </c>
      <c r="B3678" t="s">
        <v>4876</v>
      </c>
    </row>
    <row r="3679" spans="1:2" x14ac:dyDescent="0.25">
      <c r="A3679" t="s">
        <v>7356</v>
      </c>
      <c r="B3679" t="s">
        <v>7357</v>
      </c>
    </row>
    <row r="3680" spans="1:2" x14ac:dyDescent="0.25">
      <c r="A3680" t="s">
        <v>2633</v>
      </c>
      <c r="B3680" t="s">
        <v>2634</v>
      </c>
    </row>
    <row r="3681" spans="1:2" x14ac:dyDescent="0.25">
      <c r="A3681" t="s">
        <v>5168</v>
      </c>
      <c r="B3681" t="s">
        <v>5169</v>
      </c>
    </row>
    <row r="3682" spans="1:2" x14ac:dyDescent="0.25">
      <c r="A3682" t="s">
        <v>5286</v>
      </c>
      <c r="B3682" t="s">
        <v>5287</v>
      </c>
    </row>
    <row r="3683" spans="1:2" x14ac:dyDescent="0.25">
      <c r="A3683" t="s">
        <v>4245</v>
      </c>
      <c r="B3683" t="s">
        <v>4246</v>
      </c>
    </row>
    <row r="3684" spans="1:2" x14ac:dyDescent="0.25">
      <c r="A3684" t="s">
        <v>2663</v>
      </c>
      <c r="B3684" t="s">
        <v>2664</v>
      </c>
    </row>
    <row r="3685" spans="1:2" x14ac:dyDescent="0.25">
      <c r="A3685" t="s">
        <v>2940</v>
      </c>
      <c r="B3685" t="s">
        <v>2941</v>
      </c>
    </row>
    <row r="3686" spans="1:2" x14ac:dyDescent="0.25">
      <c r="A3686" s="1" t="s">
        <v>9066</v>
      </c>
      <c r="B3686" t="s">
        <v>9067</v>
      </c>
    </row>
    <row r="3687" spans="1:2" x14ac:dyDescent="0.25">
      <c r="A3687" t="s">
        <v>2752</v>
      </c>
      <c r="B3687" t="s">
        <v>2753</v>
      </c>
    </row>
    <row r="3688" spans="1:2" x14ac:dyDescent="0.25">
      <c r="A3688" t="s">
        <v>6108</v>
      </c>
      <c r="B3688" t="s">
        <v>6109</v>
      </c>
    </row>
    <row r="3689" spans="1:2" x14ac:dyDescent="0.25">
      <c r="A3689" t="s">
        <v>5450</v>
      </c>
      <c r="B3689" t="s">
        <v>5451</v>
      </c>
    </row>
    <row r="3690" spans="1:2" x14ac:dyDescent="0.25">
      <c r="A3690" t="s">
        <v>6217</v>
      </c>
      <c r="B3690" t="s">
        <v>6218</v>
      </c>
    </row>
    <row r="3691" spans="1:2" x14ac:dyDescent="0.25">
      <c r="A3691" t="s">
        <v>6809</v>
      </c>
      <c r="B3691" t="s">
        <v>6810</v>
      </c>
    </row>
    <row r="3692" spans="1:2" x14ac:dyDescent="0.25">
      <c r="A3692" t="s">
        <v>6213</v>
      </c>
      <c r="B3692" t="s">
        <v>6214</v>
      </c>
    </row>
    <row r="3693" spans="1:2" x14ac:dyDescent="0.25">
      <c r="A3693" t="s">
        <v>6314</v>
      </c>
      <c r="B3693" t="s">
        <v>6315</v>
      </c>
    </row>
    <row r="3694" spans="1:2" x14ac:dyDescent="0.25">
      <c r="A3694" t="s">
        <v>2824</v>
      </c>
      <c r="B3694" t="s">
        <v>2825</v>
      </c>
    </row>
    <row r="3695" spans="1:2" x14ac:dyDescent="0.25">
      <c r="A3695" t="s">
        <v>1875</v>
      </c>
      <c r="B3695" t="s">
        <v>1876</v>
      </c>
    </row>
    <row r="3696" spans="1:2" x14ac:dyDescent="0.25">
      <c r="A3696" t="s">
        <v>3551</v>
      </c>
      <c r="B3696" t="s">
        <v>3552</v>
      </c>
    </row>
    <row r="3697" spans="1:2" x14ac:dyDescent="0.25">
      <c r="A3697" t="s">
        <v>4404</v>
      </c>
      <c r="B3697" t="s">
        <v>4405</v>
      </c>
    </row>
    <row r="3698" spans="1:2" x14ac:dyDescent="0.25">
      <c r="A3698" t="s">
        <v>6881</v>
      </c>
      <c r="B3698" t="s">
        <v>6882</v>
      </c>
    </row>
    <row r="3699" spans="1:2" x14ac:dyDescent="0.25">
      <c r="A3699" t="s">
        <v>5316</v>
      </c>
      <c r="B3699" t="s">
        <v>5317</v>
      </c>
    </row>
    <row r="3700" spans="1:2" x14ac:dyDescent="0.25">
      <c r="A3700" t="s">
        <v>1360</v>
      </c>
      <c r="B3700" t="s">
        <v>1361</v>
      </c>
    </row>
    <row r="3701" spans="1:2" x14ac:dyDescent="0.25">
      <c r="A3701" s="1" t="s">
        <v>8086</v>
      </c>
      <c r="B3701" t="s">
        <v>8087</v>
      </c>
    </row>
    <row r="3702" spans="1:2" x14ac:dyDescent="0.25">
      <c r="A3702" t="s">
        <v>2900</v>
      </c>
      <c r="B3702" t="s">
        <v>2901</v>
      </c>
    </row>
    <row r="3703" spans="1:2" x14ac:dyDescent="0.25">
      <c r="A3703" t="s">
        <v>4723</v>
      </c>
      <c r="B3703" t="s">
        <v>4724</v>
      </c>
    </row>
    <row r="3704" spans="1:2" x14ac:dyDescent="0.25">
      <c r="A3704" t="s">
        <v>4547</v>
      </c>
      <c r="B3704" t="s">
        <v>4548</v>
      </c>
    </row>
    <row r="3705" spans="1:2" x14ac:dyDescent="0.25">
      <c r="A3705" t="s">
        <v>2838</v>
      </c>
      <c r="B3705" t="s">
        <v>2839</v>
      </c>
    </row>
    <row r="3706" spans="1:2" x14ac:dyDescent="0.25">
      <c r="A3706" t="s">
        <v>2906</v>
      </c>
      <c r="B3706" t="s">
        <v>2907</v>
      </c>
    </row>
    <row r="3707" spans="1:2" x14ac:dyDescent="0.25">
      <c r="A3707" s="1" t="s">
        <v>402</v>
      </c>
      <c r="B3707" t="s">
        <v>403</v>
      </c>
    </row>
    <row r="3708" spans="1:2" x14ac:dyDescent="0.25">
      <c r="A3708" t="s">
        <v>2383</v>
      </c>
      <c r="B3708" t="s">
        <v>2384</v>
      </c>
    </row>
    <row r="3709" spans="1:2" x14ac:dyDescent="0.25">
      <c r="A3709" t="s">
        <v>4613</v>
      </c>
      <c r="B3709" t="s">
        <v>4614</v>
      </c>
    </row>
    <row r="3710" spans="1:2" x14ac:dyDescent="0.25">
      <c r="A3710" s="1" t="s">
        <v>262</v>
      </c>
      <c r="B3710" t="s">
        <v>263</v>
      </c>
    </row>
    <row r="3711" spans="1:2" x14ac:dyDescent="0.25">
      <c r="A3711" t="s">
        <v>1720</v>
      </c>
      <c r="B3711" t="s">
        <v>1721</v>
      </c>
    </row>
    <row r="3712" spans="1:2" x14ac:dyDescent="0.25">
      <c r="A3712" s="1" t="s">
        <v>9196</v>
      </c>
      <c r="B3712" t="s">
        <v>9197</v>
      </c>
    </row>
    <row r="3713" spans="1:2" x14ac:dyDescent="0.25">
      <c r="A3713" t="s">
        <v>4470</v>
      </c>
      <c r="B3713" t="s">
        <v>4471</v>
      </c>
    </row>
    <row r="3714" spans="1:2" x14ac:dyDescent="0.25">
      <c r="A3714" s="1" t="s">
        <v>658</v>
      </c>
      <c r="B3714" t="s">
        <v>659</v>
      </c>
    </row>
    <row r="3715" spans="1:2" x14ac:dyDescent="0.25">
      <c r="A3715" t="s">
        <v>2078</v>
      </c>
      <c r="B3715" t="s">
        <v>2079</v>
      </c>
    </row>
    <row r="3716" spans="1:2" x14ac:dyDescent="0.25">
      <c r="A3716" t="s">
        <v>4517</v>
      </c>
      <c r="B3716" t="s">
        <v>4518</v>
      </c>
    </row>
    <row r="3717" spans="1:2" x14ac:dyDescent="0.25">
      <c r="A3717" s="1" t="s">
        <v>8070</v>
      </c>
      <c r="B3717" t="s">
        <v>8071</v>
      </c>
    </row>
    <row r="3718" spans="1:2" x14ac:dyDescent="0.25">
      <c r="A3718" t="s">
        <v>3573</v>
      </c>
      <c r="B3718" t="s">
        <v>3574</v>
      </c>
    </row>
    <row r="3719" spans="1:2" x14ac:dyDescent="0.25">
      <c r="A3719" s="1" t="s">
        <v>1090</v>
      </c>
      <c r="B3719" t="s">
        <v>1091</v>
      </c>
    </row>
    <row r="3720" spans="1:2" x14ac:dyDescent="0.25">
      <c r="A3720" s="1" t="s">
        <v>9164</v>
      </c>
      <c r="B3720" t="s">
        <v>9165</v>
      </c>
    </row>
    <row r="3721" spans="1:2" x14ac:dyDescent="0.25">
      <c r="A3721" t="s">
        <v>2586</v>
      </c>
      <c r="B3721" t="s">
        <v>2587</v>
      </c>
    </row>
    <row r="3722" spans="1:2" x14ac:dyDescent="0.25">
      <c r="A3722" t="s">
        <v>4991</v>
      </c>
      <c r="B3722" t="s">
        <v>4992</v>
      </c>
    </row>
    <row r="3723" spans="1:2" x14ac:dyDescent="0.25">
      <c r="A3723" s="1" t="s">
        <v>765</v>
      </c>
      <c r="B3723" t="s">
        <v>766</v>
      </c>
    </row>
    <row r="3724" spans="1:2" x14ac:dyDescent="0.25">
      <c r="A3724" t="s">
        <v>5456</v>
      </c>
      <c r="B3724" t="s">
        <v>5457</v>
      </c>
    </row>
    <row r="3725" spans="1:2" x14ac:dyDescent="0.25">
      <c r="A3725" t="s">
        <v>7319</v>
      </c>
      <c r="B3725" t="s">
        <v>7320</v>
      </c>
    </row>
    <row r="3726" spans="1:2" x14ac:dyDescent="0.25">
      <c r="A3726" t="s">
        <v>6852</v>
      </c>
      <c r="B3726" t="s">
        <v>6853</v>
      </c>
    </row>
    <row r="3727" spans="1:2" x14ac:dyDescent="0.25">
      <c r="A3727" t="s">
        <v>5854</v>
      </c>
      <c r="B3727" t="s">
        <v>5855</v>
      </c>
    </row>
    <row r="3728" spans="1:2" x14ac:dyDescent="0.25">
      <c r="A3728" t="s">
        <v>1652</v>
      </c>
      <c r="B3728" t="s">
        <v>1653</v>
      </c>
    </row>
    <row r="3729" spans="1:2" x14ac:dyDescent="0.25">
      <c r="A3729" s="1" t="s">
        <v>1652</v>
      </c>
      <c r="B3729" t="s">
        <v>9093</v>
      </c>
    </row>
    <row r="3730" spans="1:2" x14ac:dyDescent="0.25">
      <c r="A3730" t="s">
        <v>2074</v>
      </c>
      <c r="B3730" t="s">
        <v>2075</v>
      </c>
    </row>
    <row r="3731" spans="1:2" x14ac:dyDescent="0.25">
      <c r="A3731" s="1" t="s">
        <v>7620</v>
      </c>
      <c r="B3731" t="s">
        <v>7634</v>
      </c>
    </row>
    <row r="3732" spans="1:2" x14ac:dyDescent="0.25">
      <c r="A3732" s="21" t="s">
        <v>7620</v>
      </c>
      <c r="B3732" t="s">
        <v>7621</v>
      </c>
    </row>
    <row r="3733" spans="1:2" x14ac:dyDescent="0.25">
      <c r="A3733" t="s">
        <v>1896</v>
      </c>
      <c r="B3733" t="s">
        <v>1897</v>
      </c>
    </row>
    <row r="3734" spans="1:2" x14ac:dyDescent="0.25">
      <c r="A3734" t="s">
        <v>5667</v>
      </c>
      <c r="B3734" t="s">
        <v>5668</v>
      </c>
    </row>
    <row r="3735" spans="1:2" x14ac:dyDescent="0.25">
      <c r="A3735" t="s">
        <v>5123</v>
      </c>
      <c r="B3735" t="s">
        <v>5124</v>
      </c>
    </row>
    <row r="3736" spans="1:2" x14ac:dyDescent="0.25">
      <c r="A3736" t="s">
        <v>1399</v>
      </c>
      <c r="B3736" t="s">
        <v>1400</v>
      </c>
    </row>
    <row r="3737" spans="1:2" x14ac:dyDescent="0.25">
      <c r="A3737" t="s">
        <v>1399</v>
      </c>
      <c r="B3737" t="s">
        <v>4743</v>
      </c>
    </row>
    <row r="3738" spans="1:2" x14ac:dyDescent="0.25">
      <c r="A3738" t="s">
        <v>3663</v>
      </c>
      <c r="B3738" t="s">
        <v>3664</v>
      </c>
    </row>
    <row r="3739" spans="1:2" x14ac:dyDescent="0.25">
      <c r="A3739" t="s">
        <v>3593</v>
      </c>
      <c r="B3739" t="s">
        <v>3594</v>
      </c>
    </row>
    <row r="3740" spans="1:2" x14ac:dyDescent="0.25">
      <c r="A3740" t="s">
        <v>5791</v>
      </c>
      <c r="B3740" t="s">
        <v>5792</v>
      </c>
    </row>
    <row r="3741" spans="1:2" x14ac:dyDescent="0.25">
      <c r="A3741" t="s">
        <v>4507</v>
      </c>
      <c r="B3741" t="s">
        <v>4508</v>
      </c>
    </row>
    <row r="3742" spans="1:2" x14ac:dyDescent="0.25">
      <c r="A3742" t="s">
        <v>1942</v>
      </c>
      <c r="B3742" t="s">
        <v>1943</v>
      </c>
    </row>
    <row r="3743" spans="1:2" x14ac:dyDescent="0.25">
      <c r="A3743" t="s">
        <v>2216</v>
      </c>
      <c r="B3743" t="s">
        <v>2217</v>
      </c>
    </row>
    <row r="3744" spans="1:2" x14ac:dyDescent="0.25">
      <c r="A3744" s="1" t="s">
        <v>502</v>
      </c>
      <c r="B3744" t="s">
        <v>503</v>
      </c>
    </row>
    <row r="3745" spans="1:2" x14ac:dyDescent="0.25">
      <c r="A3745" t="s">
        <v>6068</v>
      </c>
      <c r="B3745" t="s">
        <v>6069</v>
      </c>
    </row>
    <row r="3746" spans="1:2" x14ac:dyDescent="0.25">
      <c r="A3746" t="s">
        <v>4867</v>
      </c>
      <c r="B3746" t="s">
        <v>4868</v>
      </c>
    </row>
    <row r="3747" spans="1:2" x14ac:dyDescent="0.25">
      <c r="A3747" t="s">
        <v>2912</v>
      </c>
      <c r="B3747" t="s">
        <v>2913</v>
      </c>
    </row>
    <row r="3748" spans="1:2" x14ac:dyDescent="0.25">
      <c r="A3748" s="1" t="s">
        <v>1199</v>
      </c>
      <c r="B3748" t="s">
        <v>1200</v>
      </c>
    </row>
    <row r="3749" spans="1:2" x14ac:dyDescent="0.25">
      <c r="A3749" s="1" t="s">
        <v>165</v>
      </c>
      <c r="B3749" t="s">
        <v>166</v>
      </c>
    </row>
    <row r="3750" spans="1:2" x14ac:dyDescent="0.25">
      <c r="A3750" t="s">
        <v>6686</v>
      </c>
      <c r="B3750" t="s">
        <v>6687</v>
      </c>
    </row>
    <row r="3751" spans="1:2" x14ac:dyDescent="0.25">
      <c r="A3751" t="s">
        <v>2980</v>
      </c>
      <c r="B3751" t="s">
        <v>2981</v>
      </c>
    </row>
    <row r="3752" spans="1:2" x14ac:dyDescent="0.25">
      <c r="A3752" t="s">
        <v>1569</v>
      </c>
      <c r="B3752" t="s">
        <v>1570</v>
      </c>
    </row>
    <row r="3753" spans="1:2" x14ac:dyDescent="0.25">
      <c r="A3753" t="s">
        <v>1466</v>
      </c>
      <c r="B3753" t="s">
        <v>1467</v>
      </c>
    </row>
    <row r="3754" spans="1:2" x14ac:dyDescent="0.25">
      <c r="A3754" t="s">
        <v>1466</v>
      </c>
      <c r="B3754" t="s">
        <v>5638</v>
      </c>
    </row>
    <row r="3755" spans="1:2" x14ac:dyDescent="0.25">
      <c r="A3755" t="s">
        <v>2483</v>
      </c>
      <c r="B3755" t="s">
        <v>2484</v>
      </c>
    </row>
    <row r="3756" spans="1:2" x14ac:dyDescent="0.25">
      <c r="A3756" t="s">
        <v>1798</v>
      </c>
      <c r="B3756" t="s">
        <v>1799</v>
      </c>
    </row>
    <row r="3757" spans="1:2" x14ac:dyDescent="0.25">
      <c r="A3757" t="s">
        <v>6953</v>
      </c>
      <c r="B3757" t="s">
        <v>6954</v>
      </c>
    </row>
    <row r="3758" spans="1:2" x14ac:dyDescent="0.25">
      <c r="A3758" t="s">
        <v>2015</v>
      </c>
      <c r="B3758" t="s">
        <v>2016</v>
      </c>
    </row>
    <row r="3759" spans="1:2" x14ac:dyDescent="0.25">
      <c r="A3759" t="s">
        <v>2164</v>
      </c>
      <c r="B3759" t="s">
        <v>2165</v>
      </c>
    </row>
    <row r="3760" spans="1:2" x14ac:dyDescent="0.25">
      <c r="A3760" t="s">
        <v>2294</v>
      </c>
      <c r="B3760" t="s">
        <v>2295</v>
      </c>
    </row>
    <row r="3761" spans="1:2" x14ac:dyDescent="0.25">
      <c r="A3761" t="s">
        <v>4074</v>
      </c>
      <c r="B3761" t="s">
        <v>4075</v>
      </c>
    </row>
    <row r="3762" spans="1:2" x14ac:dyDescent="0.25">
      <c r="A3762" s="1" t="s">
        <v>785</v>
      </c>
      <c r="B3762" t="s">
        <v>786</v>
      </c>
    </row>
    <row r="3763" spans="1:2" x14ac:dyDescent="0.25">
      <c r="A3763" t="s">
        <v>5180</v>
      </c>
      <c r="B3763" t="s">
        <v>5181</v>
      </c>
    </row>
    <row r="3764" spans="1:2" x14ac:dyDescent="0.25">
      <c r="A3764" t="s">
        <v>4827</v>
      </c>
      <c r="B3764" t="s">
        <v>4828</v>
      </c>
    </row>
    <row r="3765" spans="1:2" x14ac:dyDescent="0.25">
      <c r="A3765" s="1" t="s">
        <v>284</v>
      </c>
      <c r="B3765" t="s">
        <v>285</v>
      </c>
    </row>
    <row r="3766" spans="1:2" x14ac:dyDescent="0.25">
      <c r="A3766" s="1" t="s">
        <v>8888</v>
      </c>
      <c r="B3766" t="s">
        <v>8889</v>
      </c>
    </row>
    <row r="3767" spans="1:2" x14ac:dyDescent="0.25">
      <c r="A3767" t="s">
        <v>3782</v>
      </c>
      <c r="B3767" t="s">
        <v>3783</v>
      </c>
    </row>
    <row r="3768" spans="1:2" x14ac:dyDescent="0.25">
      <c r="A3768" t="s">
        <v>5601</v>
      </c>
      <c r="B3768" t="s">
        <v>5602</v>
      </c>
    </row>
    <row r="3769" spans="1:2" x14ac:dyDescent="0.25">
      <c r="A3769" t="s">
        <v>5280</v>
      </c>
      <c r="B3769" t="s">
        <v>5281</v>
      </c>
    </row>
    <row r="3770" spans="1:2" x14ac:dyDescent="0.25">
      <c r="A3770" t="s">
        <v>1776</v>
      </c>
      <c r="B3770" t="s">
        <v>1777</v>
      </c>
    </row>
    <row r="3771" spans="1:2" x14ac:dyDescent="0.25">
      <c r="A3771" t="s">
        <v>6933</v>
      </c>
      <c r="B3771" t="s">
        <v>6934</v>
      </c>
    </row>
    <row r="3772" spans="1:2" x14ac:dyDescent="0.25">
      <c r="A3772" t="s">
        <v>6766</v>
      </c>
      <c r="B3772" t="s">
        <v>6767</v>
      </c>
    </row>
    <row r="3773" spans="1:2" x14ac:dyDescent="0.25">
      <c r="A3773" t="s">
        <v>5589</v>
      </c>
      <c r="B3773" t="s">
        <v>5590</v>
      </c>
    </row>
    <row r="3774" spans="1:2" x14ac:dyDescent="0.25">
      <c r="A3774" t="s">
        <v>5209</v>
      </c>
      <c r="B3774" t="s">
        <v>5210</v>
      </c>
    </row>
    <row r="3775" spans="1:2" x14ac:dyDescent="0.25">
      <c r="A3775" t="s">
        <v>3605</v>
      </c>
      <c r="B3775" t="s">
        <v>3606</v>
      </c>
    </row>
    <row r="3776" spans="1:2" x14ac:dyDescent="0.25">
      <c r="A3776" t="s">
        <v>3477</v>
      </c>
      <c r="B3776" t="s">
        <v>3478</v>
      </c>
    </row>
    <row r="3777" spans="1:2" x14ac:dyDescent="0.25">
      <c r="A3777" t="s">
        <v>6551</v>
      </c>
      <c r="B3777" t="s">
        <v>6552</v>
      </c>
    </row>
    <row r="3778" spans="1:2" x14ac:dyDescent="0.25">
      <c r="A3778" t="s">
        <v>3348</v>
      </c>
      <c r="B3778" t="s">
        <v>3349</v>
      </c>
    </row>
    <row r="3779" spans="1:2" x14ac:dyDescent="0.25">
      <c r="A3779" t="s">
        <v>2172</v>
      </c>
      <c r="B3779" t="s">
        <v>2173</v>
      </c>
    </row>
    <row r="3780" spans="1:2" x14ac:dyDescent="0.25">
      <c r="A3780" s="1" t="s">
        <v>1071</v>
      </c>
      <c r="B3780" t="s">
        <v>1072</v>
      </c>
    </row>
    <row r="3781" spans="1:2" x14ac:dyDescent="0.25">
      <c r="A3781" s="1" t="s">
        <v>818</v>
      </c>
      <c r="B3781" t="s">
        <v>819</v>
      </c>
    </row>
    <row r="3782" spans="1:2" x14ac:dyDescent="0.25">
      <c r="A3782" t="s">
        <v>818</v>
      </c>
      <c r="B3782" t="s">
        <v>5793</v>
      </c>
    </row>
    <row r="3783" spans="1:2" x14ac:dyDescent="0.25">
      <c r="A3783" s="1" t="s">
        <v>8293</v>
      </c>
      <c r="B3783" t="s">
        <v>8294</v>
      </c>
    </row>
    <row r="3784" spans="1:2" x14ac:dyDescent="0.25">
      <c r="A3784" t="s">
        <v>2280</v>
      </c>
      <c r="B3784" t="s">
        <v>2281</v>
      </c>
    </row>
    <row r="3785" spans="1:2" x14ac:dyDescent="0.25">
      <c r="A3785" t="s">
        <v>3650</v>
      </c>
      <c r="B3785" t="s">
        <v>3651</v>
      </c>
    </row>
    <row r="3786" spans="1:2" x14ac:dyDescent="0.25">
      <c r="A3786" t="s">
        <v>4668</v>
      </c>
      <c r="B3786" t="s">
        <v>4669</v>
      </c>
    </row>
    <row r="3787" spans="1:2" x14ac:dyDescent="0.25">
      <c r="A3787" t="s">
        <v>5743</v>
      </c>
      <c r="B3787" t="s">
        <v>5744</v>
      </c>
    </row>
    <row r="3788" spans="1:2" x14ac:dyDescent="0.25">
      <c r="A3788" t="s">
        <v>1742</v>
      </c>
      <c r="B3788" t="s">
        <v>1743</v>
      </c>
    </row>
    <row r="3789" spans="1:2" x14ac:dyDescent="0.25">
      <c r="A3789" t="s">
        <v>3083</v>
      </c>
      <c r="B3789" t="s">
        <v>3084</v>
      </c>
    </row>
    <row r="3790" spans="1:2" x14ac:dyDescent="0.25">
      <c r="A3790" t="s">
        <v>2208</v>
      </c>
      <c r="B3790" t="s">
        <v>2209</v>
      </c>
    </row>
    <row r="3791" spans="1:2" x14ac:dyDescent="0.25">
      <c r="A3791" t="s">
        <v>7329</v>
      </c>
      <c r="B3791" t="s">
        <v>7330</v>
      </c>
    </row>
    <row r="3792" spans="1:2" x14ac:dyDescent="0.25">
      <c r="A3792" t="s">
        <v>35</v>
      </c>
      <c r="B3792" t="s">
        <v>6648</v>
      </c>
    </row>
    <row r="3793" spans="1:2" x14ac:dyDescent="0.25">
      <c r="A3793" s="1" t="s">
        <v>35</v>
      </c>
      <c r="B3793" t="s">
        <v>9070</v>
      </c>
    </row>
    <row r="3794" spans="1:2" x14ac:dyDescent="0.25">
      <c r="A3794" s="1" t="s">
        <v>652</v>
      </c>
      <c r="B3794" t="s">
        <v>653</v>
      </c>
    </row>
    <row r="3795" spans="1:2" x14ac:dyDescent="0.25">
      <c r="A3795" t="s">
        <v>5527</v>
      </c>
      <c r="B3795" t="s">
        <v>5528</v>
      </c>
    </row>
    <row r="3796" spans="1:2" x14ac:dyDescent="0.25">
      <c r="A3796" t="s">
        <v>4646</v>
      </c>
      <c r="B3796" t="s">
        <v>4647</v>
      </c>
    </row>
    <row r="3797" spans="1:2" x14ac:dyDescent="0.25">
      <c r="A3797" t="s">
        <v>7518</v>
      </c>
      <c r="B3797" t="s">
        <v>7519</v>
      </c>
    </row>
    <row r="3798" spans="1:2" x14ac:dyDescent="0.25">
      <c r="A3798" t="s">
        <v>3656</v>
      </c>
      <c r="B3798" t="s">
        <v>3657</v>
      </c>
    </row>
    <row r="3799" spans="1:2" x14ac:dyDescent="0.25">
      <c r="A3799" t="s">
        <v>1944</v>
      </c>
      <c r="B3799" t="s">
        <v>1945</v>
      </c>
    </row>
    <row r="3800" spans="1:2" x14ac:dyDescent="0.25">
      <c r="A3800" s="1" t="s">
        <v>8273</v>
      </c>
      <c r="B3800" t="s">
        <v>8274</v>
      </c>
    </row>
    <row r="3801" spans="1:2" x14ac:dyDescent="0.25">
      <c r="A3801" t="s">
        <v>5119</v>
      </c>
      <c r="B3801" t="s">
        <v>5120</v>
      </c>
    </row>
    <row r="3802" spans="1:2" x14ac:dyDescent="0.25">
      <c r="A3802" t="s">
        <v>4450</v>
      </c>
      <c r="B3802" t="s">
        <v>4451</v>
      </c>
    </row>
    <row r="3803" spans="1:2" x14ac:dyDescent="0.25">
      <c r="A3803" t="s">
        <v>6748</v>
      </c>
      <c r="B3803" t="s">
        <v>6749</v>
      </c>
    </row>
    <row r="3804" spans="1:2" x14ac:dyDescent="0.25">
      <c r="A3804" t="s">
        <v>3440</v>
      </c>
      <c r="B3804" t="s">
        <v>3441</v>
      </c>
    </row>
    <row r="3805" spans="1:2" x14ac:dyDescent="0.25">
      <c r="A3805" s="1" t="s">
        <v>496</v>
      </c>
      <c r="B3805" t="s">
        <v>497</v>
      </c>
    </row>
    <row r="3806" spans="1:2" x14ac:dyDescent="0.25">
      <c r="A3806" s="1" t="s">
        <v>8328</v>
      </c>
      <c r="B3806" t="s">
        <v>8329</v>
      </c>
    </row>
    <row r="3807" spans="1:2" x14ac:dyDescent="0.25">
      <c r="A3807" t="s">
        <v>2997</v>
      </c>
      <c r="B3807" t="s">
        <v>2998</v>
      </c>
    </row>
    <row r="3808" spans="1:2" x14ac:dyDescent="0.25">
      <c r="A3808" s="1" t="s">
        <v>9209</v>
      </c>
      <c r="B3808" t="s">
        <v>9210</v>
      </c>
    </row>
    <row r="3809" spans="1:2" x14ac:dyDescent="0.25">
      <c r="A3809" t="s">
        <v>6104</v>
      </c>
      <c r="B3809" t="s">
        <v>6105</v>
      </c>
    </row>
    <row r="3810" spans="1:2" x14ac:dyDescent="0.25">
      <c r="A3810" t="s">
        <v>4412</v>
      </c>
      <c r="B3810" t="s">
        <v>4413</v>
      </c>
    </row>
    <row r="3811" spans="1:2" x14ac:dyDescent="0.25">
      <c r="A3811" t="s">
        <v>4265</v>
      </c>
      <c r="B3811" t="s">
        <v>4266</v>
      </c>
    </row>
    <row r="3812" spans="1:2" x14ac:dyDescent="0.25">
      <c r="A3812" t="s">
        <v>3232</v>
      </c>
      <c r="B3812" t="s">
        <v>3233</v>
      </c>
    </row>
    <row r="3813" spans="1:2" x14ac:dyDescent="0.25">
      <c r="A3813" t="s">
        <v>3033</v>
      </c>
      <c r="B3813" t="s">
        <v>3034</v>
      </c>
    </row>
    <row r="3814" spans="1:2" x14ac:dyDescent="0.25">
      <c r="A3814" t="s">
        <v>7031</v>
      </c>
      <c r="B3814" t="s">
        <v>7032</v>
      </c>
    </row>
    <row r="3815" spans="1:2" x14ac:dyDescent="0.25">
      <c r="A3815" t="s">
        <v>1746</v>
      </c>
      <c r="B3815" t="s">
        <v>1747</v>
      </c>
    </row>
    <row r="3816" spans="1:2" x14ac:dyDescent="0.25">
      <c r="A3816" t="s">
        <v>4402</v>
      </c>
      <c r="B3816" t="s">
        <v>4403</v>
      </c>
    </row>
    <row r="3817" spans="1:2" x14ac:dyDescent="0.25">
      <c r="A3817" t="s">
        <v>3124</v>
      </c>
      <c r="B3817" t="s">
        <v>1426</v>
      </c>
    </row>
    <row r="3818" spans="1:2" x14ac:dyDescent="0.25">
      <c r="A3818" t="s">
        <v>4271</v>
      </c>
      <c r="B3818" t="s">
        <v>4272</v>
      </c>
    </row>
    <row r="3819" spans="1:2" x14ac:dyDescent="0.25">
      <c r="A3819" t="s">
        <v>2576</v>
      </c>
      <c r="B3819" t="s">
        <v>2577</v>
      </c>
    </row>
    <row r="3820" spans="1:2" x14ac:dyDescent="0.25">
      <c r="A3820" t="s">
        <v>2522</v>
      </c>
      <c r="B3820" t="s">
        <v>2523</v>
      </c>
    </row>
    <row r="3821" spans="1:2" x14ac:dyDescent="0.25">
      <c r="A3821" t="s">
        <v>4729</v>
      </c>
      <c r="B3821" t="s">
        <v>4730</v>
      </c>
    </row>
    <row r="3822" spans="1:2" x14ac:dyDescent="0.25">
      <c r="A3822" t="s">
        <v>1556</v>
      </c>
      <c r="B3822" t="s">
        <v>1557</v>
      </c>
    </row>
    <row r="3823" spans="1:2" x14ac:dyDescent="0.25">
      <c r="A3823" t="s">
        <v>3788</v>
      </c>
      <c r="B3823" t="s">
        <v>3789</v>
      </c>
    </row>
    <row r="3824" spans="1:2" x14ac:dyDescent="0.25">
      <c r="A3824" t="s">
        <v>7464</v>
      </c>
      <c r="B3824" t="s">
        <v>7465</v>
      </c>
    </row>
    <row r="3825" spans="1:2" x14ac:dyDescent="0.25">
      <c r="A3825" t="s">
        <v>1485</v>
      </c>
      <c r="B3825" t="s">
        <v>1486</v>
      </c>
    </row>
    <row r="3826" spans="1:2" x14ac:dyDescent="0.25">
      <c r="A3826" t="s">
        <v>1485</v>
      </c>
      <c r="B3826" t="s">
        <v>2935</v>
      </c>
    </row>
    <row r="3827" spans="1:2" x14ac:dyDescent="0.25">
      <c r="A3827" t="s">
        <v>2785</v>
      </c>
      <c r="B3827" t="s">
        <v>2786</v>
      </c>
    </row>
    <row r="3828" spans="1:2" x14ac:dyDescent="0.25">
      <c r="A3828" t="s">
        <v>2946</v>
      </c>
      <c r="B3828" t="s">
        <v>2947</v>
      </c>
    </row>
    <row r="3829" spans="1:2" x14ac:dyDescent="0.25">
      <c r="A3829" t="s">
        <v>1809</v>
      </c>
      <c r="B3829" t="s">
        <v>1810</v>
      </c>
    </row>
    <row r="3830" spans="1:2" x14ac:dyDescent="0.25">
      <c r="A3830" t="s">
        <v>3680</v>
      </c>
      <c r="B3830" t="s">
        <v>3681</v>
      </c>
    </row>
    <row r="3831" spans="1:2" x14ac:dyDescent="0.25">
      <c r="A3831" t="s">
        <v>6098</v>
      </c>
      <c r="B3831" t="s">
        <v>6099</v>
      </c>
    </row>
    <row r="3832" spans="1:2" x14ac:dyDescent="0.25">
      <c r="A3832" t="s">
        <v>6811</v>
      </c>
      <c r="B3832" t="s">
        <v>6812</v>
      </c>
    </row>
    <row r="3833" spans="1:2" x14ac:dyDescent="0.25">
      <c r="A3833" t="s">
        <v>1662</v>
      </c>
      <c r="B3833" t="s">
        <v>1663</v>
      </c>
    </row>
    <row r="3834" spans="1:2" x14ac:dyDescent="0.25">
      <c r="A3834" s="1" t="s">
        <v>9010</v>
      </c>
      <c r="B3834" t="s">
        <v>9011</v>
      </c>
    </row>
    <row r="3835" spans="1:2" x14ac:dyDescent="0.25">
      <c r="A3835" s="1" t="s">
        <v>220</v>
      </c>
      <c r="B3835" t="s">
        <v>221</v>
      </c>
    </row>
    <row r="3836" spans="1:2" x14ac:dyDescent="0.25">
      <c r="A3836" t="s">
        <v>4347</v>
      </c>
      <c r="B3836" t="s">
        <v>4348</v>
      </c>
    </row>
    <row r="3837" spans="1:2" x14ac:dyDescent="0.25">
      <c r="A3837" t="s">
        <v>3316</v>
      </c>
      <c r="B3837" t="s">
        <v>3317</v>
      </c>
    </row>
    <row r="3838" spans="1:2" x14ac:dyDescent="0.25">
      <c r="A3838" t="s">
        <v>6795</v>
      </c>
      <c r="B3838" t="s">
        <v>6796</v>
      </c>
    </row>
    <row r="3839" spans="1:2" x14ac:dyDescent="0.25">
      <c r="A3839" s="1" t="s">
        <v>9034</v>
      </c>
      <c r="B3839" t="s">
        <v>9035</v>
      </c>
    </row>
    <row r="3840" spans="1:2" x14ac:dyDescent="0.25">
      <c r="A3840" t="s">
        <v>2435</v>
      </c>
      <c r="B3840" t="s">
        <v>2436</v>
      </c>
    </row>
    <row r="3841" spans="1:2" x14ac:dyDescent="0.25">
      <c r="A3841" s="1" t="s">
        <v>7728</v>
      </c>
      <c r="B3841" t="s">
        <v>7729</v>
      </c>
    </row>
    <row r="3842" spans="1:2" x14ac:dyDescent="0.25">
      <c r="A3842" s="1" t="s">
        <v>8950</v>
      </c>
      <c r="B3842" t="s">
        <v>8951</v>
      </c>
    </row>
    <row r="3843" spans="1:2" x14ac:dyDescent="0.25">
      <c r="A3843" t="s">
        <v>6873</v>
      </c>
      <c r="B3843" t="s">
        <v>6874</v>
      </c>
    </row>
    <row r="3844" spans="1:2" x14ac:dyDescent="0.25">
      <c r="A3844" t="s">
        <v>6616</v>
      </c>
      <c r="B3844" t="s">
        <v>6617</v>
      </c>
    </row>
    <row r="3845" spans="1:2" x14ac:dyDescent="0.25">
      <c r="A3845" t="s">
        <v>5211</v>
      </c>
      <c r="B3845" t="s">
        <v>5212</v>
      </c>
    </row>
    <row r="3846" spans="1:2" x14ac:dyDescent="0.25">
      <c r="A3846" t="s">
        <v>2152</v>
      </c>
      <c r="B3846" t="s">
        <v>2153</v>
      </c>
    </row>
    <row r="3847" spans="1:2" x14ac:dyDescent="0.25">
      <c r="A3847" s="1" t="s">
        <v>8990</v>
      </c>
      <c r="B3847" t="s">
        <v>9002</v>
      </c>
    </row>
    <row r="3848" spans="1:2" x14ac:dyDescent="0.25">
      <c r="A3848" t="s">
        <v>3051</v>
      </c>
      <c r="B3848" t="s">
        <v>3052</v>
      </c>
    </row>
    <row r="3849" spans="1:2" x14ac:dyDescent="0.25">
      <c r="A3849" t="s">
        <v>6850</v>
      </c>
      <c r="B3849" t="s">
        <v>6851</v>
      </c>
    </row>
    <row r="3850" spans="1:2" x14ac:dyDescent="0.25">
      <c r="A3850" t="s">
        <v>4764</v>
      </c>
      <c r="B3850" t="s">
        <v>4765</v>
      </c>
    </row>
    <row r="3851" spans="1:2" x14ac:dyDescent="0.25">
      <c r="A3851" t="s">
        <v>3905</v>
      </c>
      <c r="B3851" t="s">
        <v>3906</v>
      </c>
    </row>
    <row r="3852" spans="1:2" x14ac:dyDescent="0.25">
      <c r="A3852" t="s">
        <v>4925</v>
      </c>
      <c r="B3852" t="s">
        <v>4926</v>
      </c>
    </row>
    <row r="3853" spans="1:2" x14ac:dyDescent="0.25">
      <c r="A3853" s="1" t="s">
        <v>7968</v>
      </c>
      <c r="B3853" t="s">
        <v>7969</v>
      </c>
    </row>
    <row r="3854" spans="1:2" x14ac:dyDescent="0.25">
      <c r="A3854" s="1" t="s">
        <v>1062</v>
      </c>
      <c r="B3854" t="s">
        <v>1063</v>
      </c>
    </row>
    <row r="3855" spans="1:2" x14ac:dyDescent="0.25">
      <c r="A3855" s="1" t="s">
        <v>1045</v>
      </c>
      <c r="B3855" t="s">
        <v>1046</v>
      </c>
    </row>
    <row r="3856" spans="1:2" x14ac:dyDescent="0.25">
      <c r="A3856" s="1" t="s">
        <v>9399</v>
      </c>
      <c r="B3856" t="s">
        <v>9400</v>
      </c>
    </row>
    <row r="3857" spans="1:2" x14ac:dyDescent="0.25">
      <c r="A3857" s="1" t="s">
        <v>8961</v>
      </c>
      <c r="B3857" t="s">
        <v>8962</v>
      </c>
    </row>
    <row r="3858" spans="1:2" x14ac:dyDescent="0.25">
      <c r="A3858" t="s">
        <v>1794</v>
      </c>
      <c r="B3858" t="s">
        <v>1795</v>
      </c>
    </row>
    <row r="3859" spans="1:2" x14ac:dyDescent="0.25">
      <c r="A3859" t="s">
        <v>5543</v>
      </c>
      <c r="B3859" t="s">
        <v>5544</v>
      </c>
    </row>
    <row r="3860" spans="1:2" x14ac:dyDescent="0.25">
      <c r="A3860" s="1" t="s">
        <v>1270</v>
      </c>
      <c r="B3860" t="s">
        <v>1271</v>
      </c>
    </row>
    <row r="3861" spans="1:2" x14ac:dyDescent="0.25">
      <c r="A3861" t="s">
        <v>1904</v>
      </c>
      <c r="B3861" t="s">
        <v>1905</v>
      </c>
    </row>
    <row r="3862" spans="1:2" x14ac:dyDescent="0.25">
      <c r="A3862" s="1" t="s">
        <v>348</v>
      </c>
      <c r="B3862" t="s">
        <v>349</v>
      </c>
    </row>
    <row r="3863" spans="1:2" x14ac:dyDescent="0.25">
      <c r="A3863" s="1" t="s">
        <v>348</v>
      </c>
      <c r="B3863" t="s">
        <v>8585</v>
      </c>
    </row>
    <row r="3864" spans="1:2" x14ac:dyDescent="0.25">
      <c r="A3864" t="s">
        <v>4213</v>
      </c>
      <c r="B3864" t="s">
        <v>4214</v>
      </c>
    </row>
    <row r="3865" spans="1:2" x14ac:dyDescent="0.25">
      <c r="A3865" s="1" t="s">
        <v>7791</v>
      </c>
      <c r="B3865" t="s">
        <v>7792</v>
      </c>
    </row>
    <row r="3866" spans="1:2" x14ac:dyDescent="0.25">
      <c r="A3866" t="s">
        <v>1854</v>
      </c>
      <c r="B3866" t="s">
        <v>1855</v>
      </c>
    </row>
    <row r="3867" spans="1:2" x14ac:dyDescent="0.25">
      <c r="A3867" t="s">
        <v>5235</v>
      </c>
      <c r="B3867" t="s">
        <v>5236</v>
      </c>
    </row>
    <row r="3868" spans="1:2" x14ac:dyDescent="0.25">
      <c r="A3868" s="1" t="s">
        <v>900</v>
      </c>
      <c r="B3868" t="s">
        <v>901</v>
      </c>
    </row>
    <row r="3869" spans="1:2" x14ac:dyDescent="0.25">
      <c r="A3869" s="1" t="s">
        <v>968</v>
      </c>
      <c r="B3869" t="s">
        <v>969</v>
      </c>
    </row>
    <row r="3870" spans="1:2" x14ac:dyDescent="0.25">
      <c r="A3870" s="1" t="s">
        <v>7771</v>
      </c>
      <c r="B3870" t="s">
        <v>7772</v>
      </c>
    </row>
    <row r="3871" spans="1:2" x14ac:dyDescent="0.25">
      <c r="A3871" t="s">
        <v>7171</v>
      </c>
      <c r="B3871" t="s">
        <v>7172</v>
      </c>
    </row>
    <row r="3872" spans="1:2" x14ac:dyDescent="0.25">
      <c r="A3872" t="s">
        <v>6329</v>
      </c>
      <c r="B3872" t="s">
        <v>6330</v>
      </c>
    </row>
    <row r="3873" spans="1:2" x14ac:dyDescent="0.25">
      <c r="A3873" s="1" t="s">
        <v>7773</v>
      </c>
      <c r="B3873" t="s">
        <v>7774</v>
      </c>
    </row>
    <row r="3874" spans="1:2" x14ac:dyDescent="0.25">
      <c r="A3874" s="1" t="s">
        <v>728</v>
      </c>
      <c r="B3874" t="s">
        <v>729</v>
      </c>
    </row>
    <row r="3875" spans="1:2" x14ac:dyDescent="0.25">
      <c r="A3875" s="1" t="s">
        <v>8082</v>
      </c>
      <c r="B3875" t="s">
        <v>8083</v>
      </c>
    </row>
    <row r="3876" spans="1:2" x14ac:dyDescent="0.25">
      <c r="A3876" s="1" t="s">
        <v>964</v>
      </c>
      <c r="B3876" t="s">
        <v>965</v>
      </c>
    </row>
    <row r="3877" spans="1:2" x14ac:dyDescent="0.25">
      <c r="A3877" s="1" t="s">
        <v>384</v>
      </c>
      <c r="B3877" t="s">
        <v>385</v>
      </c>
    </row>
    <row r="3878" spans="1:2" x14ac:dyDescent="0.25">
      <c r="A3878" s="1" t="s">
        <v>9380</v>
      </c>
      <c r="B3878" t="s">
        <v>9381</v>
      </c>
    </row>
    <row r="3879" spans="1:2" x14ac:dyDescent="0.25">
      <c r="A3879" s="1" t="s">
        <v>218</v>
      </c>
      <c r="B3879" t="s">
        <v>219</v>
      </c>
    </row>
    <row r="3880" spans="1:2" x14ac:dyDescent="0.25">
      <c r="A3880" t="s">
        <v>218</v>
      </c>
      <c r="B3880" t="s">
        <v>5263</v>
      </c>
    </row>
    <row r="3881" spans="1:2" x14ac:dyDescent="0.25">
      <c r="A3881" s="1" t="s">
        <v>1280</v>
      </c>
      <c r="B3881" t="s">
        <v>1281</v>
      </c>
    </row>
    <row r="3882" spans="1:2" x14ac:dyDescent="0.25">
      <c r="A3882" t="s">
        <v>1824</v>
      </c>
      <c r="B3882" t="s">
        <v>1825</v>
      </c>
    </row>
    <row r="3883" spans="1:2" x14ac:dyDescent="0.25">
      <c r="A3883" t="s">
        <v>5515</v>
      </c>
      <c r="B3883" t="s">
        <v>5516</v>
      </c>
    </row>
    <row r="3884" spans="1:2" x14ac:dyDescent="0.25">
      <c r="A3884" t="s">
        <v>6604</v>
      </c>
      <c r="B3884" t="s">
        <v>6605</v>
      </c>
    </row>
    <row r="3885" spans="1:2" x14ac:dyDescent="0.25">
      <c r="A3885" s="1" t="s">
        <v>622</v>
      </c>
      <c r="B3885" t="s">
        <v>623</v>
      </c>
    </row>
    <row r="3886" spans="1:2" x14ac:dyDescent="0.25">
      <c r="A3886" t="s">
        <v>3884</v>
      </c>
      <c r="B3886" t="s">
        <v>3885</v>
      </c>
    </row>
    <row r="3887" spans="1:2" x14ac:dyDescent="0.25">
      <c r="A3887" s="1" t="s">
        <v>696</v>
      </c>
      <c r="B3887" t="s">
        <v>697</v>
      </c>
    </row>
    <row r="3888" spans="1:2" x14ac:dyDescent="0.25">
      <c r="A3888" t="s">
        <v>3692</v>
      </c>
      <c r="B3888" t="s">
        <v>3693</v>
      </c>
    </row>
    <row r="3889" spans="1:2" x14ac:dyDescent="0.25">
      <c r="A3889" s="1" t="s">
        <v>533</v>
      </c>
      <c r="B3889" t="s">
        <v>534</v>
      </c>
    </row>
    <row r="3890" spans="1:2" x14ac:dyDescent="0.25">
      <c r="A3890" s="1" t="s">
        <v>9291</v>
      </c>
      <c r="B3890" t="s">
        <v>9292</v>
      </c>
    </row>
    <row r="3891" spans="1:2" x14ac:dyDescent="0.25">
      <c r="A3891" s="1" t="s">
        <v>8710</v>
      </c>
      <c r="B3891" t="s">
        <v>8711</v>
      </c>
    </row>
    <row r="3892" spans="1:2" x14ac:dyDescent="0.25">
      <c r="A3892" s="1" t="s">
        <v>7732</v>
      </c>
      <c r="B3892" t="s">
        <v>1039</v>
      </c>
    </row>
    <row r="3893" spans="1:2" x14ac:dyDescent="0.25">
      <c r="A3893" t="s">
        <v>6345</v>
      </c>
      <c r="B3893" t="s">
        <v>6346</v>
      </c>
    </row>
    <row r="3894" spans="1:2" x14ac:dyDescent="0.25">
      <c r="A3894" t="s">
        <v>7285</v>
      </c>
      <c r="B3894" t="s">
        <v>7286</v>
      </c>
    </row>
    <row r="3895" spans="1:2" x14ac:dyDescent="0.25">
      <c r="A3895" s="1" t="s">
        <v>732</v>
      </c>
      <c r="B3895" t="s">
        <v>733</v>
      </c>
    </row>
    <row r="3896" spans="1:2" x14ac:dyDescent="0.25">
      <c r="A3896" s="1" t="s">
        <v>1266</v>
      </c>
      <c r="B3896" t="s">
        <v>1267</v>
      </c>
    </row>
    <row r="3897" spans="1:2" x14ac:dyDescent="0.25">
      <c r="A3897" s="1" t="s">
        <v>539</v>
      </c>
      <c r="B3897" t="s">
        <v>540</v>
      </c>
    </row>
    <row r="3898" spans="1:2" x14ac:dyDescent="0.25">
      <c r="A3898" t="s">
        <v>6145</v>
      </c>
      <c r="B3898" t="s">
        <v>6146</v>
      </c>
    </row>
    <row r="3899" spans="1:2" x14ac:dyDescent="0.25">
      <c r="A3899" s="1" t="s">
        <v>1234</v>
      </c>
      <c r="B3899" t="s">
        <v>1235</v>
      </c>
    </row>
    <row r="3900" spans="1:2" x14ac:dyDescent="0.25">
      <c r="A3900" t="s">
        <v>7585</v>
      </c>
      <c r="B3900" t="s">
        <v>7586</v>
      </c>
    </row>
    <row r="3901" spans="1:2" x14ac:dyDescent="0.25">
      <c r="A3901" t="s">
        <v>3968</v>
      </c>
      <c r="B3901" t="s">
        <v>3969</v>
      </c>
    </row>
    <row r="3902" spans="1:2" x14ac:dyDescent="0.25">
      <c r="A3902" s="1" t="s">
        <v>7832</v>
      </c>
      <c r="B3902" t="s">
        <v>634</v>
      </c>
    </row>
    <row r="3903" spans="1:2" x14ac:dyDescent="0.25">
      <c r="A3903" s="1" t="s">
        <v>633</v>
      </c>
      <c r="B3903" t="s">
        <v>634</v>
      </c>
    </row>
    <row r="3904" spans="1:2" x14ac:dyDescent="0.25">
      <c r="A3904" s="1" t="s">
        <v>8691</v>
      </c>
      <c r="B3904" t="s">
        <v>8692</v>
      </c>
    </row>
    <row r="3905" spans="1:2" x14ac:dyDescent="0.25">
      <c r="A3905" s="1" t="s">
        <v>7748</v>
      </c>
      <c r="B3905" t="s">
        <v>1183</v>
      </c>
    </row>
    <row r="3906" spans="1:2" x14ac:dyDescent="0.25">
      <c r="A3906" s="22" t="s">
        <v>7884</v>
      </c>
      <c r="B3906" t="s">
        <v>1183</v>
      </c>
    </row>
    <row r="3907" spans="1:2" x14ac:dyDescent="0.25">
      <c r="A3907" s="1" t="s">
        <v>274</v>
      </c>
      <c r="B3907" t="s">
        <v>275</v>
      </c>
    </row>
    <row r="3908" spans="1:2" x14ac:dyDescent="0.25">
      <c r="A3908" t="s">
        <v>1336</v>
      </c>
      <c r="B3908" t="s">
        <v>1337</v>
      </c>
    </row>
    <row r="3909" spans="1:2" x14ac:dyDescent="0.25">
      <c r="A3909" t="s">
        <v>1336</v>
      </c>
      <c r="B3909" t="s">
        <v>2364</v>
      </c>
    </row>
    <row r="3910" spans="1:2" x14ac:dyDescent="0.25">
      <c r="A3910" t="s">
        <v>5599</v>
      </c>
      <c r="B3910" t="s">
        <v>5600</v>
      </c>
    </row>
    <row r="3911" spans="1:2" x14ac:dyDescent="0.25">
      <c r="A3911" s="22" t="s">
        <v>7872</v>
      </c>
      <c r="B3911" t="s">
        <v>7873</v>
      </c>
    </row>
    <row r="3912" spans="1:2" x14ac:dyDescent="0.25">
      <c r="A3912" t="s">
        <v>4235</v>
      </c>
      <c r="B3912" t="s">
        <v>4236</v>
      </c>
    </row>
    <row r="3913" spans="1:2" x14ac:dyDescent="0.25">
      <c r="A3913" t="s">
        <v>2894</v>
      </c>
      <c r="B3913" t="s">
        <v>2895</v>
      </c>
    </row>
    <row r="3914" spans="1:2" x14ac:dyDescent="0.25">
      <c r="A3914" t="s">
        <v>5896</v>
      </c>
      <c r="B3914" t="s">
        <v>5897</v>
      </c>
    </row>
    <row r="3915" spans="1:2" x14ac:dyDescent="0.25">
      <c r="A3915" s="1" t="s">
        <v>7952</v>
      </c>
      <c r="B3915" t="s">
        <v>7953</v>
      </c>
    </row>
    <row r="3916" spans="1:2" x14ac:dyDescent="0.25">
      <c r="A3916" t="s">
        <v>4632</v>
      </c>
      <c r="B3916" t="s">
        <v>4633</v>
      </c>
    </row>
    <row r="3917" spans="1:2" x14ac:dyDescent="0.25">
      <c r="A3917" t="s">
        <v>6239</v>
      </c>
      <c r="B3917" t="s">
        <v>6240</v>
      </c>
    </row>
    <row r="3918" spans="1:2" x14ac:dyDescent="0.25">
      <c r="A3918" s="1" t="s">
        <v>773</v>
      </c>
      <c r="B3918" t="s">
        <v>774</v>
      </c>
    </row>
    <row r="3919" spans="1:2" x14ac:dyDescent="0.25">
      <c r="A3919" t="s">
        <v>3890</v>
      </c>
      <c r="B3919" t="s">
        <v>3891</v>
      </c>
    </row>
    <row r="3920" spans="1:2" x14ac:dyDescent="0.25">
      <c r="A3920" t="s">
        <v>4385</v>
      </c>
      <c r="B3920" t="s">
        <v>4386</v>
      </c>
    </row>
    <row r="3921" spans="1:2" x14ac:dyDescent="0.25">
      <c r="A3921" t="s">
        <v>2720</v>
      </c>
      <c r="B3921" t="s">
        <v>2721</v>
      </c>
    </row>
    <row r="3922" spans="1:2" x14ac:dyDescent="0.25">
      <c r="A3922" t="s">
        <v>6258</v>
      </c>
      <c r="B3922" t="s">
        <v>6259</v>
      </c>
    </row>
    <row r="3923" spans="1:2" x14ac:dyDescent="0.25">
      <c r="A3923" t="s">
        <v>6250</v>
      </c>
      <c r="B3923" t="s">
        <v>6251</v>
      </c>
    </row>
    <row r="3924" spans="1:2" x14ac:dyDescent="0.25">
      <c r="A3924" t="s">
        <v>1832</v>
      </c>
      <c r="B3924" t="s">
        <v>1833</v>
      </c>
    </row>
    <row r="3925" spans="1:2" x14ac:dyDescent="0.25">
      <c r="A3925" t="s">
        <v>5591</v>
      </c>
      <c r="B3925" t="s">
        <v>5592</v>
      </c>
    </row>
    <row r="3926" spans="1:2" x14ac:dyDescent="0.25">
      <c r="A3926" t="s">
        <v>6209</v>
      </c>
      <c r="B3926" t="s">
        <v>6210</v>
      </c>
    </row>
    <row r="3927" spans="1:2" x14ac:dyDescent="0.25">
      <c r="A3927" t="s">
        <v>5471</v>
      </c>
      <c r="B3927" t="s">
        <v>5472</v>
      </c>
    </row>
    <row r="3928" spans="1:2" x14ac:dyDescent="0.25">
      <c r="A3928" s="1" t="s">
        <v>571</v>
      </c>
      <c r="B3928" t="s">
        <v>572</v>
      </c>
    </row>
    <row r="3929" spans="1:2" x14ac:dyDescent="0.25">
      <c r="A3929" t="s">
        <v>4060</v>
      </c>
      <c r="B3929" t="s">
        <v>4061</v>
      </c>
    </row>
    <row r="3930" spans="1:2" x14ac:dyDescent="0.25">
      <c r="A3930" s="1" t="s">
        <v>8417</v>
      </c>
      <c r="B3930" t="s">
        <v>8418</v>
      </c>
    </row>
    <row r="3931" spans="1:2" x14ac:dyDescent="0.25">
      <c r="A3931" s="22" t="s">
        <v>8617</v>
      </c>
      <c r="B3931" t="s">
        <v>8618</v>
      </c>
    </row>
    <row r="3932" spans="1:2" x14ac:dyDescent="0.25">
      <c r="A3932" t="s">
        <v>2637</v>
      </c>
      <c r="B3932" t="s">
        <v>2638</v>
      </c>
    </row>
    <row r="3933" spans="1:2" x14ac:dyDescent="0.25">
      <c r="A3933" t="s">
        <v>3694</v>
      </c>
      <c r="B3933" t="s">
        <v>3695</v>
      </c>
    </row>
    <row r="3934" spans="1:2" x14ac:dyDescent="0.25">
      <c r="A3934" s="1" t="s">
        <v>7798</v>
      </c>
      <c r="B3934" t="s">
        <v>7799</v>
      </c>
    </row>
    <row r="3935" spans="1:2" x14ac:dyDescent="0.25">
      <c r="A3935" s="1" t="s">
        <v>7962</v>
      </c>
      <c r="B3935" t="s">
        <v>7963</v>
      </c>
    </row>
    <row r="3936" spans="1:2" x14ac:dyDescent="0.25">
      <c r="A3936" s="1" t="s">
        <v>741</v>
      </c>
      <c r="B3936" t="s">
        <v>742</v>
      </c>
    </row>
    <row r="3937" spans="1:2" x14ac:dyDescent="0.25">
      <c r="A3937" s="1" t="s">
        <v>1238</v>
      </c>
      <c r="B3937" t="s">
        <v>1239</v>
      </c>
    </row>
    <row r="3938" spans="1:2" x14ac:dyDescent="0.25">
      <c r="A3938" t="s">
        <v>1840</v>
      </c>
      <c r="B3938" t="s">
        <v>1841</v>
      </c>
    </row>
    <row r="3939" spans="1:2" x14ac:dyDescent="0.25">
      <c r="A3939" t="s">
        <v>5326</v>
      </c>
      <c r="B3939" t="s">
        <v>5327</v>
      </c>
    </row>
    <row r="3940" spans="1:2" x14ac:dyDescent="0.25">
      <c r="A3940" s="1" t="s">
        <v>431</v>
      </c>
      <c r="B3940" t="s">
        <v>432</v>
      </c>
    </row>
    <row r="3941" spans="1:2" x14ac:dyDescent="0.25">
      <c r="A3941" t="s">
        <v>5953</v>
      </c>
      <c r="B3941" t="s">
        <v>5954</v>
      </c>
    </row>
    <row r="3942" spans="1:2" x14ac:dyDescent="0.25">
      <c r="A3942" s="1" t="s">
        <v>884</v>
      </c>
      <c r="B3942" t="s">
        <v>885</v>
      </c>
    </row>
    <row r="3943" spans="1:2" x14ac:dyDescent="0.25">
      <c r="A3943" s="1" t="s">
        <v>763</v>
      </c>
      <c r="B3943" t="s">
        <v>764</v>
      </c>
    </row>
    <row r="3944" spans="1:2" x14ac:dyDescent="0.25">
      <c r="A3944" s="1" t="s">
        <v>238</v>
      </c>
      <c r="B3944" t="s">
        <v>239</v>
      </c>
    </row>
    <row r="3945" spans="1:2" x14ac:dyDescent="0.25">
      <c r="A3945" s="1" t="s">
        <v>7879</v>
      </c>
      <c r="B3945" t="s">
        <v>7880</v>
      </c>
    </row>
    <row r="3946" spans="1:2" x14ac:dyDescent="0.25">
      <c r="A3946" t="s">
        <v>1848</v>
      </c>
      <c r="B3946" t="s">
        <v>1849</v>
      </c>
    </row>
    <row r="3947" spans="1:2" x14ac:dyDescent="0.25">
      <c r="A3947" s="22" t="s">
        <v>9528</v>
      </c>
      <c r="B3947" t="s">
        <v>9529</v>
      </c>
    </row>
    <row r="3948" spans="1:2" x14ac:dyDescent="0.25">
      <c r="A3948" s="1" t="s">
        <v>343</v>
      </c>
      <c r="B3948" t="s">
        <v>344</v>
      </c>
    </row>
    <row r="3949" spans="1:2" x14ac:dyDescent="0.25">
      <c r="A3949" s="1" t="s">
        <v>7720</v>
      </c>
      <c r="B3949" t="s">
        <v>7721</v>
      </c>
    </row>
    <row r="3950" spans="1:2" x14ac:dyDescent="0.25">
      <c r="A3950" t="s">
        <v>1681</v>
      </c>
      <c r="B3950" t="s">
        <v>1682</v>
      </c>
    </row>
    <row r="3951" spans="1:2" x14ac:dyDescent="0.25">
      <c r="A3951" s="1" t="s">
        <v>91</v>
      </c>
      <c r="B3951" t="s">
        <v>92</v>
      </c>
    </row>
    <row r="3952" spans="1:2" x14ac:dyDescent="0.25">
      <c r="A3952" s="1" t="s">
        <v>7660</v>
      </c>
      <c r="B3952" t="s">
        <v>7661</v>
      </c>
    </row>
    <row r="3953" spans="1:2" x14ac:dyDescent="0.25">
      <c r="A3953" t="s">
        <v>1858</v>
      </c>
      <c r="B3953" t="s">
        <v>1859</v>
      </c>
    </row>
    <row r="3954" spans="1:2" x14ac:dyDescent="0.25">
      <c r="A3954" s="21" t="s">
        <v>7844</v>
      </c>
      <c r="B3954" t="s">
        <v>7845</v>
      </c>
    </row>
    <row r="3955" spans="1:2" x14ac:dyDescent="0.25">
      <c r="A3955" t="s">
        <v>6991</v>
      </c>
      <c r="B3955" t="s">
        <v>6992</v>
      </c>
    </row>
    <row r="3956" spans="1:2" x14ac:dyDescent="0.25">
      <c r="A3956" s="1" t="s">
        <v>1018</v>
      </c>
      <c r="B3956" t="s">
        <v>1019</v>
      </c>
    </row>
    <row r="3957" spans="1:2" x14ac:dyDescent="0.25">
      <c r="A3957" t="s">
        <v>6582</v>
      </c>
      <c r="B3957" t="s">
        <v>6583</v>
      </c>
    </row>
    <row r="3958" spans="1:2" x14ac:dyDescent="0.25">
      <c r="A3958" s="1" t="s">
        <v>1054</v>
      </c>
      <c r="B3958" t="s">
        <v>1055</v>
      </c>
    </row>
    <row r="3959" spans="1:2" x14ac:dyDescent="0.25">
      <c r="A3959" t="s">
        <v>3539</v>
      </c>
      <c r="B3959" t="s">
        <v>3540</v>
      </c>
    </row>
    <row r="3960" spans="1:2" x14ac:dyDescent="0.25">
      <c r="A3960" s="1" t="s">
        <v>8042</v>
      </c>
      <c r="B3960" t="s">
        <v>8043</v>
      </c>
    </row>
    <row r="3961" spans="1:2" x14ac:dyDescent="0.25">
      <c r="A3961" s="1" t="s">
        <v>560</v>
      </c>
      <c r="B3961" t="s">
        <v>561</v>
      </c>
    </row>
    <row r="3962" spans="1:2" x14ac:dyDescent="0.25">
      <c r="A3962" t="s">
        <v>6489</v>
      </c>
      <c r="B3962" t="s">
        <v>6490</v>
      </c>
    </row>
    <row r="3963" spans="1:2" x14ac:dyDescent="0.25">
      <c r="A3963" t="s">
        <v>2479</v>
      </c>
      <c r="B3963" t="s">
        <v>2480</v>
      </c>
    </row>
    <row r="3964" spans="1:2" x14ac:dyDescent="0.25">
      <c r="A3964" t="s">
        <v>7551</v>
      </c>
      <c r="B3964" t="s">
        <v>7552</v>
      </c>
    </row>
    <row r="3965" spans="1:2" x14ac:dyDescent="0.25">
      <c r="A3965" s="1" t="s">
        <v>1174</v>
      </c>
      <c r="B3965" t="s">
        <v>1175</v>
      </c>
    </row>
    <row r="3966" spans="1:2" x14ac:dyDescent="0.25">
      <c r="A3966" t="s">
        <v>5563</v>
      </c>
      <c r="B3966" t="s">
        <v>5564</v>
      </c>
    </row>
    <row r="3967" spans="1:2" x14ac:dyDescent="0.25">
      <c r="A3967" s="1" t="s">
        <v>9314</v>
      </c>
      <c r="B3967" t="s">
        <v>9315</v>
      </c>
    </row>
    <row r="3968" spans="1:2" x14ac:dyDescent="0.25">
      <c r="A3968" s="1" t="s">
        <v>8566</v>
      </c>
      <c r="B3968" t="s">
        <v>8567</v>
      </c>
    </row>
    <row r="3969" spans="1:2" x14ac:dyDescent="0.25">
      <c r="A3969" s="1" t="s">
        <v>7948</v>
      </c>
      <c r="B3969" t="s">
        <v>7949</v>
      </c>
    </row>
    <row r="3970" spans="1:2" x14ac:dyDescent="0.25">
      <c r="A3970" t="s">
        <v>3812</v>
      </c>
      <c r="B3970" t="s">
        <v>3813</v>
      </c>
    </row>
    <row r="3971" spans="1:2" x14ac:dyDescent="0.25">
      <c r="A3971" t="s">
        <v>6237</v>
      </c>
      <c r="B3971" t="s">
        <v>6238</v>
      </c>
    </row>
    <row r="3972" spans="1:2" x14ac:dyDescent="0.25">
      <c r="A3972" s="1" t="s">
        <v>858</v>
      </c>
      <c r="B3972" t="s">
        <v>859</v>
      </c>
    </row>
    <row r="3973" spans="1:2" x14ac:dyDescent="0.25">
      <c r="A3973" t="s">
        <v>6177</v>
      </c>
      <c r="B3973" t="s">
        <v>6178</v>
      </c>
    </row>
    <row r="3974" spans="1:2" x14ac:dyDescent="0.25">
      <c r="A3974" t="s">
        <v>3541</v>
      </c>
      <c r="B3974" t="s">
        <v>3542</v>
      </c>
    </row>
    <row r="3975" spans="1:2" x14ac:dyDescent="0.25">
      <c r="A3975" s="1" t="s">
        <v>705</v>
      </c>
      <c r="B3975" t="s">
        <v>706</v>
      </c>
    </row>
    <row r="3976" spans="1:2" x14ac:dyDescent="0.25">
      <c r="A3976" s="1" t="s">
        <v>171</v>
      </c>
      <c r="B3976" t="s">
        <v>172</v>
      </c>
    </row>
    <row r="3977" spans="1:2" x14ac:dyDescent="0.25">
      <c r="A3977" t="s">
        <v>5984</v>
      </c>
      <c r="B3977" t="s">
        <v>5985</v>
      </c>
    </row>
    <row r="3978" spans="1:2" x14ac:dyDescent="0.25">
      <c r="A3978" t="s">
        <v>6266</v>
      </c>
      <c r="B3978" t="s">
        <v>6267</v>
      </c>
    </row>
    <row r="3979" spans="1:2" x14ac:dyDescent="0.25">
      <c r="A3979" t="s">
        <v>1500</v>
      </c>
      <c r="B3979" t="s">
        <v>1501</v>
      </c>
    </row>
    <row r="3980" spans="1:2" x14ac:dyDescent="0.25">
      <c r="A3980" t="s">
        <v>2733</v>
      </c>
      <c r="B3980" t="s">
        <v>2734</v>
      </c>
    </row>
    <row r="3981" spans="1:2" x14ac:dyDescent="0.25">
      <c r="A3981" t="s">
        <v>2733</v>
      </c>
      <c r="B3981" t="s">
        <v>6868</v>
      </c>
    </row>
    <row r="3982" spans="1:2" x14ac:dyDescent="0.25">
      <c r="A3982" t="s">
        <v>1498</v>
      </c>
      <c r="B3982" t="s">
        <v>1499</v>
      </c>
    </row>
    <row r="3983" spans="1:2" x14ac:dyDescent="0.25">
      <c r="A3983" t="s">
        <v>5521</v>
      </c>
      <c r="B3983" t="s">
        <v>5522</v>
      </c>
    </row>
    <row r="3984" spans="1:2" x14ac:dyDescent="0.25">
      <c r="A3984" t="s">
        <v>6047</v>
      </c>
      <c r="B3984" t="s">
        <v>6048</v>
      </c>
    </row>
    <row r="3985" spans="1:2" x14ac:dyDescent="0.25">
      <c r="A3985" t="s">
        <v>5481</v>
      </c>
      <c r="B3985" t="s">
        <v>5482</v>
      </c>
    </row>
    <row r="3986" spans="1:2" x14ac:dyDescent="0.25">
      <c r="A3986" s="1" t="s">
        <v>801</v>
      </c>
      <c r="B3986" t="s">
        <v>802</v>
      </c>
    </row>
    <row r="3987" spans="1:2" x14ac:dyDescent="0.25">
      <c r="A3987" t="s">
        <v>1902</v>
      </c>
      <c r="B3987" t="s">
        <v>1903</v>
      </c>
    </row>
    <row r="3988" spans="1:2" x14ac:dyDescent="0.25">
      <c r="A3988" t="s">
        <v>1902</v>
      </c>
      <c r="B3988" t="s">
        <v>6561</v>
      </c>
    </row>
    <row r="3989" spans="1:2" x14ac:dyDescent="0.25">
      <c r="A3989" t="s">
        <v>1828</v>
      </c>
      <c r="B3989" t="s">
        <v>1829</v>
      </c>
    </row>
    <row r="3990" spans="1:2" x14ac:dyDescent="0.25">
      <c r="A3990" t="s">
        <v>1487</v>
      </c>
      <c r="B3990" t="s">
        <v>1488</v>
      </c>
    </row>
    <row r="3991" spans="1:2" x14ac:dyDescent="0.25">
      <c r="A3991" t="s">
        <v>4371</v>
      </c>
      <c r="B3991" t="s">
        <v>4372</v>
      </c>
    </row>
    <row r="3992" spans="1:2" x14ac:dyDescent="0.25">
      <c r="A3992" s="1" t="s">
        <v>1172</v>
      </c>
      <c r="B3992" t="s">
        <v>1173</v>
      </c>
    </row>
    <row r="3993" spans="1:2" x14ac:dyDescent="0.25">
      <c r="A3993" t="s">
        <v>2846</v>
      </c>
      <c r="B3993" t="s">
        <v>2847</v>
      </c>
    </row>
    <row r="3994" spans="1:2" x14ac:dyDescent="0.25">
      <c r="A3994" t="s">
        <v>5880</v>
      </c>
      <c r="B3994" t="s">
        <v>5881</v>
      </c>
    </row>
    <row r="3995" spans="1:2" x14ac:dyDescent="0.25">
      <c r="A3995" s="1" t="s">
        <v>531</v>
      </c>
      <c r="B3995" t="s">
        <v>532</v>
      </c>
    </row>
    <row r="3996" spans="1:2" x14ac:dyDescent="0.25">
      <c r="A3996" t="s">
        <v>6023</v>
      </c>
      <c r="B3996" t="s">
        <v>6024</v>
      </c>
    </row>
    <row r="3997" spans="1:2" x14ac:dyDescent="0.25">
      <c r="A3997" t="s">
        <v>2485</v>
      </c>
      <c r="B3997" t="s">
        <v>2486</v>
      </c>
    </row>
    <row r="3998" spans="1:2" x14ac:dyDescent="0.25">
      <c r="A3998" t="s">
        <v>2485</v>
      </c>
      <c r="B3998" t="s">
        <v>7047</v>
      </c>
    </row>
    <row r="3999" spans="1:2" x14ac:dyDescent="0.25">
      <c r="A3999" t="s">
        <v>6483</v>
      </c>
      <c r="B3999" t="s">
        <v>6484</v>
      </c>
    </row>
    <row r="4000" spans="1:2" x14ac:dyDescent="0.25">
      <c r="A4000" s="1" t="s">
        <v>1098</v>
      </c>
      <c r="B4000" t="s">
        <v>1099</v>
      </c>
    </row>
    <row r="4001" spans="1:2" x14ac:dyDescent="0.25">
      <c r="A4001" t="s">
        <v>6349</v>
      </c>
      <c r="B4001" t="s">
        <v>6350</v>
      </c>
    </row>
    <row r="4002" spans="1:2" x14ac:dyDescent="0.25">
      <c r="A4002" s="1" t="s">
        <v>1129</v>
      </c>
      <c r="B4002" t="s">
        <v>1130</v>
      </c>
    </row>
    <row r="4003" spans="1:2" x14ac:dyDescent="0.25">
      <c r="A4003" t="s">
        <v>1390</v>
      </c>
      <c r="B4003" t="s">
        <v>1391</v>
      </c>
    </row>
    <row r="4004" spans="1:2" x14ac:dyDescent="0.25">
      <c r="A4004" t="s">
        <v>5977</v>
      </c>
      <c r="B4004" t="s">
        <v>5978</v>
      </c>
    </row>
    <row r="4005" spans="1:2" x14ac:dyDescent="0.25">
      <c r="A4005" s="1" t="s">
        <v>751</v>
      </c>
      <c r="B4005" t="s">
        <v>752</v>
      </c>
    </row>
    <row r="4006" spans="1:2" x14ac:dyDescent="0.25">
      <c r="A4006" s="1" t="s">
        <v>1152</v>
      </c>
      <c r="B4006" t="s">
        <v>1153</v>
      </c>
    </row>
    <row r="4007" spans="1:2" x14ac:dyDescent="0.25">
      <c r="A4007" t="s">
        <v>7555</v>
      </c>
      <c r="B4007" t="s">
        <v>7556</v>
      </c>
    </row>
    <row r="4008" spans="1:2" x14ac:dyDescent="0.25">
      <c r="A4008" t="s">
        <v>4758</v>
      </c>
      <c r="B4008" t="s">
        <v>4759</v>
      </c>
    </row>
    <row r="4009" spans="1:2" x14ac:dyDescent="0.25">
      <c r="A4009" s="1" t="s">
        <v>504</v>
      </c>
      <c r="B4009" t="s">
        <v>505</v>
      </c>
    </row>
    <row r="4010" spans="1:2" x14ac:dyDescent="0.25">
      <c r="A4010" t="s">
        <v>5557</v>
      </c>
      <c r="B4010" t="s">
        <v>5558</v>
      </c>
    </row>
    <row r="4011" spans="1:2" x14ac:dyDescent="0.25">
      <c r="A4011" s="1" t="s">
        <v>1041</v>
      </c>
      <c r="B4011" t="s">
        <v>1042</v>
      </c>
    </row>
    <row r="4012" spans="1:2" x14ac:dyDescent="0.25">
      <c r="A4012" s="1" t="s">
        <v>7934</v>
      </c>
      <c r="B4012" t="s">
        <v>7935</v>
      </c>
    </row>
    <row r="4013" spans="1:2" x14ac:dyDescent="0.25">
      <c r="A4013" s="1" t="s">
        <v>9517</v>
      </c>
      <c r="B4013" t="s">
        <v>9518</v>
      </c>
    </row>
    <row r="4014" spans="1:2" x14ac:dyDescent="0.25">
      <c r="A4014" s="1" t="s">
        <v>1230</v>
      </c>
      <c r="B4014" t="s">
        <v>1231</v>
      </c>
    </row>
    <row r="4015" spans="1:2" x14ac:dyDescent="0.25">
      <c r="A4015" s="1" t="s">
        <v>710</v>
      </c>
      <c r="B4015" t="s">
        <v>711</v>
      </c>
    </row>
    <row r="4016" spans="1:2" x14ac:dyDescent="0.25">
      <c r="A4016" s="1" t="s">
        <v>7733</v>
      </c>
      <c r="B4016" t="s">
        <v>7734</v>
      </c>
    </row>
    <row r="4017" spans="1:2" x14ac:dyDescent="0.25">
      <c r="A4017" t="s">
        <v>4307</v>
      </c>
      <c r="B4017" t="s">
        <v>4308</v>
      </c>
    </row>
    <row r="4018" spans="1:2" x14ac:dyDescent="0.25">
      <c r="A4018" t="s">
        <v>7199</v>
      </c>
      <c r="B4018" t="s">
        <v>7200</v>
      </c>
    </row>
    <row r="4019" spans="1:2" x14ac:dyDescent="0.25">
      <c r="A4019" t="s">
        <v>4285</v>
      </c>
      <c r="B4019" t="s">
        <v>4286</v>
      </c>
    </row>
    <row r="4020" spans="1:2" x14ac:dyDescent="0.25">
      <c r="A4020" t="s">
        <v>4309</v>
      </c>
      <c r="B4020" t="s">
        <v>4310</v>
      </c>
    </row>
    <row r="4021" spans="1:2" x14ac:dyDescent="0.25">
      <c r="A4021" t="s">
        <v>7470</v>
      </c>
      <c r="B4021" t="s">
        <v>7471</v>
      </c>
    </row>
    <row r="4022" spans="1:2" x14ac:dyDescent="0.25">
      <c r="A4022" t="s">
        <v>1362</v>
      </c>
      <c r="B4022" t="s">
        <v>1363</v>
      </c>
    </row>
    <row r="4023" spans="1:2" x14ac:dyDescent="0.25">
      <c r="A4023" t="s">
        <v>1362</v>
      </c>
      <c r="B4023" t="s">
        <v>5983</v>
      </c>
    </row>
    <row r="4024" spans="1:2" x14ac:dyDescent="0.25">
      <c r="A4024" s="1" t="s">
        <v>771</v>
      </c>
      <c r="B4024" t="s">
        <v>772</v>
      </c>
    </row>
    <row r="4025" spans="1:2" x14ac:dyDescent="0.25">
      <c r="A4025" s="1" t="s">
        <v>920</v>
      </c>
      <c r="B4025" t="s">
        <v>921</v>
      </c>
    </row>
    <row r="4026" spans="1:2" x14ac:dyDescent="0.25">
      <c r="A4026" t="s">
        <v>7547</v>
      </c>
      <c r="B4026" t="s">
        <v>7548</v>
      </c>
    </row>
    <row r="4027" spans="1:2" x14ac:dyDescent="0.25">
      <c r="A4027" s="1" t="s">
        <v>1031</v>
      </c>
      <c r="B4027" t="s">
        <v>1032</v>
      </c>
    </row>
    <row r="4028" spans="1:2" x14ac:dyDescent="0.25">
      <c r="A4028" t="s">
        <v>6235</v>
      </c>
      <c r="B4028" t="s">
        <v>6236</v>
      </c>
    </row>
    <row r="4029" spans="1:2" x14ac:dyDescent="0.25">
      <c r="A4029" t="s">
        <v>6722</v>
      </c>
      <c r="B4029" t="s">
        <v>6723</v>
      </c>
    </row>
    <row r="4030" spans="1:2" x14ac:dyDescent="0.25">
      <c r="A4030" t="s">
        <v>7005</v>
      </c>
      <c r="B4030" t="s">
        <v>7006</v>
      </c>
    </row>
    <row r="4031" spans="1:2" x14ac:dyDescent="0.25">
      <c r="A4031" t="s">
        <v>6649</v>
      </c>
      <c r="B4031" t="s">
        <v>6650</v>
      </c>
    </row>
    <row r="4032" spans="1:2" x14ac:dyDescent="0.25">
      <c r="A4032" s="1" t="s">
        <v>490</v>
      </c>
      <c r="B4032" t="s">
        <v>491</v>
      </c>
    </row>
    <row r="4033" spans="1:2" x14ac:dyDescent="0.25">
      <c r="A4033" t="s">
        <v>6331</v>
      </c>
      <c r="B4033" t="s">
        <v>6332</v>
      </c>
    </row>
    <row r="4034" spans="1:2" x14ac:dyDescent="0.25">
      <c r="A4034" s="1" t="s">
        <v>1248</v>
      </c>
      <c r="B4034" t="s">
        <v>1249</v>
      </c>
    </row>
    <row r="4035" spans="1:2" x14ac:dyDescent="0.25">
      <c r="A4035" s="1" t="s">
        <v>8373</v>
      </c>
      <c r="B4035" t="s">
        <v>8374</v>
      </c>
    </row>
    <row r="4036" spans="1:2" x14ac:dyDescent="0.25">
      <c r="A4036" s="1" t="s">
        <v>204</v>
      </c>
      <c r="B4036" t="s">
        <v>205</v>
      </c>
    </row>
    <row r="4037" spans="1:2" x14ac:dyDescent="0.25">
      <c r="A4037" t="s">
        <v>7041</v>
      </c>
      <c r="B4037" t="s">
        <v>7042</v>
      </c>
    </row>
    <row r="4038" spans="1:2" x14ac:dyDescent="0.25">
      <c r="A4038" s="1" t="s">
        <v>1162</v>
      </c>
      <c r="B4038" t="s">
        <v>1163</v>
      </c>
    </row>
    <row r="4039" spans="1:2" x14ac:dyDescent="0.25">
      <c r="A4039" s="1" t="s">
        <v>8243</v>
      </c>
      <c r="B4039" t="s">
        <v>1077</v>
      </c>
    </row>
    <row r="4040" spans="1:2" x14ac:dyDescent="0.25">
      <c r="A4040" t="s">
        <v>1842</v>
      </c>
      <c r="B4040" t="s">
        <v>1843</v>
      </c>
    </row>
    <row r="4041" spans="1:2" x14ac:dyDescent="0.25">
      <c r="A4041" t="s">
        <v>3154</v>
      </c>
      <c r="B4041" t="s">
        <v>3155</v>
      </c>
    </row>
    <row r="4042" spans="1:2" x14ac:dyDescent="0.25">
      <c r="A4042" s="1" t="s">
        <v>864</v>
      </c>
      <c r="B4042" t="s">
        <v>865</v>
      </c>
    </row>
    <row r="4043" spans="1:2" x14ac:dyDescent="0.25">
      <c r="A4043" s="1" t="s">
        <v>795</v>
      </c>
      <c r="B4043" t="s">
        <v>796</v>
      </c>
    </row>
    <row r="4044" spans="1:2" x14ac:dyDescent="0.25">
      <c r="A4044" s="1" t="s">
        <v>470</v>
      </c>
      <c r="B4044" t="s">
        <v>471</v>
      </c>
    </row>
    <row r="4045" spans="1:2" x14ac:dyDescent="0.25">
      <c r="A4045" s="1" t="s">
        <v>1236</v>
      </c>
      <c r="B4045" t="s">
        <v>1237</v>
      </c>
    </row>
    <row r="4046" spans="1:2" x14ac:dyDescent="0.25">
      <c r="A4046" t="s">
        <v>6343</v>
      </c>
      <c r="B4046" t="s">
        <v>6344</v>
      </c>
    </row>
    <row r="4047" spans="1:2" x14ac:dyDescent="0.25">
      <c r="A4047" s="22" t="s">
        <v>8034</v>
      </c>
      <c r="B4047" t="s">
        <v>8035</v>
      </c>
    </row>
    <row r="4048" spans="1:2" x14ac:dyDescent="0.25">
      <c r="A4048" t="s">
        <v>7255</v>
      </c>
      <c r="B4048" t="s">
        <v>7256</v>
      </c>
    </row>
    <row r="4049" spans="1:2" x14ac:dyDescent="0.25">
      <c r="A4049" t="s">
        <v>1844</v>
      </c>
      <c r="B4049" t="s">
        <v>1845</v>
      </c>
    </row>
    <row r="4050" spans="1:2" x14ac:dyDescent="0.25">
      <c r="A4050" s="1" t="s">
        <v>9253</v>
      </c>
      <c r="B4050" t="s">
        <v>9254</v>
      </c>
    </row>
    <row r="4051" spans="1:2" x14ac:dyDescent="0.25">
      <c r="A4051" s="1" t="s">
        <v>617</v>
      </c>
      <c r="B4051" t="s">
        <v>618</v>
      </c>
    </row>
    <row r="4052" spans="1:2" x14ac:dyDescent="0.25">
      <c r="A4052" t="s">
        <v>4768</v>
      </c>
      <c r="B4052" t="s">
        <v>4769</v>
      </c>
    </row>
    <row r="4053" spans="1:2" x14ac:dyDescent="0.25">
      <c r="A4053" t="s">
        <v>5561</v>
      </c>
      <c r="B4053" t="s">
        <v>5562</v>
      </c>
    </row>
    <row r="4054" spans="1:2" x14ac:dyDescent="0.25">
      <c r="A4054" s="1" t="s">
        <v>506</v>
      </c>
      <c r="B4054" t="s">
        <v>7826</v>
      </c>
    </row>
    <row r="4055" spans="1:2" x14ac:dyDescent="0.25">
      <c r="A4055" s="1" t="s">
        <v>714</v>
      </c>
      <c r="B4055" t="s">
        <v>715</v>
      </c>
    </row>
    <row r="4056" spans="1:2" x14ac:dyDescent="0.25">
      <c r="A4056" t="s">
        <v>1750</v>
      </c>
      <c r="B4056" t="s">
        <v>1751</v>
      </c>
    </row>
    <row r="4057" spans="1:2" x14ac:dyDescent="0.25">
      <c r="A4057" t="s">
        <v>1750</v>
      </c>
      <c r="B4057" t="s">
        <v>4004</v>
      </c>
    </row>
    <row r="4058" spans="1:2" x14ac:dyDescent="0.25">
      <c r="A4058" t="s">
        <v>2952</v>
      </c>
      <c r="B4058" t="s">
        <v>2953</v>
      </c>
    </row>
    <row r="4059" spans="1:2" x14ac:dyDescent="0.25">
      <c r="A4059" s="1" t="s">
        <v>1006</v>
      </c>
      <c r="B4059" t="s">
        <v>1007</v>
      </c>
    </row>
    <row r="4060" spans="1:2" x14ac:dyDescent="0.25">
      <c r="A4060" t="s">
        <v>4149</v>
      </c>
      <c r="B4060" t="s">
        <v>4150</v>
      </c>
    </row>
    <row r="4061" spans="1:2" x14ac:dyDescent="0.25">
      <c r="A4061" s="1" t="s">
        <v>628</v>
      </c>
      <c r="B4061" t="s">
        <v>629</v>
      </c>
    </row>
    <row r="4062" spans="1:2" x14ac:dyDescent="0.25">
      <c r="A4062" s="1" t="s">
        <v>8157</v>
      </c>
      <c r="B4062" t="s">
        <v>8158</v>
      </c>
    </row>
    <row r="4063" spans="1:2" x14ac:dyDescent="0.25">
      <c r="A4063" s="1" t="s">
        <v>9299</v>
      </c>
      <c r="B4063" t="s">
        <v>9300</v>
      </c>
    </row>
    <row r="4064" spans="1:2" x14ac:dyDescent="0.25">
      <c r="A4064" t="s">
        <v>4261</v>
      </c>
      <c r="B4064" t="s">
        <v>4262</v>
      </c>
    </row>
    <row r="4065" spans="1:2" x14ac:dyDescent="0.25">
      <c r="A4065" t="s">
        <v>6286</v>
      </c>
      <c r="B4065" t="s">
        <v>6287</v>
      </c>
    </row>
    <row r="4066" spans="1:2" x14ac:dyDescent="0.25">
      <c r="A4066" s="1" t="s">
        <v>298</v>
      </c>
      <c r="B4066" t="s">
        <v>299</v>
      </c>
    </row>
    <row r="4067" spans="1:2" x14ac:dyDescent="0.25">
      <c r="A4067" s="1" t="s">
        <v>8988</v>
      </c>
      <c r="B4067" t="s">
        <v>9000</v>
      </c>
    </row>
    <row r="4068" spans="1:2" x14ac:dyDescent="0.25">
      <c r="A4068" s="1" t="s">
        <v>7814</v>
      </c>
      <c r="B4068" t="s">
        <v>867</v>
      </c>
    </row>
    <row r="4069" spans="1:2" x14ac:dyDescent="0.25">
      <c r="A4069" s="1" t="s">
        <v>866</v>
      </c>
      <c r="B4069" t="s">
        <v>867</v>
      </c>
    </row>
    <row r="4070" spans="1:2" x14ac:dyDescent="0.25">
      <c r="A4070" s="1" t="s">
        <v>8203</v>
      </c>
      <c r="B4070" t="s">
        <v>8204</v>
      </c>
    </row>
    <row r="4071" spans="1:2" x14ac:dyDescent="0.25">
      <c r="A4071" s="1" t="s">
        <v>449</v>
      </c>
      <c r="B4071" t="s">
        <v>450</v>
      </c>
    </row>
    <row r="4072" spans="1:2" x14ac:dyDescent="0.25">
      <c r="A4072" t="s">
        <v>3005</v>
      </c>
      <c r="B4072" t="s">
        <v>3006</v>
      </c>
    </row>
    <row r="4073" spans="1:2" x14ac:dyDescent="0.25">
      <c r="A4073" s="1" t="s">
        <v>680</v>
      </c>
      <c r="B4073" t="s">
        <v>681</v>
      </c>
    </row>
    <row r="4074" spans="1:2" x14ac:dyDescent="0.25">
      <c r="A4074" t="s">
        <v>1826</v>
      </c>
      <c r="B4074" t="s">
        <v>1827</v>
      </c>
    </row>
    <row r="4075" spans="1:2" x14ac:dyDescent="0.25">
      <c r="A4075" s="1" t="s">
        <v>270</v>
      </c>
      <c r="B4075" t="s">
        <v>271</v>
      </c>
    </row>
    <row r="4076" spans="1:2" x14ac:dyDescent="0.25">
      <c r="A4076" t="s">
        <v>6485</v>
      </c>
      <c r="B4076" t="s">
        <v>6486</v>
      </c>
    </row>
    <row r="4077" spans="1:2" x14ac:dyDescent="0.25">
      <c r="A4077" s="1" t="s">
        <v>767</v>
      </c>
      <c r="B4077" t="s">
        <v>768</v>
      </c>
    </row>
    <row r="4078" spans="1:2" x14ac:dyDescent="0.25">
      <c r="A4078" s="1" t="s">
        <v>7710</v>
      </c>
      <c r="B4078" t="s">
        <v>768</v>
      </c>
    </row>
    <row r="4079" spans="1:2" x14ac:dyDescent="0.25">
      <c r="A4079" s="1" t="s">
        <v>1147</v>
      </c>
      <c r="B4079" t="s">
        <v>1148</v>
      </c>
    </row>
    <row r="4080" spans="1:2" x14ac:dyDescent="0.25">
      <c r="A4080" s="1" t="s">
        <v>898</v>
      </c>
      <c r="B4080" t="s">
        <v>899</v>
      </c>
    </row>
    <row r="4081" spans="1:2" x14ac:dyDescent="0.25">
      <c r="A4081" t="s">
        <v>7175</v>
      </c>
      <c r="B4081" t="s">
        <v>7176</v>
      </c>
    </row>
    <row r="4082" spans="1:2" x14ac:dyDescent="0.25">
      <c r="A4082" t="s">
        <v>2518</v>
      </c>
      <c r="B4082" t="s">
        <v>2519</v>
      </c>
    </row>
    <row r="4083" spans="1:2" x14ac:dyDescent="0.25">
      <c r="A4083" t="s">
        <v>4013</v>
      </c>
      <c r="B4083" t="s">
        <v>4014</v>
      </c>
    </row>
    <row r="4084" spans="1:2" x14ac:dyDescent="0.25">
      <c r="A4084" s="1" t="s">
        <v>424</v>
      </c>
      <c r="B4084" t="s">
        <v>425</v>
      </c>
    </row>
    <row r="4085" spans="1:2" x14ac:dyDescent="0.25">
      <c r="A4085" t="s">
        <v>6985</v>
      </c>
      <c r="B4085" t="s">
        <v>6986</v>
      </c>
    </row>
    <row r="4086" spans="1:2" x14ac:dyDescent="0.25">
      <c r="A4086" t="s">
        <v>3986</v>
      </c>
      <c r="B4086" t="s">
        <v>3987</v>
      </c>
    </row>
    <row r="4087" spans="1:2" x14ac:dyDescent="0.25">
      <c r="A4087" s="1" t="s">
        <v>8703</v>
      </c>
      <c r="B4087" t="s">
        <v>8704</v>
      </c>
    </row>
    <row r="4088" spans="1:2" x14ac:dyDescent="0.25">
      <c r="A4088" s="1" t="s">
        <v>676</v>
      </c>
      <c r="B4088" t="s">
        <v>677</v>
      </c>
    </row>
    <row r="4089" spans="1:2" x14ac:dyDescent="0.25">
      <c r="A4089" t="s">
        <v>4735</v>
      </c>
      <c r="B4089" t="s">
        <v>4736</v>
      </c>
    </row>
    <row r="4090" spans="1:2" x14ac:dyDescent="0.25">
      <c r="A4090" s="1" t="s">
        <v>890</v>
      </c>
      <c r="B4090" t="s">
        <v>891</v>
      </c>
    </row>
    <row r="4091" spans="1:2" x14ac:dyDescent="0.25">
      <c r="A4091" s="1" t="s">
        <v>1080</v>
      </c>
      <c r="B4091" t="s">
        <v>1081</v>
      </c>
    </row>
    <row r="4092" spans="1:2" x14ac:dyDescent="0.25">
      <c r="A4092" s="1" t="s">
        <v>7958</v>
      </c>
      <c r="B4092" t="s">
        <v>7959</v>
      </c>
    </row>
    <row r="4093" spans="1:2" x14ac:dyDescent="0.25">
      <c r="A4093" s="1" t="s">
        <v>639</v>
      </c>
      <c r="B4093" t="s">
        <v>640</v>
      </c>
    </row>
    <row r="4094" spans="1:2" x14ac:dyDescent="0.25">
      <c r="A4094" s="1" t="s">
        <v>1025</v>
      </c>
      <c r="B4094" t="s">
        <v>1026</v>
      </c>
    </row>
    <row r="4095" spans="1:2" x14ac:dyDescent="0.25">
      <c r="A4095" s="1" t="s">
        <v>7976</v>
      </c>
      <c r="B4095" t="s">
        <v>7977</v>
      </c>
    </row>
    <row r="4096" spans="1:2" x14ac:dyDescent="0.25">
      <c r="A4096" t="s">
        <v>4197</v>
      </c>
      <c r="B4096" t="s">
        <v>4198</v>
      </c>
    </row>
    <row r="4097" spans="1:2" x14ac:dyDescent="0.25">
      <c r="A4097" s="1" t="s">
        <v>7746</v>
      </c>
      <c r="B4097" t="s">
        <v>7747</v>
      </c>
    </row>
    <row r="4098" spans="1:2" x14ac:dyDescent="0.25">
      <c r="A4098" t="s">
        <v>6243</v>
      </c>
      <c r="B4098" t="s">
        <v>6244</v>
      </c>
    </row>
    <row r="4099" spans="1:2" x14ac:dyDescent="0.25">
      <c r="A4099" s="1" t="s">
        <v>8609</v>
      </c>
      <c r="B4099" t="s">
        <v>8610</v>
      </c>
    </row>
    <row r="4100" spans="1:2" x14ac:dyDescent="0.25">
      <c r="A4100" s="1" t="s">
        <v>674</v>
      </c>
      <c r="B4100" t="s">
        <v>675</v>
      </c>
    </row>
    <row r="4101" spans="1:2" x14ac:dyDescent="0.25">
      <c r="A4101" s="1" t="s">
        <v>951</v>
      </c>
      <c r="B4101" t="s">
        <v>952</v>
      </c>
    </row>
    <row r="4102" spans="1:2" x14ac:dyDescent="0.25">
      <c r="A4102" s="1" t="s">
        <v>583</v>
      </c>
      <c r="B4102" t="s">
        <v>584</v>
      </c>
    </row>
    <row r="4103" spans="1:2" x14ac:dyDescent="0.25">
      <c r="A4103" s="1" t="s">
        <v>581</v>
      </c>
      <c r="B4103" t="s">
        <v>582</v>
      </c>
    </row>
    <row r="4104" spans="1:2" x14ac:dyDescent="0.25">
      <c r="A4104" s="1" t="s">
        <v>1075</v>
      </c>
      <c r="B4104" t="s">
        <v>1076</v>
      </c>
    </row>
    <row r="4105" spans="1:2" x14ac:dyDescent="0.25">
      <c r="A4105" t="s">
        <v>4303</v>
      </c>
      <c r="B4105" t="s">
        <v>4304</v>
      </c>
    </row>
    <row r="4106" spans="1:2" x14ac:dyDescent="0.25">
      <c r="A4106" s="1" t="s">
        <v>707</v>
      </c>
      <c r="B4106" t="s">
        <v>708</v>
      </c>
    </row>
    <row r="4107" spans="1:2" x14ac:dyDescent="0.25">
      <c r="A4107" t="s">
        <v>4207</v>
      </c>
      <c r="B4107" t="s">
        <v>4208</v>
      </c>
    </row>
    <row r="4108" spans="1:2" x14ac:dyDescent="0.25">
      <c r="A4108" t="s">
        <v>5906</v>
      </c>
      <c r="B4108" t="s">
        <v>5907</v>
      </c>
    </row>
    <row r="4109" spans="1:2" x14ac:dyDescent="0.25">
      <c r="A4109" s="1" t="s">
        <v>7684</v>
      </c>
      <c r="B4109" t="s">
        <v>7685</v>
      </c>
    </row>
    <row r="4110" spans="1:2" x14ac:dyDescent="0.25">
      <c r="A4110" s="1" t="s">
        <v>1082</v>
      </c>
      <c r="B4110" t="s">
        <v>1083</v>
      </c>
    </row>
    <row r="4111" spans="1:2" x14ac:dyDescent="0.25">
      <c r="A4111" t="s">
        <v>1473</v>
      </c>
      <c r="B4111" t="s">
        <v>1474</v>
      </c>
    </row>
    <row r="4112" spans="1:2" x14ac:dyDescent="0.25">
      <c r="A4112" s="1" t="s">
        <v>860</v>
      </c>
      <c r="B4112" t="s">
        <v>861</v>
      </c>
    </row>
    <row r="4113" spans="1:2" x14ac:dyDescent="0.25">
      <c r="A4113" t="s">
        <v>2390</v>
      </c>
      <c r="B4113" t="s">
        <v>2391</v>
      </c>
    </row>
    <row r="4114" spans="1:2" x14ac:dyDescent="0.25">
      <c r="A4114" s="1" t="s">
        <v>8148</v>
      </c>
      <c r="B4114" t="s">
        <v>8149</v>
      </c>
    </row>
    <row r="4115" spans="1:2" x14ac:dyDescent="0.25">
      <c r="A4115" t="s">
        <v>5555</v>
      </c>
      <c r="B4115" t="s">
        <v>5556</v>
      </c>
    </row>
    <row r="4116" spans="1:2" x14ac:dyDescent="0.25">
      <c r="A4116" t="s">
        <v>6570</v>
      </c>
      <c r="B4116" t="s">
        <v>6571</v>
      </c>
    </row>
    <row r="4117" spans="1:2" x14ac:dyDescent="0.25">
      <c r="A4117" s="1" t="s">
        <v>7649</v>
      </c>
      <c r="B4117" t="s">
        <v>7650</v>
      </c>
    </row>
    <row r="4118" spans="1:2" x14ac:dyDescent="0.25">
      <c r="A4118" t="s">
        <v>1846</v>
      </c>
      <c r="B4118" t="s">
        <v>1847</v>
      </c>
    </row>
    <row r="4119" spans="1:2" x14ac:dyDescent="0.25">
      <c r="A4119" t="s">
        <v>5164</v>
      </c>
      <c r="B4119" t="s">
        <v>5165</v>
      </c>
    </row>
    <row r="4120" spans="1:2" x14ac:dyDescent="0.25">
      <c r="A4120" s="1" t="s">
        <v>672</v>
      </c>
      <c r="B4120" t="s">
        <v>673</v>
      </c>
    </row>
    <row r="4121" spans="1:2" x14ac:dyDescent="0.25">
      <c r="A4121" t="s">
        <v>6196</v>
      </c>
      <c r="B4121" t="s">
        <v>6197</v>
      </c>
    </row>
    <row r="4122" spans="1:2" x14ac:dyDescent="0.25">
      <c r="A4122" t="s">
        <v>5442</v>
      </c>
      <c r="B4122" t="s">
        <v>5443</v>
      </c>
    </row>
    <row r="4123" spans="1:2" x14ac:dyDescent="0.25">
      <c r="A4123" t="s">
        <v>5904</v>
      </c>
      <c r="B4123" t="s">
        <v>5905</v>
      </c>
    </row>
    <row r="4124" spans="1:2" x14ac:dyDescent="0.25">
      <c r="A4124" s="1" t="s">
        <v>641</v>
      </c>
      <c r="B4124" t="s">
        <v>642</v>
      </c>
    </row>
    <row r="4125" spans="1:2" x14ac:dyDescent="0.25">
      <c r="A4125" s="1" t="s">
        <v>1100</v>
      </c>
      <c r="B4125" t="s">
        <v>1101</v>
      </c>
    </row>
    <row r="4126" spans="1:2" x14ac:dyDescent="0.25">
      <c r="A4126" s="1" t="s">
        <v>902</v>
      </c>
      <c r="B4126" t="s">
        <v>903</v>
      </c>
    </row>
    <row r="4127" spans="1:2" x14ac:dyDescent="0.25">
      <c r="A4127" t="s">
        <v>1728</v>
      </c>
      <c r="B4127" t="s">
        <v>1729</v>
      </c>
    </row>
    <row r="4128" spans="1:2" x14ac:dyDescent="0.25">
      <c r="A4128" t="s">
        <v>2988</v>
      </c>
      <c r="B4128" t="s">
        <v>2989</v>
      </c>
    </row>
    <row r="4129" spans="1:2" x14ac:dyDescent="0.25">
      <c r="A4129" s="1" t="s">
        <v>476</v>
      </c>
      <c r="B4129" t="s">
        <v>477</v>
      </c>
    </row>
    <row r="4130" spans="1:2" x14ac:dyDescent="0.25">
      <c r="A4130" t="s">
        <v>4871</v>
      </c>
      <c r="B4130" t="s">
        <v>4872</v>
      </c>
    </row>
    <row r="4131" spans="1:2" x14ac:dyDescent="0.25">
      <c r="A4131" s="1" t="s">
        <v>812</v>
      </c>
      <c r="B4131" t="s">
        <v>813</v>
      </c>
    </row>
    <row r="4132" spans="1:2" x14ac:dyDescent="0.25">
      <c r="A4132" s="1" t="s">
        <v>272</v>
      </c>
      <c r="B4132" t="s">
        <v>273</v>
      </c>
    </row>
    <row r="4133" spans="1:2" x14ac:dyDescent="0.25">
      <c r="A4133" t="s">
        <v>5559</v>
      </c>
      <c r="B4133" t="s">
        <v>5560</v>
      </c>
    </row>
    <row r="4134" spans="1:2" x14ac:dyDescent="0.25">
      <c r="A4134" s="1" t="s">
        <v>7974</v>
      </c>
      <c r="B4134" t="s">
        <v>7975</v>
      </c>
    </row>
    <row r="4135" spans="1:2" x14ac:dyDescent="0.25">
      <c r="A4135" s="1" t="s">
        <v>8855</v>
      </c>
      <c r="B4135" t="s">
        <v>8856</v>
      </c>
    </row>
    <row r="4136" spans="1:2" x14ac:dyDescent="0.25">
      <c r="A4136" s="1" t="s">
        <v>606</v>
      </c>
      <c r="B4136" t="s">
        <v>607</v>
      </c>
    </row>
    <row r="4137" spans="1:2" x14ac:dyDescent="0.25">
      <c r="A4137" s="29" t="s">
        <v>79</v>
      </c>
      <c r="B4137" t="s">
        <v>80</v>
      </c>
    </row>
    <row r="4138" spans="1:2" x14ac:dyDescent="0.25">
      <c r="A4138" t="s">
        <v>79</v>
      </c>
      <c r="B4138" t="s">
        <v>7013</v>
      </c>
    </row>
    <row r="4139" spans="1:2" x14ac:dyDescent="0.25">
      <c r="A4139" s="1" t="s">
        <v>79</v>
      </c>
      <c r="B4139" t="s">
        <v>8170</v>
      </c>
    </row>
    <row r="4140" spans="1:2" x14ac:dyDescent="0.25">
      <c r="A4140" t="s">
        <v>7009</v>
      </c>
      <c r="B4140" t="s">
        <v>7010</v>
      </c>
    </row>
    <row r="4141" spans="1:2" x14ac:dyDescent="0.25">
      <c r="A4141" s="1" t="s">
        <v>7637</v>
      </c>
      <c r="B4141" t="s">
        <v>7638</v>
      </c>
    </row>
    <row r="4142" spans="1:2" x14ac:dyDescent="0.25">
      <c r="A4142" s="1" t="s">
        <v>8772</v>
      </c>
      <c r="B4142" t="s">
        <v>8773</v>
      </c>
    </row>
    <row r="4143" spans="1:2" x14ac:dyDescent="0.25">
      <c r="A4143" t="s">
        <v>6136</v>
      </c>
      <c r="B4143" t="s">
        <v>6137</v>
      </c>
    </row>
    <row r="4144" spans="1:2" x14ac:dyDescent="0.25">
      <c r="A4144" t="s">
        <v>6401</v>
      </c>
      <c r="B4144" t="s">
        <v>6402</v>
      </c>
    </row>
    <row r="4145" spans="1:2" x14ac:dyDescent="0.25">
      <c r="A4145" s="1" t="s">
        <v>870</v>
      </c>
      <c r="B4145" t="s">
        <v>871</v>
      </c>
    </row>
    <row r="4146" spans="1:2" x14ac:dyDescent="0.25">
      <c r="A4146" s="1" t="s">
        <v>81</v>
      </c>
      <c r="B4146" t="s">
        <v>82</v>
      </c>
    </row>
    <row r="4147" spans="1:2" x14ac:dyDescent="0.25">
      <c r="A4147" t="s">
        <v>7299</v>
      </c>
      <c r="B4147" t="s">
        <v>7300</v>
      </c>
    </row>
    <row r="4148" spans="1:2" x14ac:dyDescent="0.25">
      <c r="A4148" s="1" t="s">
        <v>892</v>
      </c>
      <c r="B4148" t="s">
        <v>893</v>
      </c>
    </row>
    <row r="4149" spans="1:2" x14ac:dyDescent="0.25">
      <c r="A4149" t="s">
        <v>6272</v>
      </c>
      <c r="B4149" t="s">
        <v>6273</v>
      </c>
    </row>
    <row r="4150" spans="1:2" x14ac:dyDescent="0.25">
      <c r="A4150" t="s">
        <v>2411</v>
      </c>
      <c r="B4150" t="s">
        <v>2412</v>
      </c>
    </row>
    <row r="4151" spans="1:2" x14ac:dyDescent="0.25">
      <c r="A4151" s="1" t="s">
        <v>8179</v>
      </c>
      <c r="B4151" t="s">
        <v>8180</v>
      </c>
    </row>
    <row r="4152" spans="1:2" x14ac:dyDescent="0.25">
      <c r="A4152" t="s">
        <v>6252</v>
      </c>
      <c r="B4152" t="s">
        <v>6253</v>
      </c>
    </row>
    <row r="4153" spans="1:2" x14ac:dyDescent="0.25">
      <c r="A4153" t="s">
        <v>3804</v>
      </c>
      <c r="B4153" t="s">
        <v>3805</v>
      </c>
    </row>
    <row r="4154" spans="1:2" x14ac:dyDescent="0.25">
      <c r="A4154" s="1" t="s">
        <v>810</v>
      </c>
      <c r="B4154" t="s">
        <v>8202</v>
      </c>
    </row>
    <row r="4155" spans="1:2" x14ac:dyDescent="0.25">
      <c r="A4155" t="s">
        <v>1856</v>
      </c>
      <c r="B4155" t="s">
        <v>1857</v>
      </c>
    </row>
    <row r="4156" spans="1:2" x14ac:dyDescent="0.25">
      <c r="A4156" s="1" t="s">
        <v>422</v>
      </c>
      <c r="B4156" t="s">
        <v>423</v>
      </c>
    </row>
    <row r="4157" spans="1:2" x14ac:dyDescent="0.25">
      <c r="A4157" s="1" t="s">
        <v>422</v>
      </c>
      <c r="B4157" t="s">
        <v>1040</v>
      </c>
    </row>
    <row r="4158" spans="1:2" x14ac:dyDescent="0.25">
      <c r="A4158" s="1" t="s">
        <v>862</v>
      </c>
      <c r="B4158" t="s">
        <v>863</v>
      </c>
    </row>
    <row r="4159" spans="1:2" x14ac:dyDescent="0.25">
      <c r="A4159" s="1" t="s">
        <v>7803</v>
      </c>
      <c r="B4159" t="s">
        <v>7804</v>
      </c>
    </row>
    <row r="4160" spans="1:2" x14ac:dyDescent="0.25">
      <c r="A4160" t="s">
        <v>2168</v>
      </c>
      <c r="B4160" t="s">
        <v>2169</v>
      </c>
    </row>
    <row r="4161" spans="1:2" x14ac:dyDescent="0.25">
      <c r="A4161" t="s">
        <v>4017</v>
      </c>
      <c r="B4161" t="s">
        <v>4018</v>
      </c>
    </row>
    <row r="4162" spans="1:2" x14ac:dyDescent="0.25">
      <c r="A4162" t="s">
        <v>7224</v>
      </c>
      <c r="B4162" t="s">
        <v>7225</v>
      </c>
    </row>
    <row r="4163" spans="1:2" x14ac:dyDescent="0.25">
      <c r="A4163" t="s">
        <v>5237</v>
      </c>
      <c r="B4163" t="s">
        <v>5238</v>
      </c>
    </row>
    <row r="4164" spans="1:2" x14ac:dyDescent="0.25">
      <c r="A4164" s="1" t="s">
        <v>995</v>
      </c>
      <c r="B4164" t="s">
        <v>996</v>
      </c>
    </row>
    <row r="4165" spans="1:2" x14ac:dyDescent="0.25">
      <c r="A4165" s="1" t="s">
        <v>7725</v>
      </c>
      <c r="B4165" t="s">
        <v>988</v>
      </c>
    </row>
    <row r="4166" spans="1:2" x14ac:dyDescent="0.25">
      <c r="A4166" t="s">
        <v>5519</v>
      </c>
      <c r="B4166" t="s">
        <v>5520</v>
      </c>
    </row>
    <row r="4167" spans="1:2" x14ac:dyDescent="0.25">
      <c r="A4167" t="s">
        <v>4203</v>
      </c>
      <c r="B4167" t="s">
        <v>4204</v>
      </c>
    </row>
    <row r="4168" spans="1:2" x14ac:dyDescent="0.25">
      <c r="A4168" t="s">
        <v>3334</v>
      </c>
      <c r="B4168" t="s">
        <v>3335</v>
      </c>
    </row>
    <row r="4169" spans="1:2" x14ac:dyDescent="0.25">
      <c r="A4169" t="s">
        <v>6006</v>
      </c>
      <c r="B4169" t="s">
        <v>6007</v>
      </c>
    </row>
    <row r="4170" spans="1:2" x14ac:dyDescent="0.25">
      <c r="A4170" t="s">
        <v>1800</v>
      </c>
      <c r="B4170" t="s">
        <v>1801</v>
      </c>
    </row>
    <row r="4171" spans="1:2" x14ac:dyDescent="0.25">
      <c r="A4171" s="1" t="s">
        <v>8245</v>
      </c>
      <c r="B4171" t="s">
        <v>8246</v>
      </c>
    </row>
    <row r="4172" spans="1:2" x14ac:dyDescent="0.25">
      <c r="A4172" s="22" t="s">
        <v>8030</v>
      </c>
      <c r="B4172" t="s">
        <v>8031</v>
      </c>
    </row>
    <row r="4173" spans="1:2" x14ac:dyDescent="0.25">
      <c r="A4173" t="s">
        <v>6651</v>
      </c>
      <c r="B4173" t="s">
        <v>6652</v>
      </c>
    </row>
    <row r="4174" spans="1:2" x14ac:dyDescent="0.25">
      <c r="A4174" t="s">
        <v>6021</v>
      </c>
      <c r="B4174" t="s">
        <v>6022</v>
      </c>
    </row>
    <row r="4175" spans="1:2" x14ac:dyDescent="0.25">
      <c r="A4175" s="1" t="s">
        <v>7897</v>
      </c>
      <c r="B4175" t="s">
        <v>107</v>
      </c>
    </row>
    <row r="4176" spans="1:2" x14ac:dyDescent="0.25">
      <c r="A4176" s="1" t="s">
        <v>8047</v>
      </c>
      <c r="B4176" t="s">
        <v>107</v>
      </c>
    </row>
    <row r="4177" spans="1:2" x14ac:dyDescent="0.25">
      <c r="A4177" s="1" t="s">
        <v>106</v>
      </c>
      <c r="B4177" t="s">
        <v>107</v>
      </c>
    </row>
    <row r="4178" spans="1:2" x14ac:dyDescent="0.25">
      <c r="A4178" t="s">
        <v>5947</v>
      </c>
      <c r="B4178" t="s">
        <v>5948</v>
      </c>
    </row>
    <row r="4179" spans="1:2" x14ac:dyDescent="0.25">
      <c r="A4179" t="s">
        <v>6979</v>
      </c>
      <c r="B4179" t="s">
        <v>6980</v>
      </c>
    </row>
    <row r="4180" spans="1:2" x14ac:dyDescent="0.25">
      <c r="A4180" s="1" t="s">
        <v>692</v>
      </c>
      <c r="B4180" t="s">
        <v>693</v>
      </c>
    </row>
    <row r="4181" spans="1:2" x14ac:dyDescent="0.25">
      <c r="A4181" s="1" t="s">
        <v>8822</v>
      </c>
      <c r="B4181" t="s">
        <v>8823</v>
      </c>
    </row>
    <row r="4182" spans="1:2" x14ac:dyDescent="0.25">
      <c r="A4182" s="1" t="s">
        <v>7970</v>
      </c>
      <c r="B4182" t="s">
        <v>7971</v>
      </c>
    </row>
    <row r="4183" spans="1:2" x14ac:dyDescent="0.25">
      <c r="A4183" t="s">
        <v>4255</v>
      </c>
      <c r="B4183" t="s">
        <v>4256</v>
      </c>
    </row>
    <row r="4184" spans="1:2" x14ac:dyDescent="0.25">
      <c r="A4184" s="1" t="s">
        <v>888</v>
      </c>
      <c r="B4184" t="s">
        <v>889</v>
      </c>
    </row>
    <row r="4185" spans="1:2" x14ac:dyDescent="0.25">
      <c r="A4185" s="1" t="s">
        <v>521</v>
      </c>
      <c r="B4185" t="s">
        <v>522</v>
      </c>
    </row>
    <row r="4186" spans="1:2" x14ac:dyDescent="0.25">
      <c r="A4186" s="1" t="s">
        <v>939</v>
      </c>
      <c r="B4186" t="s">
        <v>940</v>
      </c>
    </row>
    <row r="4187" spans="1:2" x14ac:dyDescent="0.25">
      <c r="A4187" s="1" t="s">
        <v>1127</v>
      </c>
      <c r="B4187" t="s">
        <v>1128</v>
      </c>
    </row>
    <row r="4188" spans="1:2" x14ac:dyDescent="0.25">
      <c r="A4188" s="1" t="s">
        <v>1120</v>
      </c>
      <c r="B4188" t="s">
        <v>1121</v>
      </c>
    </row>
    <row r="4189" spans="1:2" x14ac:dyDescent="0.25">
      <c r="A4189" t="s">
        <v>3926</v>
      </c>
      <c r="B4189" t="s">
        <v>3927</v>
      </c>
    </row>
    <row r="4190" spans="1:2" x14ac:dyDescent="0.25">
      <c r="A4190" s="1" t="s">
        <v>9261</v>
      </c>
      <c r="B4190" t="s">
        <v>9262</v>
      </c>
    </row>
    <row r="4191" spans="1:2" x14ac:dyDescent="0.25">
      <c r="A4191" s="1" t="s">
        <v>872</v>
      </c>
      <c r="B4191" t="s">
        <v>873</v>
      </c>
    </row>
    <row r="4192" spans="1:2" x14ac:dyDescent="0.25">
      <c r="A4192" t="s">
        <v>5535</v>
      </c>
      <c r="B4192" t="s">
        <v>5536</v>
      </c>
    </row>
    <row r="4193" spans="1:2" x14ac:dyDescent="0.25">
      <c r="A4193" s="1" t="s">
        <v>7827</v>
      </c>
      <c r="B4193" t="s">
        <v>7843</v>
      </c>
    </row>
    <row r="4194" spans="1:2" x14ac:dyDescent="0.25">
      <c r="A4194" s="1" t="s">
        <v>856</v>
      </c>
      <c r="B4194" t="s">
        <v>857</v>
      </c>
    </row>
    <row r="4195" spans="1:2" x14ac:dyDescent="0.25">
      <c r="A4195" s="1" t="s">
        <v>1112</v>
      </c>
      <c r="B4195" t="s">
        <v>1113</v>
      </c>
    </row>
    <row r="4196" spans="1:2" x14ac:dyDescent="0.25">
      <c r="A4196" s="1" t="s">
        <v>527</v>
      </c>
      <c r="B4196" t="s">
        <v>528</v>
      </c>
    </row>
    <row r="4197" spans="1:2" x14ac:dyDescent="0.25">
      <c r="A4197" s="1" t="s">
        <v>546</v>
      </c>
      <c r="B4197" t="s">
        <v>547</v>
      </c>
    </row>
    <row r="4198" spans="1:2" x14ac:dyDescent="0.25">
      <c r="A4198" t="s">
        <v>2449</v>
      </c>
      <c r="B4198" t="s">
        <v>2450</v>
      </c>
    </row>
    <row r="4199" spans="1:2" x14ac:dyDescent="0.25">
      <c r="A4199" t="s">
        <v>7682</v>
      </c>
      <c r="B4199" t="s">
        <v>7683</v>
      </c>
    </row>
    <row r="4200" spans="1:2" x14ac:dyDescent="0.25">
      <c r="A4200" t="s">
        <v>6175</v>
      </c>
      <c r="B4200" t="s">
        <v>6176</v>
      </c>
    </row>
    <row r="4201" spans="1:2" x14ac:dyDescent="0.25">
      <c r="A4201" s="1" t="s">
        <v>7979</v>
      </c>
      <c r="B4201" t="s">
        <v>7980</v>
      </c>
    </row>
    <row r="4202" spans="1:2" x14ac:dyDescent="0.25">
      <c r="A4202" s="1" t="s">
        <v>1264</v>
      </c>
      <c r="B4202" t="s">
        <v>1265</v>
      </c>
    </row>
    <row r="4203" spans="1:2" x14ac:dyDescent="0.25">
      <c r="A4203" s="1" t="s">
        <v>256</v>
      </c>
      <c r="B4203" t="s">
        <v>257</v>
      </c>
    </row>
    <row r="4204" spans="1:2" x14ac:dyDescent="0.25">
      <c r="A4204" s="1" t="s">
        <v>8696</v>
      </c>
      <c r="B4204" t="s">
        <v>8697</v>
      </c>
    </row>
    <row r="4205" spans="1:2" x14ac:dyDescent="0.25">
      <c r="A4205" t="s">
        <v>1926</v>
      </c>
      <c r="B4205" t="s">
        <v>1927</v>
      </c>
    </row>
    <row r="4206" spans="1:2" x14ac:dyDescent="0.25">
      <c r="A4206" t="s">
        <v>5565</v>
      </c>
      <c r="B4206" t="s">
        <v>5566</v>
      </c>
    </row>
    <row r="4207" spans="1:2" x14ac:dyDescent="0.25">
      <c r="A4207" t="s">
        <v>3928</v>
      </c>
      <c r="B4207" t="s">
        <v>3929</v>
      </c>
    </row>
    <row r="4208" spans="1:2" x14ac:dyDescent="0.25">
      <c r="A4208" t="s">
        <v>7569</v>
      </c>
      <c r="B4208" t="s">
        <v>7570</v>
      </c>
    </row>
    <row r="4209" spans="1:2" x14ac:dyDescent="0.25">
      <c r="A4209" s="1" t="s">
        <v>280</v>
      </c>
      <c r="B4209" t="s">
        <v>281</v>
      </c>
    </row>
    <row r="4210" spans="1:2" x14ac:dyDescent="0.25">
      <c r="A4210" t="s">
        <v>5376</v>
      </c>
      <c r="B4210" t="s">
        <v>5377</v>
      </c>
    </row>
    <row r="4211" spans="1:2" x14ac:dyDescent="0.25">
      <c r="A4211" s="1" t="s">
        <v>8209</v>
      </c>
      <c r="B4211" t="s">
        <v>8210</v>
      </c>
    </row>
    <row r="4212" spans="1:2" x14ac:dyDescent="0.25">
      <c r="A4212" t="s">
        <v>4941</v>
      </c>
      <c r="B4212" t="s">
        <v>4942</v>
      </c>
    </row>
    <row r="4213" spans="1:2" x14ac:dyDescent="0.25">
      <c r="A4213" s="1" t="s">
        <v>1211</v>
      </c>
      <c r="B4213" t="s">
        <v>1212</v>
      </c>
    </row>
    <row r="4214" spans="1:2" x14ac:dyDescent="0.25">
      <c r="A4214" s="1" t="s">
        <v>949</v>
      </c>
      <c r="B4214" t="s">
        <v>950</v>
      </c>
    </row>
    <row r="4215" spans="1:2" x14ac:dyDescent="0.25">
      <c r="A4215" t="s">
        <v>2088</v>
      </c>
      <c r="B4215" t="s">
        <v>2089</v>
      </c>
    </row>
    <row r="4216" spans="1:2" x14ac:dyDescent="0.25">
      <c r="A4216" t="s">
        <v>2088</v>
      </c>
      <c r="B4216" t="s">
        <v>6181</v>
      </c>
    </row>
    <row r="4217" spans="1:2" x14ac:dyDescent="0.25">
      <c r="A4217" t="s">
        <v>2355</v>
      </c>
      <c r="B4217" t="s">
        <v>2356</v>
      </c>
    </row>
    <row r="4218" spans="1:2" x14ac:dyDescent="0.25">
      <c r="A4218" t="s">
        <v>2355</v>
      </c>
      <c r="B4218" t="s">
        <v>3665</v>
      </c>
    </row>
    <row r="4219" spans="1:2" x14ac:dyDescent="0.25">
      <c r="A4219" s="1" t="s">
        <v>85</v>
      </c>
      <c r="B4219" t="s">
        <v>86</v>
      </c>
    </row>
    <row r="4220" spans="1:2" x14ac:dyDescent="0.25">
      <c r="A4220" t="s">
        <v>7665</v>
      </c>
      <c r="B4220" t="s">
        <v>7666</v>
      </c>
    </row>
    <row r="4221" spans="1:2" x14ac:dyDescent="0.25">
      <c r="A4221" s="22" t="s">
        <v>9575</v>
      </c>
      <c r="B4221" t="s">
        <v>9576</v>
      </c>
    </row>
    <row r="4222" spans="1:2" x14ac:dyDescent="0.25">
      <c r="A4222" t="s">
        <v>7480</v>
      </c>
      <c r="B4222" t="s">
        <v>7481</v>
      </c>
    </row>
    <row r="4223" spans="1:2" x14ac:dyDescent="0.25">
      <c r="A4223" s="1" t="s">
        <v>7930</v>
      </c>
      <c r="B4223" t="s">
        <v>7931</v>
      </c>
    </row>
    <row r="4224" spans="1:2" x14ac:dyDescent="0.25">
      <c r="A4224" t="s">
        <v>7037</v>
      </c>
      <c r="B4224" t="s">
        <v>7038</v>
      </c>
    </row>
    <row r="4225" spans="1:2" x14ac:dyDescent="0.25">
      <c r="A4225" t="s">
        <v>5404</v>
      </c>
      <c r="B4225" t="s">
        <v>5405</v>
      </c>
    </row>
    <row r="4226" spans="1:2" x14ac:dyDescent="0.25">
      <c r="A4226" t="s">
        <v>5994</v>
      </c>
      <c r="B4226" t="s">
        <v>5995</v>
      </c>
    </row>
    <row r="4227" spans="1:2" x14ac:dyDescent="0.25">
      <c r="A4227" t="s">
        <v>1838</v>
      </c>
      <c r="B4227" t="s">
        <v>1839</v>
      </c>
    </row>
    <row r="4228" spans="1:2" x14ac:dyDescent="0.25">
      <c r="A4228" t="s">
        <v>1495</v>
      </c>
      <c r="B4228" t="s">
        <v>1496</v>
      </c>
    </row>
    <row r="4229" spans="1:2" x14ac:dyDescent="0.25">
      <c r="A4229" s="1" t="s">
        <v>1254</v>
      </c>
      <c r="B4229" t="s">
        <v>1255</v>
      </c>
    </row>
    <row r="4230" spans="1:2" x14ac:dyDescent="0.25">
      <c r="A4230" t="s">
        <v>1254</v>
      </c>
      <c r="B4230" t="s">
        <v>5841</v>
      </c>
    </row>
    <row r="4231" spans="1:2" x14ac:dyDescent="0.25">
      <c r="A4231" s="1" t="s">
        <v>1164</v>
      </c>
      <c r="B4231" t="s">
        <v>1165</v>
      </c>
    </row>
    <row r="4232" spans="1:2" x14ac:dyDescent="0.25">
      <c r="A4232" t="s">
        <v>3844</v>
      </c>
      <c r="B4232" t="s">
        <v>3845</v>
      </c>
    </row>
    <row r="4233" spans="1:2" x14ac:dyDescent="0.25">
      <c r="A4233" t="s">
        <v>7279</v>
      </c>
      <c r="B4233" t="s">
        <v>7280</v>
      </c>
    </row>
    <row r="4234" spans="1:2" x14ac:dyDescent="0.25">
      <c r="A4234" s="1" t="s">
        <v>575</v>
      </c>
      <c r="B4234" t="s">
        <v>576</v>
      </c>
    </row>
    <row r="4235" spans="1:2" x14ac:dyDescent="0.25">
      <c r="A4235" t="s">
        <v>2270</v>
      </c>
      <c r="B4235" t="s">
        <v>2271</v>
      </c>
    </row>
    <row r="4236" spans="1:2" x14ac:dyDescent="0.25">
      <c r="A4236" t="s">
        <v>5382</v>
      </c>
      <c r="B4236" t="s">
        <v>5383</v>
      </c>
    </row>
    <row r="4237" spans="1:2" x14ac:dyDescent="0.25">
      <c r="A4237" s="1" t="s">
        <v>548</v>
      </c>
      <c r="B4237" t="s">
        <v>549</v>
      </c>
    </row>
    <row r="4238" spans="1:2" x14ac:dyDescent="0.25">
      <c r="A4238" s="1" t="s">
        <v>1304</v>
      </c>
      <c r="B4238" t="s">
        <v>1305</v>
      </c>
    </row>
    <row r="4239" spans="1:2" x14ac:dyDescent="0.25">
      <c r="A4239" s="1" t="s">
        <v>976</v>
      </c>
      <c r="B4239" t="s">
        <v>977</v>
      </c>
    </row>
    <row r="4240" spans="1:2" x14ac:dyDescent="0.25">
      <c r="A4240" s="1" t="s">
        <v>376</v>
      </c>
      <c r="B4240" t="s">
        <v>377</v>
      </c>
    </row>
    <row r="4241" spans="1:2" x14ac:dyDescent="0.25">
      <c r="A4241" t="s">
        <v>7567</v>
      </c>
      <c r="B4241" t="s">
        <v>7568</v>
      </c>
    </row>
    <row r="4242" spans="1:2" x14ac:dyDescent="0.25">
      <c r="A4242" t="s">
        <v>4440</v>
      </c>
      <c r="B4242" t="s">
        <v>4441</v>
      </c>
    </row>
    <row r="4243" spans="1:2" x14ac:dyDescent="0.25">
      <c r="A4243" t="s">
        <v>4750</v>
      </c>
      <c r="B4243" t="s">
        <v>4751</v>
      </c>
    </row>
    <row r="4244" spans="1:2" x14ac:dyDescent="0.25">
      <c r="A4244" s="124" t="s">
        <v>1368</v>
      </c>
      <c r="B4244" t="s">
        <v>1369</v>
      </c>
    </row>
    <row r="4245" spans="1:2" x14ac:dyDescent="0.25">
      <c r="A4245" s="124" t="s">
        <v>2706</v>
      </c>
      <c r="B4245" t="s">
        <v>2707</v>
      </c>
    </row>
    <row r="4246" spans="1:2" x14ac:dyDescent="0.25">
      <c r="A4246" s="1" t="s">
        <v>7714</v>
      </c>
      <c r="B4246" t="s">
        <v>7715</v>
      </c>
    </row>
    <row r="4247" spans="1:2" x14ac:dyDescent="0.25">
      <c r="A4247" s="16" t="s">
        <v>429</v>
      </c>
      <c r="B4247" t="s">
        <v>430</v>
      </c>
    </row>
    <row r="4248" spans="1:2" x14ac:dyDescent="0.25">
      <c r="A4248" t="s">
        <v>429</v>
      </c>
      <c r="B4248" t="s">
        <v>5131</v>
      </c>
    </row>
    <row r="4249" spans="1:2" x14ac:dyDescent="0.25">
      <c r="A4249" s="1" t="s">
        <v>240</v>
      </c>
      <c r="B4249" t="s">
        <v>241</v>
      </c>
    </row>
    <row r="4250" spans="1:2" x14ac:dyDescent="0.25">
      <c r="A4250" t="s">
        <v>2462</v>
      </c>
      <c r="B4250" t="s">
        <v>2463</v>
      </c>
    </row>
    <row r="4251" spans="1:2" x14ac:dyDescent="0.25">
      <c r="A4251" t="s">
        <v>1762</v>
      </c>
      <c r="B4251" t="s">
        <v>1763</v>
      </c>
    </row>
    <row r="4252" spans="1:2" x14ac:dyDescent="0.25">
      <c r="A4252" s="1" t="s">
        <v>8653</v>
      </c>
      <c r="B4252" t="s">
        <v>8654</v>
      </c>
    </row>
    <row r="4253" spans="1:2" x14ac:dyDescent="0.25">
      <c r="A4253" t="s">
        <v>3444</v>
      </c>
      <c r="B4253" t="s">
        <v>3445</v>
      </c>
    </row>
    <row r="4254" spans="1:2" x14ac:dyDescent="0.25">
      <c r="A4254" t="s">
        <v>5547</v>
      </c>
      <c r="B4254" t="s">
        <v>5548</v>
      </c>
    </row>
    <row r="4255" spans="1:2" x14ac:dyDescent="0.25">
      <c r="A4255" t="s">
        <v>6391</v>
      </c>
      <c r="B4255" t="s">
        <v>6392</v>
      </c>
    </row>
    <row r="4256" spans="1:2" x14ac:dyDescent="0.25">
      <c r="A4256" t="s">
        <v>2470</v>
      </c>
      <c r="B4256" t="s">
        <v>2471</v>
      </c>
    </row>
    <row r="4257" spans="1:2" x14ac:dyDescent="0.25">
      <c r="A4257" s="1" t="s">
        <v>1203</v>
      </c>
      <c r="B4257" t="s">
        <v>1204</v>
      </c>
    </row>
    <row r="4258" spans="1:2" x14ac:dyDescent="0.25">
      <c r="A4258" s="1" t="s">
        <v>481</v>
      </c>
      <c r="B4258" t="s">
        <v>482</v>
      </c>
    </row>
    <row r="4259" spans="1:2" x14ac:dyDescent="0.25">
      <c r="A4259" t="s">
        <v>6697</v>
      </c>
      <c r="B4259" t="s">
        <v>6698</v>
      </c>
    </row>
    <row r="4260" spans="1:2" x14ac:dyDescent="0.25">
      <c r="A4260" s="124" t="s">
        <v>5151</v>
      </c>
      <c r="B4260" t="s">
        <v>5152</v>
      </c>
    </row>
    <row r="4261" spans="1:2" x14ac:dyDescent="0.25">
      <c r="A4261" s="1" t="s">
        <v>842</v>
      </c>
      <c r="B4261" t="s">
        <v>843</v>
      </c>
    </row>
    <row r="4262" spans="1:2" x14ac:dyDescent="0.25">
      <c r="A4262" s="124" t="s">
        <v>7537</v>
      </c>
      <c r="B4262" t="s">
        <v>7538</v>
      </c>
    </row>
    <row r="4263" spans="1:2" x14ac:dyDescent="0.25">
      <c r="A4263" s="14" t="s">
        <v>523</v>
      </c>
      <c r="B4263" t="s">
        <v>524</v>
      </c>
    </row>
    <row r="4264" spans="1:2" x14ac:dyDescent="0.25">
      <c r="A4264" t="s">
        <v>523</v>
      </c>
      <c r="B4264" t="s">
        <v>1973</v>
      </c>
    </row>
    <row r="4265" spans="1:2" x14ac:dyDescent="0.25">
      <c r="A4265" s="124" t="s">
        <v>5007</v>
      </c>
      <c r="B4265" t="s">
        <v>5008</v>
      </c>
    </row>
    <row r="4266" spans="1:2" x14ac:dyDescent="0.25">
      <c r="A4266" s="124" t="s">
        <v>1534</v>
      </c>
      <c r="B4266" t="s">
        <v>1535</v>
      </c>
    </row>
    <row r="4267" spans="1:2" x14ac:dyDescent="0.25">
      <c r="A4267" s="124" t="s">
        <v>2196</v>
      </c>
      <c r="B4267" t="s">
        <v>2197</v>
      </c>
    </row>
    <row r="4268" spans="1:2" x14ac:dyDescent="0.25">
      <c r="A4268" s="124" t="s">
        <v>3286</v>
      </c>
      <c r="B4268" t="s">
        <v>3287</v>
      </c>
    </row>
    <row r="4269" spans="1:2" x14ac:dyDescent="0.25">
      <c r="A4269" s="14" t="s">
        <v>260</v>
      </c>
      <c r="B4269" t="s">
        <v>261</v>
      </c>
    </row>
    <row r="4270" spans="1:2" x14ac:dyDescent="0.25">
      <c r="A4270" s="126" t="s">
        <v>260</v>
      </c>
      <c r="B4270" t="s">
        <v>7886</v>
      </c>
    </row>
    <row r="4271" spans="1:2" x14ac:dyDescent="0.25">
      <c r="A4271" s="124" t="s">
        <v>3141</v>
      </c>
      <c r="B4271" t="s">
        <v>3142</v>
      </c>
    </row>
    <row r="4272" spans="1:2" x14ac:dyDescent="0.25">
      <c r="A4272" s="124" t="s">
        <v>2182</v>
      </c>
      <c r="B4272" t="s">
        <v>2183</v>
      </c>
    </row>
    <row r="4273" spans="1:2" x14ac:dyDescent="0.25">
      <c r="A4273" s="124" t="s">
        <v>3838</v>
      </c>
      <c r="B4273" t="s">
        <v>3839</v>
      </c>
    </row>
    <row r="4274" spans="1:2" x14ac:dyDescent="0.25">
      <c r="A4274" s="124" t="s">
        <v>7484</v>
      </c>
      <c r="B4274" t="s">
        <v>7485</v>
      </c>
    </row>
    <row r="4275" spans="1:2" x14ac:dyDescent="0.25">
      <c r="A4275" s="124" t="s">
        <v>6887</v>
      </c>
      <c r="B4275" t="s">
        <v>6888</v>
      </c>
    </row>
    <row r="4276" spans="1:2" x14ac:dyDescent="0.25">
      <c r="A4276" s="124" t="s">
        <v>3777</v>
      </c>
      <c r="B4276" t="s">
        <v>3778</v>
      </c>
    </row>
    <row r="4277" spans="1:2" x14ac:dyDescent="0.25">
      <c r="A4277" t="s">
        <v>5378</v>
      </c>
      <c r="B4277" t="s">
        <v>5379</v>
      </c>
    </row>
    <row r="4278" spans="1:2" x14ac:dyDescent="0.25">
      <c r="A4278" t="s">
        <v>2731</v>
      </c>
      <c r="B4278" t="s">
        <v>2732</v>
      </c>
    </row>
    <row r="4279" spans="1:2" x14ac:dyDescent="0.25">
      <c r="A4279" t="s">
        <v>4999</v>
      </c>
      <c r="B4279" t="s">
        <v>5000</v>
      </c>
    </row>
    <row r="4280" spans="1:2" x14ac:dyDescent="0.25">
      <c r="A4280" s="124" t="s">
        <v>6726</v>
      </c>
      <c r="B4280" t="s">
        <v>6727</v>
      </c>
    </row>
    <row r="4281" spans="1:2" x14ac:dyDescent="0.25">
      <c r="A4281" s="124" t="s">
        <v>4024</v>
      </c>
      <c r="B4281" t="s">
        <v>4025</v>
      </c>
    </row>
    <row r="4282" spans="1:2" x14ac:dyDescent="0.25">
      <c r="A4282" s="124" t="s">
        <v>2080</v>
      </c>
      <c r="B4282" t="s">
        <v>2081</v>
      </c>
    </row>
    <row r="4283" spans="1:2" x14ac:dyDescent="0.25">
      <c r="A4283" s="14" t="s">
        <v>966</v>
      </c>
      <c r="B4283" t="s">
        <v>967</v>
      </c>
    </row>
    <row r="4284" spans="1:2" x14ac:dyDescent="0.25">
      <c r="A4284" s="124" t="s">
        <v>4525</v>
      </c>
      <c r="B4284" t="s">
        <v>4526</v>
      </c>
    </row>
    <row r="4285" spans="1:2" x14ac:dyDescent="0.25">
      <c r="A4285" s="14" t="s">
        <v>945</v>
      </c>
      <c r="B4285" t="s">
        <v>946</v>
      </c>
    </row>
    <row r="4286" spans="1:2" x14ac:dyDescent="0.25">
      <c r="A4286" s="124" t="s">
        <v>1376</v>
      </c>
      <c r="B4286" t="s">
        <v>1377</v>
      </c>
    </row>
    <row r="4287" spans="1:2" x14ac:dyDescent="0.25">
      <c r="A4287" s="124" t="s">
        <v>1376</v>
      </c>
      <c r="B4287" t="s">
        <v>1885</v>
      </c>
    </row>
    <row r="4288" spans="1:2" x14ac:dyDescent="0.25">
      <c r="A4288" s="14" t="s">
        <v>87</v>
      </c>
      <c r="B4288" t="s">
        <v>88</v>
      </c>
    </row>
    <row r="4289" spans="1:2" x14ac:dyDescent="0.25">
      <c r="A4289" s="124" t="s">
        <v>3206</v>
      </c>
      <c r="B4289" t="s">
        <v>3207</v>
      </c>
    </row>
    <row r="4290" spans="1:2" x14ac:dyDescent="0.25">
      <c r="A4290" s="124" t="s">
        <v>4062</v>
      </c>
      <c r="B4290" t="s">
        <v>4063</v>
      </c>
    </row>
    <row r="4291" spans="1:2" x14ac:dyDescent="0.25">
      <c r="A4291" s="1" t="s">
        <v>7940</v>
      </c>
      <c r="B4291" t="s">
        <v>7941</v>
      </c>
    </row>
    <row r="4292" spans="1:2" x14ac:dyDescent="0.25">
      <c r="A4292" s="1" t="s">
        <v>1157</v>
      </c>
      <c r="B4292" t="s">
        <v>1158</v>
      </c>
    </row>
    <row r="4293" spans="1:2" x14ac:dyDescent="0.25">
      <c r="A4293" t="s">
        <v>4533</v>
      </c>
      <c r="B4293" t="s">
        <v>4534</v>
      </c>
    </row>
    <row r="4294" spans="1:2" x14ac:dyDescent="0.25">
      <c r="A4294" t="s">
        <v>2954</v>
      </c>
      <c r="B4294" t="s">
        <v>2955</v>
      </c>
    </row>
    <row r="4295" spans="1:2" x14ac:dyDescent="0.25">
      <c r="A4295" s="1" t="s">
        <v>909</v>
      </c>
      <c r="B4295" t="s">
        <v>910</v>
      </c>
    </row>
    <row r="4296" spans="1:2" x14ac:dyDescent="0.25">
      <c r="A4296" t="s">
        <v>5196</v>
      </c>
      <c r="B4296" t="s">
        <v>5197</v>
      </c>
    </row>
    <row r="4297" spans="1:2" x14ac:dyDescent="0.25">
      <c r="A4297" t="s">
        <v>2696</v>
      </c>
      <c r="B4297" t="s">
        <v>2697</v>
      </c>
    </row>
    <row r="4298" spans="1:2" x14ac:dyDescent="0.25">
      <c r="A4298" t="s">
        <v>4054</v>
      </c>
      <c r="B4298" t="s">
        <v>4055</v>
      </c>
    </row>
    <row r="4299" spans="1:2" x14ac:dyDescent="0.25">
      <c r="A4299" t="s">
        <v>5988</v>
      </c>
      <c r="B4299" t="s">
        <v>5989</v>
      </c>
    </row>
    <row r="4300" spans="1:2" x14ac:dyDescent="0.25">
      <c r="A4300" t="s">
        <v>1786</v>
      </c>
      <c r="B4300" t="s">
        <v>1787</v>
      </c>
    </row>
    <row r="4301" spans="1:2" x14ac:dyDescent="0.25">
      <c r="A4301" t="s">
        <v>4877</v>
      </c>
      <c r="B4301" t="s">
        <v>4878</v>
      </c>
    </row>
    <row r="4302" spans="1:2" x14ac:dyDescent="0.25">
      <c r="A4302" t="s">
        <v>3258</v>
      </c>
      <c r="B4302" t="s">
        <v>3259</v>
      </c>
    </row>
    <row r="4303" spans="1:2" x14ac:dyDescent="0.25">
      <c r="A4303" t="s">
        <v>3258</v>
      </c>
      <c r="B4303" t="s">
        <v>3641</v>
      </c>
    </row>
    <row r="4304" spans="1:2" x14ac:dyDescent="0.25">
      <c r="A4304" t="s">
        <v>7410</v>
      </c>
      <c r="B4304" t="s">
        <v>7411</v>
      </c>
    </row>
    <row r="4305" spans="1:2" x14ac:dyDescent="0.25">
      <c r="A4305" s="1" t="s">
        <v>331</v>
      </c>
      <c r="B4305" t="s">
        <v>332</v>
      </c>
    </row>
    <row r="4306" spans="1:2" x14ac:dyDescent="0.25">
      <c r="A4306" s="1" t="s">
        <v>913</v>
      </c>
      <c r="B4306" t="s">
        <v>914</v>
      </c>
    </row>
    <row r="4307" spans="1:2" x14ac:dyDescent="0.25">
      <c r="A4307" s="1" t="s">
        <v>9293</v>
      </c>
      <c r="B4307" t="s">
        <v>9294</v>
      </c>
    </row>
    <row r="4308" spans="1:2" x14ac:dyDescent="0.25">
      <c r="A4308" s="1" t="s">
        <v>7787</v>
      </c>
      <c r="B4308" t="s">
        <v>7788</v>
      </c>
    </row>
    <row r="4309" spans="1:2" x14ac:dyDescent="0.25">
      <c r="A4309" t="s">
        <v>6192</v>
      </c>
      <c r="B4309" t="s">
        <v>6193</v>
      </c>
    </row>
    <row r="4310" spans="1:2" x14ac:dyDescent="0.25">
      <c r="A4310" t="s">
        <v>7091</v>
      </c>
      <c r="B4310" t="s">
        <v>7092</v>
      </c>
    </row>
    <row r="4311" spans="1:2" x14ac:dyDescent="0.25">
      <c r="A4311" s="1" t="s">
        <v>358</v>
      </c>
      <c r="B4311" t="s">
        <v>359</v>
      </c>
    </row>
    <row r="4312" spans="1:2" x14ac:dyDescent="0.25">
      <c r="A4312" t="s">
        <v>2357</v>
      </c>
      <c r="B4312" t="s">
        <v>2358</v>
      </c>
    </row>
    <row r="4313" spans="1:2" x14ac:dyDescent="0.25">
      <c r="A4313" s="1" t="s">
        <v>619</v>
      </c>
      <c r="B4313" t="s">
        <v>620</v>
      </c>
    </row>
    <row r="4314" spans="1:2" x14ac:dyDescent="0.25">
      <c r="A4314" s="1" t="s">
        <v>529</v>
      </c>
      <c r="B4314" t="s">
        <v>530</v>
      </c>
    </row>
    <row r="4315" spans="1:2" x14ac:dyDescent="0.25">
      <c r="A4315" s="1" t="s">
        <v>1268</v>
      </c>
      <c r="B4315" t="s">
        <v>1269</v>
      </c>
    </row>
    <row r="4316" spans="1:2" x14ac:dyDescent="0.25">
      <c r="A4316" s="1" t="s">
        <v>447</v>
      </c>
      <c r="B4316" t="s">
        <v>448</v>
      </c>
    </row>
    <row r="4317" spans="1:2" x14ac:dyDescent="0.25">
      <c r="A4317" s="1" t="s">
        <v>282</v>
      </c>
      <c r="B4317" t="s">
        <v>283</v>
      </c>
    </row>
    <row r="4318" spans="1:2" x14ac:dyDescent="0.25">
      <c r="A4318" s="1" t="s">
        <v>1284</v>
      </c>
      <c r="B4318" t="s">
        <v>1285</v>
      </c>
    </row>
    <row r="4319" spans="1:2" x14ac:dyDescent="0.25">
      <c r="A4319" s="1" t="s">
        <v>569</v>
      </c>
      <c r="B4319" t="s">
        <v>570</v>
      </c>
    </row>
    <row r="4320" spans="1:2" x14ac:dyDescent="0.25">
      <c r="A4320" t="s">
        <v>2062</v>
      </c>
      <c r="B4320" t="s">
        <v>2063</v>
      </c>
    </row>
    <row r="4321" spans="1:2" x14ac:dyDescent="0.25">
      <c r="A4321" s="1" t="s">
        <v>224</v>
      </c>
      <c r="B4321" t="s">
        <v>225</v>
      </c>
    </row>
    <row r="4322" spans="1:2" x14ac:dyDescent="0.25">
      <c r="A4322" t="s">
        <v>6989</v>
      </c>
      <c r="B4322" t="s">
        <v>6990</v>
      </c>
    </row>
    <row r="4323" spans="1:2" x14ac:dyDescent="0.25">
      <c r="A4323" s="1" t="s">
        <v>128</v>
      </c>
      <c r="B4323" t="s">
        <v>129</v>
      </c>
    </row>
    <row r="4324" spans="1:2" x14ac:dyDescent="0.25">
      <c r="A4324" t="s">
        <v>128</v>
      </c>
      <c r="B4324" t="s">
        <v>1497</v>
      </c>
    </row>
    <row r="4325" spans="1:2" x14ac:dyDescent="0.25">
      <c r="A4325" t="s">
        <v>128</v>
      </c>
      <c r="B4325" t="s">
        <v>5132</v>
      </c>
    </row>
    <row r="4326" spans="1:2" x14ac:dyDescent="0.25">
      <c r="A4326" t="s">
        <v>6921</v>
      </c>
      <c r="B4326" t="s">
        <v>6922</v>
      </c>
    </row>
    <row r="4327" spans="1:2" x14ac:dyDescent="0.25">
      <c r="A4327" t="s">
        <v>3152</v>
      </c>
      <c r="B4327" t="s">
        <v>3153</v>
      </c>
    </row>
    <row r="4328" spans="1:2" x14ac:dyDescent="0.25">
      <c r="A4328" s="1" t="s">
        <v>1008</v>
      </c>
      <c r="B4328" t="s">
        <v>1009</v>
      </c>
    </row>
    <row r="4329" spans="1:2" x14ac:dyDescent="0.25">
      <c r="A4329" t="s">
        <v>7398</v>
      </c>
      <c r="B4329" t="s">
        <v>7399</v>
      </c>
    </row>
    <row r="4330" spans="1:2" x14ac:dyDescent="0.25">
      <c r="A4330" t="s">
        <v>5636</v>
      </c>
      <c r="B4330" t="s">
        <v>5637</v>
      </c>
    </row>
    <row r="4331" spans="1:2" x14ac:dyDescent="0.25">
      <c r="A4331" s="1" t="s">
        <v>517</v>
      </c>
      <c r="B4331" t="s">
        <v>518</v>
      </c>
    </row>
    <row r="4332" spans="1:2" x14ac:dyDescent="0.25">
      <c r="A4332" t="s">
        <v>1722</v>
      </c>
      <c r="B4332" t="s">
        <v>1723</v>
      </c>
    </row>
    <row r="4333" spans="1:2" x14ac:dyDescent="0.25">
      <c r="A4333" s="1" t="s">
        <v>666</v>
      </c>
      <c r="B4333" t="s">
        <v>667</v>
      </c>
    </row>
    <row r="4334" spans="1:2" x14ac:dyDescent="0.25">
      <c r="A4334" s="1" t="s">
        <v>928</v>
      </c>
      <c r="B4334" t="s">
        <v>929</v>
      </c>
    </row>
    <row r="4335" spans="1:2" x14ac:dyDescent="0.25">
      <c r="A4335" s="1" t="s">
        <v>688</v>
      </c>
      <c r="B4335" t="s">
        <v>689</v>
      </c>
    </row>
    <row r="4336" spans="1:2" x14ac:dyDescent="0.25">
      <c r="A4336" t="s">
        <v>4114</v>
      </c>
      <c r="B4336" t="s">
        <v>4115</v>
      </c>
    </row>
    <row r="4337" spans="1:2" x14ac:dyDescent="0.25">
      <c r="A4337" t="s">
        <v>3097</v>
      </c>
      <c r="B4337" t="s">
        <v>3098</v>
      </c>
    </row>
    <row r="4338" spans="1:2" x14ac:dyDescent="0.25">
      <c r="A4338" s="1" t="s">
        <v>1166</v>
      </c>
      <c r="B4338" t="s">
        <v>1167</v>
      </c>
    </row>
    <row r="4339" spans="1:2" x14ac:dyDescent="0.25">
      <c r="A4339" s="1" t="s">
        <v>8084</v>
      </c>
      <c r="B4339" t="s">
        <v>8085</v>
      </c>
    </row>
    <row r="4340" spans="1:2" x14ac:dyDescent="0.25">
      <c r="A4340" s="1" t="s">
        <v>418</v>
      </c>
      <c r="B4340" t="s">
        <v>419</v>
      </c>
    </row>
    <row r="4341" spans="1:2" x14ac:dyDescent="0.25">
      <c r="A4341" t="s">
        <v>1691</v>
      </c>
      <c r="B4341" t="s">
        <v>1692</v>
      </c>
    </row>
    <row r="4342" spans="1:2" x14ac:dyDescent="0.25">
      <c r="A4342" t="s">
        <v>4011</v>
      </c>
      <c r="B4342" t="s">
        <v>4012</v>
      </c>
    </row>
    <row r="4343" spans="1:2" x14ac:dyDescent="0.25">
      <c r="A4343" s="1" t="s">
        <v>989</v>
      </c>
      <c r="B4343" t="s">
        <v>990</v>
      </c>
    </row>
    <row r="4344" spans="1:2" x14ac:dyDescent="0.25">
      <c r="A4344" t="s">
        <v>6427</v>
      </c>
      <c r="B4344" t="s">
        <v>6428</v>
      </c>
    </row>
    <row r="4345" spans="1:2" x14ac:dyDescent="0.25">
      <c r="A4345" s="1" t="s">
        <v>761</v>
      </c>
      <c r="B4345" t="s">
        <v>762</v>
      </c>
    </row>
    <row r="4346" spans="1:2" x14ac:dyDescent="0.25">
      <c r="A4346" t="s">
        <v>6752</v>
      </c>
      <c r="B4346" t="s">
        <v>6753</v>
      </c>
    </row>
    <row r="4347" spans="1:2" x14ac:dyDescent="0.25">
      <c r="A4347" t="s">
        <v>1502</v>
      </c>
      <c r="B4347" t="s">
        <v>1503</v>
      </c>
    </row>
    <row r="4348" spans="1:2" x14ac:dyDescent="0.25">
      <c r="A4348" t="s">
        <v>1502</v>
      </c>
      <c r="B4348" t="s">
        <v>2658</v>
      </c>
    </row>
    <row r="4349" spans="1:2" x14ac:dyDescent="0.25">
      <c r="A4349" s="1" t="s">
        <v>7835</v>
      </c>
      <c r="B4349" t="s">
        <v>7836</v>
      </c>
    </row>
    <row r="4350" spans="1:2" x14ac:dyDescent="0.25">
      <c r="A4350" s="1" t="s">
        <v>1064</v>
      </c>
      <c r="B4350" t="s">
        <v>1065</v>
      </c>
    </row>
    <row r="4351" spans="1:2" x14ac:dyDescent="0.25">
      <c r="A4351" t="s">
        <v>6457</v>
      </c>
      <c r="B4351" t="s">
        <v>6458</v>
      </c>
    </row>
    <row r="4352" spans="1:2" x14ac:dyDescent="0.25">
      <c r="A4352" t="s">
        <v>3500</v>
      </c>
      <c r="B4352" t="s">
        <v>3501</v>
      </c>
    </row>
    <row r="4353" spans="1:2" x14ac:dyDescent="0.25">
      <c r="A4353" s="1" t="s">
        <v>8261</v>
      </c>
      <c r="B4353" t="s">
        <v>8262</v>
      </c>
    </row>
    <row r="4354" spans="1:2" x14ac:dyDescent="0.25">
      <c r="A4354" s="1" t="s">
        <v>1116</v>
      </c>
      <c r="B4354" t="s">
        <v>1117</v>
      </c>
    </row>
    <row r="4355" spans="1:2" x14ac:dyDescent="0.25">
      <c r="A4355" s="1" t="s">
        <v>815</v>
      </c>
      <c r="B4355" t="s">
        <v>816</v>
      </c>
    </row>
    <row r="4356" spans="1:2" x14ac:dyDescent="0.25">
      <c r="A4356" s="1" t="s">
        <v>8012</v>
      </c>
      <c r="B4356" t="s">
        <v>8013</v>
      </c>
    </row>
    <row r="4357" spans="1:2" x14ac:dyDescent="0.25">
      <c r="A4357" t="s">
        <v>6000</v>
      </c>
      <c r="B4357" t="s">
        <v>6001</v>
      </c>
    </row>
    <row r="4358" spans="1:2" x14ac:dyDescent="0.25">
      <c r="A4358" s="1" t="s">
        <v>594</v>
      </c>
      <c r="B4358" t="s">
        <v>595</v>
      </c>
    </row>
    <row r="4359" spans="1:2" x14ac:dyDescent="0.25">
      <c r="A4359" t="s">
        <v>6653</v>
      </c>
      <c r="B4359" t="s">
        <v>6654</v>
      </c>
    </row>
    <row r="4360" spans="1:2" x14ac:dyDescent="0.25">
      <c r="A4360" s="1" t="s">
        <v>970</v>
      </c>
      <c r="B4360" t="s">
        <v>971</v>
      </c>
    </row>
    <row r="4361" spans="1:2" x14ac:dyDescent="0.25">
      <c r="A4361" s="1" t="s">
        <v>386</v>
      </c>
      <c r="B4361" t="s">
        <v>387</v>
      </c>
    </row>
    <row r="4362" spans="1:2" x14ac:dyDescent="0.25">
      <c r="A4362" s="1" t="s">
        <v>459</v>
      </c>
      <c r="B4362" t="s">
        <v>460</v>
      </c>
    </row>
    <row r="4363" spans="1:2" x14ac:dyDescent="0.25">
      <c r="A4363" s="1" t="s">
        <v>112</v>
      </c>
      <c r="B4363" t="s">
        <v>113</v>
      </c>
    </row>
    <row r="4364" spans="1:2" x14ac:dyDescent="0.25">
      <c r="A4364" s="1" t="s">
        <v>7719</v>
      </c>
      <c r="B4364" t="s">
        <v>357</v>
      </c>
    </row>
    <row r="4365" spans="1:2" x14ac:dyDescent="0.25">
      <c r="A4365" s="1" t="s">
        <v>356</v>
      </c>
      <c r="B4365" t="s">
        <v>357</v>
      </c>
    </row>
    <row r="4366" spans="1:2" x14ac:dyDescent="0.25">
      <c r="A4366" t="s">
        <v>6901</v>
      </c>
      <c r="B4366" t="s">
        <v>6902</v>
      </c>
    </row>
    <row r="4367" spans="1:2" x14ac:dyDescent="0.25">
      <c r="A4367" t="s">
        <v>5945</v>
      </c>
      <c r="B4367" t="s">
        <v>5946</v>
      </c>
    </row>
    <row r="4368" spans="1:2" x14ac:dyDescent="0.25">
      <c r="A4368" t="s">
        <v>4293</v>
      </c>
      <c r="B4368" t="s">
        <v>4294</v>
      </c>
    </row>
    <row r="4369" spans="1:2" x14ac:dyDescent="0.25">
      <c r="A4369" t="s">
        <v>1508</v>
      </c>
      <c r="B4369" t="s">
        <v>1509</v>
      </c>
    </row>
    <row r="4370" spans="1:2" x14ac:dyDescent="0.25">
      <c r="A4370" s="1" t="s">
        <v>941</v>
      </c>
      <c r="B4370" t="s">
        <v>942</v>
      </c>
    </row>
    <row r="4371" spans="1:2" x14ac:dyDescent="0.25">
      <c r="A4371" t="s">
        <v>7043</v>
      </c>
      <c r="B4371" t="s">
        <v>7044</v>
      </c>
    </row>
    <row r="4372" spans="1:2" x14ac:dyDescent="0.25">
      <c r="A4372" s="1" t="s">
        <v>648</v>
      </c>
      <c r="B4372" t="s">
        <v>649</v>
      </c>
    </row>
    <row r="4373" spans="1:2" x14ac:dyDescent="0.25">
      <c r="A4373" t="s">
        <v>5336</v>
      </c>
      <c r="B4373" t="s">
        <v>5337</v>
      </c>
    </row>
    <row r="4374" spans="1:2" x14ac:dyDescent="0.25">
      <c r="A4374" s="1" t="s">
        <v>7839</v>
      </c>
      <c r="B4374" t="s">
        <v>7840</v>
      </c>
    </row>
    <row r="4375" spans="1:2" x14ac:dyDescent="0.25">
      <c r="A4375" s="1" t="s">
        <v>8253</v>
      </c>
      <c r="B4375" t="s">
        <v>8254</v>
      </c>
    </row>
    <row r="4376" spans="1:2" x14ac:dyDescent="0.25">
      <c r="A4376" t="s">
        <v>2795</v>
      </c>
      <c r="B4376" t="s">
        <v>2796</v>
      </c>
    </row>
    <row r="4377" spans="1:2" x14ac:dyDescent="0.25">
      <c r="A4377" s="1" t="s">
        <v>789</v>
      </c>
      <c r="B4377" t="s">
        <v>790</v>
      </c>
    </row>
    <row r="4378" spans="1:2" x14ac:dyDescent="0.25">
      <c r="A4378" s="1" t="s">
        <v>991</v>
      </c>
      <c r="B4378" t="s">
        <v>992</v>
      </c>
    </row>
    <row r="4379" spans="1:2" x14ac:dyDescent="0.25">
      <c r="A4379" s="1" t="s">
        <v>1217</v>
      </c>
      <c r="B4379" t="s">
        <v>1218</v>
      </c>
    </row>
    <row r="4380" spans="1:2" x14ac:dyDescent="0.25">
      <c r="A4380" t="s">
        <v>5957</v>
      </c>
      <c r="B4380" t="s">
        <v>5958</v>
      </c>
    </row>
    <row r="4381" spans="1:2" x14ac:dyDescent="0.25">
      <c r="A4381" t="s">
        <v>4957</v>
      </c>
      <c r="B4381" t="s">
        <v>4958</v>
      </c>
    </row>
    <row r="4382" spans="1:2" x14ac:dyDescent="0.25">
      <c r="A4382" s="1" t="s">
        <v>360</v>
      </c>
      <c r="B4382" t="s">
        <v>361</v>
      </c>
    </row>
    <row r="4383" spans="1:2" x14ac:dyDescent="0.25">
      <c r="A4383" s="1" t="s">
        <v>703</v>
      </c>
      <c r="B4383" t="s">
        <v>704</v>
      </c>
    </row>
    <row r="4384" spans="1:2" x14ac:dyDescent="0.25">
      <c r="A4384" t="s">
        <v>3984</v>
      </c>
      <c r="B4384" t="s">
        <v>3985</v>
      </c>
    </row>
    <row r="4385" spans="1:2" x14ac:dyDescent="0.25">
      <c r="A4385" t="s">
        <v>6347</v>
      </c>
      <c r="B4385" t="s">
        <v>6348</v>
      </c>
    </row>
    <row r="4386" spans="1:2" x14ac:dyDescent="0.25">
      <c r="A4386" s="1" t="s">
        <v>462</v>
      </c>
      <c r="B4386" t="s">
        <v>463</v>
      </c>
    </row>
    <row r="4387" spans="1:2" x14ac:dyDescent="0.25">
      <c r="A4387" t="s">
        <v>6586</v>
      </c>
      <c r="B4387" t="s">
        <v>6587</v>
      </c>
    </row>
    <row r="4388" spans="1:2" x14ac:dyDescent="0.25">
      <c r="A4388" t="s">
        <v>3290</v>
      </c>
      <c r="B4388" t="s">
        <v>3291</v>
      </c>
    </row>
    <row r="4389" spans="1:2" x14ac:dyDescent="0.25">
      <c r="A4389" t="s">
        <v>3290</v>
      </c>
      <c r="B4389" t="s">
        <v>4562</v>
      </c>
    </row>
    <row r="4390" spans="1:2" x14ac:dyDescent="0.25">
      <c r="A4390" t="s">
        <v>6987</v>
      </c>
      <c r="B4390" t="s">
        <v>6988</v>
      </c>
    </row>
    <row r="4391" spans="1:2" x14ac:dyDescent="0.25">
      <c r="A4391" t="s">
        <v>1834</v>
      </c>
      <c r="B4391" t="s">
        <v>1835</v>
      </c>
    </row>
    <row r="4392" spans="1:2" x14ac:dyDescent="0.25">
      <c r="A4392" t="s">
        <v>5597</v>
      </c>
      <c r="B4392" t="s">
        <v>5598</v>
      </c>
    </row>
    <row r="4393" spans="1:2" x14ac:dyDescent="0.25">
      <c r="A4393" t="s">
        <v>2793</v>
      </c>
      <c r="B4393" t="s">
        <v>2794</v>
      </c>
    </row>
    <row r="4394" spans="1:2" x14ac:dyDescent="0.25">
      <c r="A4394" t="s">
        <v>2510</v>
      </c>
      <c r="B4394" t="s">
        <v>2511</v>
      </c>
    </row>
    <row r="4395" spans="1:2" x14ac:dyDescent="0.25">
      <c r="A4395" t="s">
        <v>5513</v>
      </c>
      <c r="B4395" t="s">
        <v>5514</v>
      </c>
    </row>
    <row r="4396" spans="1:2" x14ac:dyDescent="0.25">
      <c r="A4396" t="s">
        <v>3288</v>
      </c>
      <c r="B4396" t="s">
        <v>3289</v>
      </c>
    </row>
    <row r="4397" spans="1:2" x14ac:dyDescent="0.25">
      <c r="A4397" t="s">
        <v>3288</v>
      </c>
      <c r="B4397" t="s">
        <v>7215</v>
      </c>
    </row>
    <row r="4398" spans="1:2" x14ac:dyDescent="0.25">
      <c r="A4398" t="s">
        <v>5990</v>
      </c>
      <c r="B4398" t="s">
        <v>5991</v>
      </c>
    </row>
    <row r="4399" spans="1:2" x14ac:dyDescent="0.25">
      <c r="A4399" t="s">
        <v>1802</v>
      </c>
      <c r="B4399" t="s">
        <v>1803</v>
      </c>
    </row>
    <row r="4400" spans="1:2" x14ac:dyDescent="0.25">
      <c r="A4400" t="s">
        <v>2373</v>
      </c>
      <c r="B4400" t="s">
        <v>2374</v>
      </c>
    </row>
    <row r="4401" spans="1:2" x14ac:dyDescent="0.25">
      <c r="A4401" t="s">
        <v>2373</v>
      </c>
      <c r="B4401" t="s">
        <v>5940</v>
      </c>
    </row>
    <row r="4402" spans="1:2" x14ac:dyDescent="0.25">
      <c r="A4402" t="s">
        <v>6274</v>
      </c>
      <c r="B4402" t="s">
        <v>6275</v>
      </c>
    </row>
    <row r="4403" spans="1:2" x14ac:dyDescent="0.25">
      <c r="A4403" s="1" t="s">
        <v>973</v>
      </c>
      <c r="B4403" t="s">
        <v>974</v>
      </c>
    </row>
    <row r="4404" spans="1:2" x14ac:dyDescent="0.25">
      <c r="A4404" t="s">
        <v>1638</v>
      </c>
      <c r="B4404" t="s">
        <v>1639</v>
      </c>
    </row>
    <row r="4405" spans="1:2" x14ac:dyDescent="0.25">
      <c r="A4405" s="1" t="s">
        <v>558</v>
      </c>
      <c r="B4405" t="s">
        <v>559</v>
      </c>
    </row>
    <row r="4406" spans="1:2" x14ac:dyDescent="0.25">
      <c r="A4406" t="s">
        <v>5963</v>
      </c>
      <c r="B4406" t="s">
        <v>5964</v>
      </c>
    </row>
    <row r="4407" spans="1:2" x14ac:dyDescent="0.25">
      <c r="A4407" t="s">
        <v>6246</v>
      </c>
      <c r="B4407" t="s">
        <v>6247</v>
      </c>
    </row>
    <row r="4408" spans="1:2" x14ac:dyDescent="0.25">
      <c r="A4408" s="1" t="s">
        <v>1110</v>
      </c>
      <c r="B4408" t="s">
        <v>1111</v>
      </c>
    </row>
    <row r="4409" spans="1:2" x14ac:dyDescent="0.25">
      <c r="A4409" t="s">
        <v>3166</v>
      </c>
      <c r="B4409" t="s">
        <v>3167</v>
      </c>
    </row>
    <row r="4410" spans="1:2" x14ac:dyDescent="0.25">
      <c r="A4410" t="s">
        <v>6013</v>
      </c>
      <c r="B4410" t="s">
        <v>6014</v>
      </c>
    </row>
    <row r="4411" spans="1:2" x14ac:dyDescent="0.25">
      <c r="A4411" s="1" t="s">
        <v>513</v>
      </c>
      <c r="B4411" t="s">
        <v>514</v>
      </c>
    </row>
    <row r="4412" spans="1:2" x14ac:dyDescent="0.25">
      <c r="A4412" s="1" t="s">
        <v>1004</v>
      </c>
      <c r="B4412" t="s">
        <v>1005</v>
      </c>
    </row>
    <row r="4413" spans="1:2" x14ac:dyDescent="0.25">
      <c r="A4413" s="1" t="s">
        <v>9160</v>
      </c>
      <c r="B4413" t="s">
        <v>9161</v>
      </c>
    </row>
    <row r="4414" spans="1:2" x14ac:dyDescent="0.25">
      <c r="A4414" t="s">
        <v>3434</v>
      </c>
      <c r="B4414" t="s">
        <v>3435</v>
      </c>
    </row>
    <row r="4415" spans="1:2" x14ac:dyDescent="0.25">
      <c r="A4415" s="1" t="s">
        <v>986</v>
      </c>
      <c r="B4415" t="s">
        <v>987</v>
      </c>
    </row>
    <row r="4416" spans="1:2" x14ac:dyDescent="0.25">
      <c r="A4416" t="s">
        <v>7035</v>
      </c>
      <c r="B4416" t="s">
        <v>7036</v>
      </c>
    </row>
    <row r="4417" spans="1:2" x14ac:dyDescent="0.25">
      <c r="A4417" s="1" t="s">
        <v>8841</v>
      </c>
      <c r="B4417" t="s">
        <v>8842</v>
      </c>
    </row>
    <row r="4418" spans="1:2" x14ac:dyDescent="0.25">
      <c r="A4418" t="s">
        <v>6017</v>
      </c>
      <c r="B4418" t="s">
        <v>6018</v>
      </c>
    </row>
    <row r="4419" spans="1:2" x14ac:dyDescent="0.25">
      <c r="A4419" t="s">
        <v>5346</v>
      </c>
      <c r="B4419" t="s">
        <v>5347</v>
      </c>
    </row>
    <row r="4420" spans="1:2" x14ac:dyDescent="0.25">
      <c r="A4420" t="s">
        <v>3143</v>
      </c>
      <c r="B4420" t="s">
        <v>3144</v>
      </c>
    </row>
    <row r="4421" spans="1:2" x14ac:dyDescent="0.25">
      <c r="A4421" s="1" t="s">
        <v>7807</v>
      </c>
      <c r="B4421" t="s">
        <v>7808</v>
      </c>
    </row>
    <row r="4422" spans="1:2" x14ac:dyDescent="0.25">
      <c r="A4422" s="1" t="s">
        <v>686</v>
      </c>
      <c r="B4422" t="s">
        <v>687</v>
      </c>
    </row>
    <row r="4423" spans="1:2" x14ac:dyDescent="0.25">
      <c r="A4423" t="s">
        <v>5969</v>
      </c>
      <c r="B4423" t="s">
        <v>5970</v>
      </c>
    </row>
    <row r="4424" spans="1:2" x14ac:dyDescent="0.25">
      <c r="A4424" t="s">
        <v>1871</v>
      </c>
      <c r="B4424" t="s">
        <v>1872</v>
      </c>
    </row>
    <row r="4425" spans="1:2" x14ac:dyDescent="0.25">
      <c r="A4425" s="1" t="s">
        <v>7738</v>
      </c>
      <c r="B4425" t="s">
        <v>1036</v>
      </c>
    </row>
    <row r="4426" spans="1:2" x14ac:dyDescent="0.25">
      <c r="A4426" s="1" t="s">
        <v>878</v>
      </c>
      <c r="B4426" t="s">
        <v>879</v>
      </c>
    </row>
    <row r="4427" spans="1:2" x14ac:dyDescent="0.25">
      <c r="A4427" s="1" t="s">
        <v>7942</v>
      </c>
      <c r="B4427" t="s">
        <v>7943</v>
      </c>
    </row>
    <row r="4428" spans="1:2" x14ac:dyDescent="0.25">
      <c r="A4428" s="1" t="s">
        <v>1050</v>
      </c>
      <c r="B4428" t="s">
        <v>1051</v>
      </c>
    </row>
    <row r="4429" spans="1:2" x14ac:dyDescent="0.25">
      <c r="A4429" s="1" t="s">
        <v>7898</v>
      </c>
      <c r="B4429" t="s">
        <v>7809</v>
      </c>
    </row>
    <row r="4430" spans="1:2" x14ac:dyDescent="0.25">
      <c r="A4430" s="1" t="s">
        <v>7785</v>
      </c>
      <c r="B4430" t="s">
        <v>7786</v>
      </c>
    </row>
    <row r="4431" spans="1:2" x14ac:dyDescent="0.25">
      <c r="A4431" s="1" t="s">
        <v>7706</v>
      </c>
      <c r="B4431" t="s">
        <v>7707</v>
      </c>
    </row>
    <row r="4432" spans="1:2" x14ac:dyDescent="0.25">
      <c r="A4432" t="s">
        <v>5973</v>
      </c>
      <c r="B4432" t="s">
        <v>5974</v>
      </c>
    </row>
    <row r="4433" spans="1:2" x14ac:dyDescent="0.25">
      <c r="A4433" t="s">
        <v>2421</v>
      </c>
      <c r="B4433" t="s">
        <v>2422</v>
      </c>
    </row>
    <row r="4434" spans="1:2" x14ac:dyDescent="0.25">
      <c r="A4434" s="1" t="s">
        <v>670</v>
      </c>
      <c r="B4434" t="s">
        <v>671</v>
      </c>
    </row>
    <row r="4435" spans="1:2" x14ac:dyDescent="0.25">
      <c r="A4435" t="s">
        <v>2419</v>
      </c>
      <c r="B4435" t="s">
        <v>2420</v>
      </c>
    </row>
    <row r="4436" spans="1:2" x14ac:dyDescent="0.25">
      <c r="A4436" s="1" t="s">
        <v>830</v>
      </c>
      <c r="B4436" t="s">
        <v>831</v>
      </c>
    </row>
    <row r="4437" spans="1:2" x14ac:dyDescent="0.25">
      <c r="A4437" t="s">
        <v>7571</v>
      </c>
      <c r="B4437" t="s">
        <v>7572</v>
      </c>
    </row>
    <row r="4438" spans="1:2" x14ac:dyDescent="0.25">
      <c r="A4438" t="s">
        <v>3543</v>
      </c>
      <c r="B4438" t="s">
        <v>3544</v>
      </c>
    </row>
    <row r="4439" spans="1:2" x14ac:dyDescent="0.25">
      <c r="A4439" s="1" t="s">
        <v>9242</v>
      </c>
      <c r="B4439" t="s">
        <v>9243</v>
      </c>
    </row>
    <row r="4440" spans="1:2" x14ac:dyDescent="0.25">
      <c r="A4440" s="1" t="s">
        <v>602</v>
      </c>
      <c r="B4440" t="s">
        <v>603</v>
      </c>
    </row>
    <row r="4441" spans="1:2" x14ac:dyDescent="0.25">
      <c r="A4441" t="s">
        <v>6568</v>
      </c>
      <c r="B4441" t="s">
        <v>6569</v>
      </c>
    </row>
    <row r="4442" spans="1:2" x14ac:dyDescent="0.25">
      <c r="A4442" t="s">
        <v>7045</v>
      </c>
      <c r="B4442" t="s">
        <v>7046</v>
      </c>
    </row>
    <row r="4443" spans="1:2" x14ac:dyDescent="0.25">
      <c r="A4443" s="1" t="s">
        <v>734</v>
      </c>
      <c r="B4443" t="s">
        <v>735</v>
      </c>
    </row>
    <row r="4444" spans="1:2" x14ac:dyDescent="0.25">
      <c r="A4444" t="s">
        <v>734</v>
      </c>
      <c r="B4444" t="s">
        <v>3902</v>
      </c>
    </row>
    <row r="4445" spans="1:2" x14ac:dyDescent="0.25">
      <c r="A4445" t="s">
        <v>3903</v>
      </c>
      <c r="B4445" t="s">
        <v>3904</v>
      </c>
    </row>
    <row r="4446" spans="1:2" x14ac:dyDescent="0.25">
      <c r="A4446" s="1" t="s">
        <v>8307</v>
      </c>
      <c r="B4446" t="s">
        <v>8308</v>
      </c>
    </row>
    <row r="4447" spans="1:2" x14ac:dyDescent="0.25">
      <c r="A4447" t="s">
        <v>1319</v>
      </c>
      <c r="B4447" t="s">
        <v>1320</v>
      </c>
    </row>
    <row r="4448" spans="1:2" x14ac:dyDescent="0.25">
      <c r="A4448" t="s">
        <v>1319</v>
      </c>
      <c r="B4448" t="s">
        <v>3101</v>
      </c>
    </row>
    <row r="4449" spans="1:2" x14ac:dyDescent="0.25">
      <c r="A4449" s="1" t="s">
        <v>479</v>
      </c>
      <c r="B4449" t="s">
        <v>480</v>
      </c>
    </row>
    <row r="4450" spans="1:2" x14ac:dyDescent="0.25">
      <c r="A4450" s="1" t="s">
        <v>1118</v>
      </c>
      <c r="B4450" t="s">
        <v>1119</v>
      </c>
    </row>
    <row r="4451" spans="1:2" x14ac:dyDescent="0.25">
      <c r="A4451" t="s">
        <v>4163</v>
      </c>
      <c r="B4451" t="s">
        <v>4164</v>
      </c>
    </row>
    <row r="4452" spans="1:2" x14ac:dyDescent="0.25">
      <c r="A4452" s="1" t="s">
        <v>799</v>
      </c>
      <c r="B4452" s="121" t="s">
        <v>800</v>
      </c>
    </row>
    <row r="4453" spans="1:2" x14ac:dyDescent="0.25">
      <c r="A4453" t="s">
        <v>6179</v>
      </c>
      <c r="B4453" t="s">
        <v>6180</v>
      </c>
    </row>
    <row r="4454" spans="1:2" x14ac:dyDescent="0.25">
      <c r="A4454" t="s">
        <v>7364</v>
      </c>
      <c r="B4454" t="s">
        <v>7365</v>
      </c>
    </row>
    <row r="4455" spans="1:2" x14ac:dyDescent="0.25">
      <c r="A4455" t="s">
        <v>4383</v>
      </c>
      <c r="B4455" t="s">
        <v>4384</v>
      </c>
    </row>
    <row r="4456" spans="1:2" x14ac:dyDescent="0.25">
      <c r="A4456" s="1" t="s">
        <v>515</v>
      </c>
      <c r="B4456" t="s">
        <v>516</v>
      </c>
    </row>
    <row r="4457" spans="1:2" x14ac:dyDescent="0.25">
      <c r="A4457" t="s">
        <v>3432</v>
      </c>
      <c r="B4457" t="s">
        <v>3433</v>
      </c>
    </row>
    <row r="4458" spans="1:2" x14ac:dyDescent="0.25">
      <c r="A4458" t="s">
        <v>4291</v>
      </c>
      <c r="B4458" t="s">
        <v>4292</v>
      </c>
    </row>
    <row r="4459" spans="1:2" x14ac:dyDescent="0.25">
      <c r="A4459" s="1" t="s">
        <v>8100</v>
      </c>
      <c r="B4459" t="s">
        <v>8101</v>
      </c>
    </row>
    <row r="4460" spans="1:2" x14ac:dyDescent="0.25">
      <c r="A4460" t="s">
        <v>3712</v>
      </c>
      <c r="B4460" t="s">
        <v>3713</v>
      </c>
    </row>
    <row r="4461" spans="1:2" x14ac:dyDescent="0.25">
      <c r="A4461" s="21" t="s">
        <v>7850</v>
      </c>
      <c r="B4461" t="s">
        <v>7851</v>
      </c>
    </row>
    <row r="4462" spans="1:2" x14ac:dyDescent="0.25">
      <c r="A4462" s="1" t="s">
        <v>820</v>
      </c>
      <c r="B4462" t="s">
        <v>821</v>
      </c>
    </row>
    <row r="4463" spans="1:2" x14ac:dyDescent="0.25">
      <c r="A4463" s="1" t="s">
        <v>354</v>
      </c>
      <c r="B4463" t="s">
        <v>8167</v>
      </c>
    </row>
    <row r="4464" spans="1:2" x14ac:dyDescent="0.25">
      <c r="A4464" s="1" t="s">
        <v>138</v>
      </c>
      <c r="B4464" t="s">
        <v>139</v>
      </c>
    </row>
    <row r="4465" spans="1:5" x14ac:dyDescent="0.25">
      <c r="A4465" t="s">
        <v>4221</v>
      </c>
      <c r="B4465" t="s">
        <v>4222</v>
      </c>
    </row>
    <row r="4466" spans="1:5" x14ac:dyDescent="0.25">
      <c r="A4466" s="1" t="s">
        <v>1252</v>
      </c>
      <c r="B4466" s="121" t="s">
        <v>1253</v>
      </c>
    </row>
    <row r="4467" spans="1:5" x14ac:dyDescent="0.25">
      <c r="A4467" t="s">
        <v>4205</v>
      </c>
      <c r="B4467" t="s">
        <v>4206</v>
      </c>
    </row>
    <row r="4468" spans="1:5" x14ac:dyDescent="0.25">
      <c r="A4468" s="1" t="s">
        <v>8010</v>
      </c>
      <c r="B4468" t="s">
        <v>8011</v>
      </c>
    </row>
    <row r="4469" spans="1:5" x14ac:dyDescent="0.25">
      <c r="A4469" s="1" t="s">
        <v>868</v>
      </c>
      <c r="B4469" t="s">
        <v>869</v>
      </c>
    </row>
    <row r="4470" spans="1:5" x14ac:dyDescent="0.25">
      <c r="A4470" t="s">
        <v>4674</v>
      </c>
      <c r="B4470" t="s">
        <v>4675</v>
      </c>
    </row>
    <row r="4471" spans="1:5" x14ac:dyDescent="0.25">
      <c r="A4471" t="s">
        <v>5525</v>
      </c>
      <c r="B4471" t="s">
        <v>5526</v>
      </c>
    </row>
    <row r="4472" spans="1:5" x14ac:dyDescent="0.25">
      <c r="A4472" s="1" t="s">
        <v>8757</v>
      </c>
      <c r="B4472" t="s">
        <v>8758</v>
      </c>
    </row>
    <row r="4473" spans="1:5" x14ac:dyDescent="0.25">
      <c r="A4473" t="s">
        <v>6584</v>
      </c>
      <c r="B4473" t="s">
        <v>6585</v>
      </c>
    </row>
    <row r="4474" spans="1:5" x14ac:dyDescent="0.25">
      <c r="A4474" s="1" t="s">
        <v>1256</v>
      </c>
      <c r="B4474" t="s">
        <v>1257</v>
      </c>
      <c r="E4474">
        <v>288.04000000000002</v>
      </c>
    </row>
    <row r="4475" spans="1:5" x14ac:dyDescent="0.25">
      <c r="A4475" t="s">
        <v>5241</v>
      </c>
      <c r="B4475" t="s">
        <v>5242</v>
      </c>
      <c r="C4475">
        <v>1936.16</v>
      </c>
      <c r="E4475">
        <v>703.16</v>
      </c>
    </row>
    <row r="4476" spans="1:5" x14ac:dyDescent="0.25">
      <c r="A4476" t="s">
        <v>6377</v>
      </c>
      <c r="B4476" t="s">
        <v>6378</v>
      </c>
      <c r="C4476">
        <v>1946.16</v>
      </c>
      <c r="E4476">
        <v>191.61</v>
      </c>
    </row>
    <row r="4477" spans="1:5" x14ac:dyDescent="0.25">
      <c r="A4477" t="s">
        <v>5184</v>
      </c>
      <c r="B4477" t="s">
        <v>5185</v>
      </c>
      <c r="C4477">
        <f>SUM(C4475:C4476)</f>
        <v>3882.32</v>
      </c>
      <c r="E4477">
        <v>370.13</v>
      </c>
    </row>
    <row r="4478" spans="1:5" x14ac:dyDescent="0.25">
      <c r="A4478" s="1" t="s">
        <v>755</v>
      </c>
      <c r="B4478" t="s">
        <v>756</v>
      </c>
      <c r="E4478">
        <v>393.22</v>
      </c>
    </row>
    <row r="4479" spans="1:5" x14ac:dyDescent="0.25">
      <c r="A4479" t="s">
        <v>5249</v>
      </c>
      <c r="B4479" t="s">
        <v>5250</v>
      </c>
      <c r="E4479">
        <f>SUM(E4474:E4478)</f>
        <v>1946.16</v>
      </c>
    </row>
    <row r="4480" spans="1:5" x14ac:dyDescent="0.25">
      <c r="A4480" t="s">
        <v>5922</v>
      </c>
      <c r="B4480" t="s">
        <v>5923</v>
      </c>
    </row>
    <row r="4481" spans="1:2" x14ac:dyDescent="0.25">
      <c r="A4481" s="1" t="s">
        <v>999</v>
      </c>
      <c r="B4481" t="s">
        <v>1000</v>
      </c>
    </row>
    <row r="4482" spans="1:2" x14ac:dyDescent="0.25">
      <c r="A4482" t="s">
        <v>5981</v>
      </c>
      <c r="B4482" t="s">
        <v>5982</v>
      </c>
    </row>
    <row r="4483" spans="1:2" x14ac:dyDescent="0.25">
      <c r="A4483" t="s">
        <v>3131</v>
      </c>
      <c r="B4483" t="s">
        <v>3132</v>
      </c>
    </row>
    <row r="4484" spans="1:2" x14ac:dyDescent="0.25">
      <c r="A4484" s="1" t="s">
        <v>775</v>
      </c>
      <c r="B4484" t="s">
        <v>776</v>
      </c>
    </row>
    <row r="4485" spans="1:2" x14ac:dyDescent="0.25">
      <c r="A4485" t="s">
        <v>5992</v>
      </c>
      <c r="B4485" t="s">
        <v>5993</v>
      </c>
    </row>
    <row r="4486" spans="1:2" x14ac:dyDescent="0.25">
      <c r="A4486" s="1" t="s">
        <v>916</v>
      </c>
      <c r="B4486" t="s">
        <v>917</v>
      </c>
    </row>
    <row r="4487" spans="1:2" x14ac:dyDescent="0.25">
      <c r="A4487" s="1" t="s">
        <v>822</v>
      </c>
      <c r="B4487" t="s">
        <v>823</v>
      </c>
    </row>
    <row r="4488" spans="1:2" x14ac:dyDescent="0.25">
      <c r="A4488" t="s">
        <v>6969</v>
      </c>
      <c r="B4488" t="s">
        <v>6970</v>
      </c>
    </row>
    <row r="4489" spans="1:2" x14ac:dyDescent="0.25">
      <c r="A4489" s="1" t="s">
        <v>472</v>
      </c>
      <c r="B4489" t="s">
        <v>473</v>
      </c>
    </row>
    <row r="4490" spans="1:2" x14ac:dyDescent="0.25">
      <c r="A4490" t="s">
        <v>6058</v>
      </c>
      <c r="B4490" t="s">
        <v>6059</v>
      </c>
    </row>
    <row r="4491" spans="1:2" x14ac:dyDescent="0.25">
      <c r="A4491" s="1" t="s">
        <v>398</v>
      </c>
      <c r="B4491" t="s">
        <v>399</v>
      </c>
    </row>
    <row r="4492" spans="1:2" x14ac:dyDescent="0.25">
      <c r="A4492" s="1" t="s">
        <v>678</v>
      </c>
      <c r="B4492" t="s">
        <v>679</v>
      </c>
    </row>
    <row r="4493" spans="1:2" x14ac:dyDescent="0.25">
      <c r="A4493" t="s">
        <v>4691</v>
      </c>
      <c r="B4493" t="s">
        <v>4692</v>
      </c>
    </row>
    <row r="4494" spans="1:2" x14ac:dyDescent="0.25">
      <c r="A4494" s="1" t="s">
        <v>408</v>
      </c>
      <c r="B4494" t="s">
        <v>409</v>
      </c>
    </row>
    <row r="4495" spans="1:2" x14ac:dyDescent="0.25">
      <c r="A4495" s="1" t="s">
        <v>8319</v>
      </c>
      <c r="B4495" t="s">
        <v>8320</v>
      </c>
    </row>
    <row r="4496" spans="1:2" x14ac:dyDescent="0.25">
      <c r="A4496" t="s">
        <v>6875</v>
      </c>
      <c r="B4496" t="s">
        <v>6876</v>
      </c>
    </row>
    <row r="4497" spans="1:2" x14ac:dyDescent="0.25">
      <c r="A4497" t="s">
        <v>1609</v>
      </c>
      <c r="B4497" t="s">
        <v>1610</v>
      </c>
    </row>
    <row r="4498" spans="1:2" x14ac:dyDescent="0.25">
      <c r="A4498" s="1" t="s">
        <v>7860</v>
      </c>
      <c r="B4498" t="s">
        <v>7861</v>
      </c>
    </row>
    <row r="4499" spans="1:2" x14ac:dyDescent="0.25">
      <c r="A4499" t="s">
        <v>5979</v>
      </c>
      <c r="B4499" t="s">
        <v>5980</v>
      </c>
    </row>
    <row r="4500" spans="1:2" x14ac:dyDescent="0.25">
      <c r="A4500" s="1" t="s">
        <v>312</v>
      </c>
      <c r="B4500" t="s">
        <v>313</v>
      </c>
    </row>
    <row r="4501" spans="1:2" x14ac:dyDescent="0.25">
      <c r="A4501" s="1" t="s">
        <v>598</v>
      </c>
      <c r="B4501" t="s">
        <v>599</v>
      </c>
    </row>
    <row r="4502" spans="1:2" x14ac:dyDescent="0.25">
      <c r="A4502" s="1" t="s">
        <v>352</v>
      </c>
      <c r="B4502" t="s">
        <v>353</v>
      </c>
    </row>
    <row r="4503" spans="1:2" x14ac:dyDescent="0.25">
      <c r="A4503" t="s">
        <v>2369</v>
      </c>
      <c r="B4503" t="s">
        <v>2370</v>
      </c>
    </row>
    <row r="4504" spans="1:2" x14ac:dyDescent="0.25">
      <c r="A4504" t="s">
        <v>6549</v>
      </c>
      <c r="B4504" t="s">
        <v>6550</v>
      </c>
    </row>
    <row r="4505" spans="1:2" x14ac:dyDescent="0.25">
      <c r="A4505" s="1" t="s">
        <v>7726</v>
      </c>
      <c r="B4505" t="s">
        <v>7727</v>
      </c>
    </row>
    <row r="4506" spans="1:2" x14ac:dyDescent="0.25">
      <c r="A4506" t="s">
        <v>6268</v>
      </c>
      <c r="B4506" t="s">
        <v>6269</v>
      </c>
    </row>
    <row r="4507" spans="1:2" x14ac:dyDescent="0.25">
      <c r="A4507" s="1" t="s">
        <v>519</v>
      </c>
      <c r="B4507" t="s">
        <v>520</v>
      </c>
    </row>
    <row r="4508" spans="1:2" x14ac:dyDescent="0.25">
      <c r="A4508" t="s">
        <v>5936</v>
      </c>
      <c r="B4508" t="s">
        <v>5937</v>
      </c>
    </row>
    <row r="4509" spans="1:2" x14ac:dyDescent="0.25">
      <c r="A4509" s="1" t="s">
        <v>7741</v>
      </c>
      <c r="B4509" t="s">
        <v>1029</v>
      </c>
    </row>
    <row r="4510" spans="1:2" x14ac:dyDescent="0.25">
      <c r="A4510" s="1" t="s">
        <v>937</v>
      </c>
      <c r="B4510" t="s">
        <v>938</v>
      </c>
    </row>
    <row r="4511" spans="1:2" x14ac:dyDescent="0.25">
      <c r="A4511" s="1" t="s">
        <v>350</v>
      </c>
      <c r="B4511" t="s">
        <v>351</v>
      </c>
    </row>
    <row r="4512" spans="1:2" x14ac:dyDescent="0.25">
      <c r="A4512" t="s">
        <v>5334</v>
      </c>
      <c r="B4512" t="s">
        <v>5335</v>
      </c>
    </row>
    <row r="4513" spans="1:2" x14ac:dyDescent="0.25">
      <c r="A4513" s="1" t="s">
        <v>1272</v>
      </c>
      <c r="B4513" t="s">
        <v>1273</v>
      </c>
    </row>
    <row r="4514" spans="1:2" x14ac:dyDescent="0.25">
      <c r="A4514" t="s">
        <v>4251</v>
      </c>
      <c r="B4514" t="s">
        <v>4252</v>
      </c>
    </row>
    <row r="4515" spans="1:2" x14ac:dyDescent="0.25">
      <c r="A4515" t="s">
        <v>6004</v>
      </c>
      <c r="B4515" t="s">
        <v>6005</v>
      </c>
    </row>
    <row r="4516" spans="1:2" x14ac:dyDescent="0.25">
      <c r="A4516" t="s">
        <v>5998</v>
      </c>
      <c r="B4516" t="s">
        <v>5999</v>
      </c>
    </row>
    <row r="4517" spans="1:2" x14ac:dyDescent="0.25">
      <c r="A4517" t="s">
        <v>5836</v>
      </c>
      <c r="B4517" t="s">
        <v>5837</v>
      </c>
    </row>
    <row r="4518" spans="1:2" x14ac:dyDescent="0.25">
      <c r="A4518" t="s">
        <v>7025</v>
      </c>
      <c r="B4518" t="s">
        <v>7026</v>
      </c>
    </row>
    <row r="4519" spans="1:2" x14ac:dyDescent="0.25">
      <c r="A4519" t="s">
        <v>5928</v>
      </c>
      <c r="B4519" t="s">
        <v>5929</v>
      </c>
    </row>
    <row r="4520" spans="1:2" x14ac:dyDescent="0.25">
      <c r="A4520" t="s">
        <v>3818</v>
      </c>
      <c r="B4520" t="s">
        <v>3819</v>
      </c>
    </row>
    <row r="4521" spans="1:2" x14ac:dyDescent="0.25">
      <c r="A4521" t="s">
        <v>6035</v>
      </c>
      <c r="B4521" t="s">
        <v>6036</v>
      </c>
    </row>
    <row r="4522" spans="1:2" x14ac:dyDescent="0.25">
      <c r="A4522" t="s">
        <v>1852</v>
      </c>
      <c r="B4522" t="s">
        <v>1853</v>
      </c>
    </row>
    <row r="4523" spans="1:2" x14ac:dyDescent="0.25">
      <c r="A4523" t="s">
        <v>6062</v>
      </c>
      <c r="B4523" t="s">
        <v>6063</v>
      </c>
    </row>
    <row r="4524" spans="1:2" x14ac:dyDescent="0.25">
      <c r="A4524" t="s">
        <v>5914</v>
      </c>
      <c r="B4524" t="s">
        <v>5915</v>
      </c>
    </row>
    <row r="4525" spans="1:2" x14ac:dyDescent="0.25">
      <c r="A4525" t="s">
        <v>3160</v>
      </c>
      <c r="B4525" t="s">
        <v>3161</v>
      </c>
    </row>
    <row r="4526" spans="1:2" x14ac:dyDescent="0.25">
      <c r="A4526" s="1" t="s">
        <v>876</v>
      </c>
      <c r="B4526" t="s">
        <v>877</v>
      </c>
    </row>
    <row r="4527" spans="1:2" x14ac:dyDescent="0.25">
      <c r="A4527" t="s">
        <v>5553</v>
      </c>
      <c r="B4527" t="s">
        <v>5554</v>
      </c>
    </row>
    <row r="4528" spans="1:2" x14ac:dyDescent="0.25">
      <c r="A4528" t="s">
        <v>4498</v>
      </c>
      <c r="B4528" t="s">
        <v>4499</v>
      </c>
    </row>
    <row r="4529" spans="1:2" x14ac:dyDescent="0.25">
      <c r="A4529" t="s">
        <v>5965</v>
      </c>
      <c r="B4529" t="s">
        <v>5966</v>
      </c>
    </row>
    <row r="4530" spans="1:2" x14ac:dyDescent="0.25">
      <c r="A4530" s="1" t="s">
        <v>7978</v>
      </c>
      <c r="B4530" t="s">
        <v>809</v>
      </c>
    </row>
    <row r="4531" spans="1:2" x14ac:dyDescent="0.25">
      <c r="A4531" t="s">
        <v>6182</v>
      </c>
      <c r="B4531" t="s">
        <v>6183</v>
      </c>
    </row>
    <row r="4532" spans="1:2" x14ac:dyDescent="0.25">
      <c r="A4532" t="s">
        <v>4239</v>
      </c>
      <c r="B4532" t="s">
        <v>4240</v>
      </c>
    </row>
    <row r="4533" spans="1:2" x14ac:dyDescent="0.25">
      <c r="A4533" s="1" t="s">
        <v>1159</v>
      </c>
      <c r="B4533" t="s">
        <v>1160</v>
      </c>
    </row>
    <row r="4534" spans="1:2" x14ac:dyDescent="0.25">
      <c r="A4534" t="s">
        <v>1354</v>
      </c>
      <c r="B4534" t="s">
        <v>1355</v>
      </c>
    </row>
    <row r="4535" spans="1:2" x14ac:dyDescent="0.25">
      <c r="A4535" t="s">
        <v>1354</v>
      </c>
      <c r="B4535" t="s">
        <v>3168</v>
      </c>
    </row>
    <row r="4536" spans="1:2" x14ac:dyDescent="0.25">
      <c r="A4536" s="1" t="s">
        <v>316</v>
      </c>
      <c r="B4536" t="s">
        <v>317</v>
      </c>
    </row>
    <row r="4537" spans="1:2" x14ac:dyDescent="0.25">
      <c r="A4537" t="s">
        <v>2512</v>
      </c>
      <c r="B4537" t="s">
        <v>2513</v>
      </c>
    </row>
    <row r="4538" spans="1:2" x14ac:dyDescent="0.25">
      <c r="A4538" s="1" t="s">
        <v>588</v>
      </c>
      <c r="B4538" t="s">
        <v>589</v>
      </c>
    </row>
    <row r="4539" spans="1:2" x14ac:dyDescent="0.25">
      <c r="A4539" s="1" t="s">
        <v>984</v>
      </c>
      <c r="B4539" t="s">
        <v>985</v>
      </c>
    </row>
    <row r="4540" spans="1:2" x14ac:dyDescent="0.25">
      <c r="A4540" s="1" t="s">
        <v>840</v>
      </c>
      <c r="B4540" t="s">
        <v>841</v>
      </c>
    </row>
    <row r="4541" spans="1:2" x14ac:dyDescent="0.25">
      <c r="A4541" s="1" t="s">
        <v>266</v>
      </c>
      <c r="B4541" t="s">
        <v>267</v>
      </c>
    </row>
    <row r="4542" spans="1:2" x14ac:dyDescent="0.25">
      <c r="A4542" s="22" t="s">
        <v>7891</v>
      </c>
      <c r="B4542" t="s">
        <v>7892</v>
      </c>
    </row>
    <row r="4543" spans="1:2" x14ac:dyDescent="0.25">
      <c r="A4543" s="1" t="s">
        <v>8277</v>
      </c>
      <c r="B4543" t="s">
        <v>7892</v>
      </c>
    </row>
    <row r="4544" spans="1:2" x14ac:dyDescent="0.25">
      <c r="A4544" s="1" t="s">
        <v>8700</v>
      </c>
      <c r="B4544" t="s">
        <v>7892</v>
      </c>
    </row>
    <row r="4545" spans="1:2" x14ac:dyDescent="0.25">
      <c r="A4545" s="1" t="s">
        <v>8893</v>
      </c>
      <c r="B4545" t="s">
        <v>7892</v>
      </c>
    </row>
    <row r="4546" spans="1:2" x14ac:dyDescent="0.25">
      <c r="A4546" s="1" t="s">
        <v>8896</v>
      </c>
      <c r="B4546" t="s">
        <v>7892</v>
      </c>
    </row>
    <row r="4547" spans="1:2" x14ac:dyDescent="0.25">
      <c r="A4547" s="1" t="s">
        <v>8104</v>
      </c>
      <c r="B4547" t="s">
        <v>7892</v>
      </c>
    </row>
    <row r="4548" spans="1:2" x14ac:dyDescent="0.25">
      <c r="A4548" s="1" t="s">
        <v>983</v>
      </c>
      <c r="B4548" t="s">
        <v>187</v>
      </c>
    </row>
    <row r="4549" spans="1:2" x14ac:dyDescent="0.25">
      <c r="A4549" s="1" t="s">
        <v>1288</v>
      </c>
      <c r="B4549" t="s">
        <v>1289</v>
      </c>
    </row>
    <row r="4550" spans="1:2" x14ac:dyDescent="0.25">
      <c r="A4550" s="1" t="s">
        <v>7800</v>
      </c>
      <c r="B4550" t="s">
        <v>452</v>
      </c>
    </row>
    <row r="4551" spans="1:2" x14ac:dyDescent="0.25">
      <c r="A4551" t="s">
        <v>3264</v>
      </c>
      <c r="B4551" t="s">
        <v>3265</v>
      </c>
    </row>
    <row r="4552" spans="1:2" x14ac:dyDescent="0.25">
      <c r="A4552" t="s">
        <v>2729</v>
      </c>
      <c r="B4552" t="s">
        <v>2730</v>
      </c>
    </row>
    <row r="4553" spans="1:2" x14ac:dyDescent="0.25">
      <c r="A4553" t="s">
        <v>2995</v>
      </c>
      <c r="B4553" t="s">
        <v>2996</v>
      </c>
    </row>
    <row r="4554" spans="1:2" x14ac:dyDescent="0.25">
      <c r="A4554" t="s">
        <v>6053</v>
      </c>
      <c r="B4554" t="s">
        <v>6054</v>
      </c>
    </row>
    <row r="4555" spans="1:2" x14ac:dyDescent="0.25">
      <c r="A4555" t="s">
        <v>4515</v>
      </c>
      <c r="B4555" t="s">
        <v>4516</v>
      </c>
    </row>
    <row r="4556" spans="1:2" x14ac:dyDescent="0.25">
      <c r="A4556" t="s">
        <v>3416</v>
      </c>
      <c r="B4556" t="s">
        <v>3417</v>
      </c>
    </row>
    <row r="4557" spans="1:2" x14ac:dyDescent="0.25">
      <c r="A4557" t="s">
        <v>4523</v>
      </c>
      <c r="B4557" t="s">
        <v>4524</v>
      </c>
    </row>
    <row r="4558" spans="1:2" x14ac:dyDescent="0.25">
      <c r="A4558" t="s">
        <v>1571</v>
      </c>
      <c r="B4558" t="s">
        <v>1572</v>
      </c>
    </row>
    <row r="4559" spans="1:2" x14ac:dyDescent="0.25">
      <c r="A4559" t="s">
        <v>5717</v>
      </c>
      <c r="B4559" t="s">
        <v>5718</v>
      </c>
    </row>
    <row r="4560" spans="1:2" x14ac:dyDescent="0.25">
      <c r="A4560" t="s">
        <v>3862</v>
      </c>
      <c r="B4560" t="s">
        <v>3863</v>
      </c>
    </row>
    <row r="4561" spans="1:2" x14ac:dyDescent="0.25">
      <c r="A4561" t="s">
        <v>4237</v>
      </c>
      <c r="B4561" t="s">
        <v>4238</v>
      </c>
    </row>
    <row r="4562" spans="1:2" x14ac:dyDescent="0.25">
      <c r="A4562" t="s">
        <v>5663</v>
      </c>
      <c r="B4562" t="s">
        <v>5664</v>
      </c>
    </row>
    <row r="4563" spans="1:2" x14ac:dyDescent="0.25">
      <c r="A4563" t="s">
        <v>4642</v>
      </c>
      <c r="B4563" t="s">
        <v>4643</v>
      </c>
    </row>
    <row r="4564" spans="1:2" x14ac:dyDescent="0.25">
      <c r="A4564" t="s">
        <v>5657</v>
      </c>
      <c r="B4564" t="s">
        <v>5658</v>
      </c>
    </row>
    <row r="4565" spans="1:2" x14ac:dyDescent="0.25">
      <c r="A4565" t="s">
        <v>4537</v>
      </c>
      <c r="B4565" t="s">
        <v>4538</v>
      </c>
    </row>
    <row r="4566" spans="1:2" x14ac:dyDescent="0.25">
      <c r="A4566" t="s">
        <v>7228</v>
      </c>
      <c r="B4566" t="s">
        <v>7229</v>
      </c>
    </row>
    <row r="4567" spans="1:2" x14ac:dyDescent="0.25">
      <c r="A4567" t="s">
        <v>4943</v>
      </c>
      <c r="B4567" t="s">
        <v>4944</v>
      </c>
    </row>
    <row r="4568" spans="1:2" x14ac:dyDescent="0.25">
      <c r="A4568" t="s">
        <v>6667</v>
      </c>
      <c r="B4568" t="s">
        <v>6668</v>
      </c>
    </row>
    <row r="4569" spans="1:2" x14ac:dyDescent="0.25">
      <c r="A4569" s="1" t="s">
        <v>1137</v>
      </c>
      <c r="B4569" t="s">
        <v>1138</v>
      </c>
    </row>
    <row r="4570" spans="1:2" x14ac:dyDescent="0.25">
      <c r="A4570" t="s">
        <v>5137</v>
      </c>
      <c r="B4570" t="s">
        <v>5138</v>
      </c>
    </row>
    <row r="4571" spans="1:2" x14ac:dyDescent="0.25">
      <c r="A4571" t="s">
        <v>6955</v>
      </c>
      <c r="B4571" t="s">
        <v>6956</v>
      </c>
    </row>
    <row r="4572" spans="1:2" x14ac:dyDescent="0.25">
      <c r="A4572" s="1" t="s">
        <v>7654</v>
      </c>
      <c r="B4572" t="s">
        <v>7655</v>
      </c>
    </row>
    <row r="4573" spans="1:2" x14ac:dyDescent="0.25">
      <c r="A4573" t="s">
        <v>5261</v>
      </c>
      <c r="B4573" t="s">
        <v>5262</v>
      </c>
    </row>
    <row r="4574" spans="1:2" x14ac:dyDescent="0.25">
      <c r="A4574" t="s">
        <v>5581</v>
      </c>
      <c r="B4574" t="s">
        <v>5582</v>
      </c>
    </row>
    <row r="4575" spans="1:2" x14ac:dyDescent="0.25">
      <c r="A4575" t="s">
        <v>4556</v>
      </c>
      <c r="B4575" t="s">
        <v>4557</v>
      </c>
    </row>
    <row r="4576" spans="1:2" x14ac:dyDescent="0.25">
      <c r="A4576" t="s">
        <v>5274</v>
      </c>
      <c r="B4576" t="s">
        <v>5275</v>
      </c>
    </row>
    <row r="4577" spans="1:2" x14ac:dyDescent="0.25">
      <c r="A4577" t="s">
        <v>5079</v>
      </c>
      <c r="B4577" t="s">
        <v>5080</v>
      </c>
    </row>
    <row r="4578" spans="1:2" x14ac:dyDescent="0.25">
      <c r="A4578" t="s">
        <v>2487</v>
      </c>
      <c r="B4578" t="s">
        <v>2488</v>
      </c>
    </row>
    <row r="4579" spans="1:2" x14ac:dyDescent="0.25">
      <c r="A4579" t="s">
        <v>2072</v>
      </c>
      <c r="B4579" t="s">
        <v>2073</v>
      </c>
    </row>
    <row r="4580" spans="1:2" x14ac:dyDescent="0.25">
      <c r="A4580" t="s">
        <v>6076</v>
      </c>
      <c r="B4580" t="s">
        <v>6077</v>
      </c>
    </row>
    <row r="4581" spans="1:2" x14ac:dyDescent="0.25">
      <c r="A4581" t="s">
        <v>6913</v>
      </c>
      <c r="B4581" t="s">
        <v>6914</v>
      </c>
    </row>
    <row r="4582" spans="1:2" x14ac:dyDescent="0.25">
      <c r="A4582" t="s">
        <v>2109</v>
      </c>
      <c r="B4582" t="s">
        <v>2110</v>
      </c>
    </row>
    <row r="4583" spans="1:2" x14ac:dyDescent="0.25">
      <c r="A4583" t="s">
        <v>1648</v>
      </c>
      <c r="B4583" t="s">
        <v>1649</v>
      </c>
    </row>
    <row r="4584" spans="1:2" x14ac:dyDescent="0.25">
      <c r="A4584" t="s">
        <v>2543</v>
      </c>
      <c r="B4584" t="s">
        <v>2544</v>
      </c>
    </row>
    <row r="4585" spans="1:2" x14ac:dyDescent="0.25">
      <c r="A4585" t="s">
        <v>1995</v>
      </c>
      <c r="B4585" t="s">
        <v>1996</v>
      </c>
    </row>
    <row r="4586" spans="1:2" x14ac:dyDescent="0.25">
      <c r="A4586" t="s">
        <v>4295</v>
      </c>
      <c r="B4586" t="s">
        <v>4296</v>
      </c>
    </row>
    <row r="4587" spans="1:2" x14ac:dyDescent="0.25">
      <c r="A4587" t="s">
        <v>7593</v>
      </c>
      <c r="B4587" t="s">
        <v>7594</v>
      </c>
    </row>
    <row r="4588" spans="1:2" x14ac:dyDescent="0.25">
      <c r="A4588" t="s">
        <v>7573</v>
      </c>
      <c r="B4588" t="s">
        <v>7574</v>
      </c>
    </row>
    <row r="4589" spans="1:2" x14ac:dyDescent="0.25">
      <c r="A4589" t="s">
        <v>2916</v>
      </c>
      <c r="B4589" t="s">
        <v>2917</v>
      </c>
    </row>
    <row r="4590" spans="1:2" x14ac:dyDescent="0.25">
      <c r="A4590" t="s">
        <v>2394</v>
      </c>
      <c r="B4590" t="s">
        <v>2395</v>
      </c>
    </row>
    <row r="4591" spans="1:2" x14ac:dyDescent="0.25">
      <c r="A4591" t="s">
        <v>1940</v>
      </c>
      <c r="B4591" t="s">
        <v>1941</v>
      </c>
    </row>
    <row r="4592" spans="1:2" x14ac:dyDescent="0.25">
      <c r="A4592" s="1" t="s">
        <v>485</v>
      </c>
      <c r="B4592" t="s">
        <v>486</v>
      </c>
    </row>
    <row r="4593" spans="1:2" x14ac:dyDescent="0.25">
      <c r="A4593" t="s">
        <v>485</v>
      </c>
      <c r="B4593" t="s">
        <v>2924</v>
      </c>
    </row>
    <row r="4594" spans="1:2" x14ac:dyDescent="0.25">
      <c r="A4594" t="s">
        <v>485</v>
      </c>
      <c r="B4594" t="s">
        <v>721</v>
      </c>
    </row>
    <row r="4595" spans="1:2" x14ac:dyDescent="0.25">
      <c r="A4595" t="s">
        <v>2464</v>
      </c>
      <c r="B4595" t="s">
        <v>2465</v>
      </c>
    </row>
    <row r="4596" spans="1:2" x14ac:dyDescent="0.25">
      <c r="A4596" t="s">
        <v>6632</v>
      </c>
      <c r="B4596" t="s">
        <v>6633</v>
      </c>
    </row>
    <row r="4597" spans="1:2" x14ac:dyDescent="0.25">
      <c r="A4597" t="s">
        <v>3408</v>
      </c>
      <c r="B4597" t="s">
        <v>3409</v>
      </c>
    </row>
    <row r="4598" spans="1:2" x14ac:dyDescent="0.25">
      <c r="A4598" t="s">
        <v>4225</v>
      </c>
      <c r="B4598" t="s">
        <v>4226</v>
      </c>
    </row>
    <row r="4599" spans="1:2" x14ac:dyDescent="0.25">
      <c r="A4599" t="s">
        <v>1816</v>
      </c>
      <c r="B4599" t="s">
        <v>1817</v>
      </c>
    </row>
    <row r="4600" spans="1:2" x14ac:dyDescent="0.25">
      <c r="A4600" t="s">
        <v>3496</v>
      </c>
      <c r="B4600" t="s">
        <v>3497</v>
      </c>
    </row>
    <row r="4601" spans="1:2" x14ac:dyDescent="0.25">
      <c r="A4601" t="s">
        <v>3496</v>
      </c>
      <c r="B4601" t="s">
        <v>4553</v>
      </c>
    </row>
    <row r="4602" spans="1:2" x14ac:dyDescent="0.25">
      <c r="A4602" t="s">
        <v>7434</v>
      </c>
      <c r="B4602" t="s">
        <v>7435</v>
      </c>
    </row>
    <row r="4603" spans="1:2" x14ac:dyDescent="0.25">
      <c r="A4603" t="s">
        <v>2180</v>
      </c>
      <c r="B4603" t="s">
        <v>2181</v>
      </c>
    </row>
    <row r="4604" spans="1:2" x14ac:dyDescent="0.25">
      <c r="A4604" t="s">
        <v>6684</v>
      </c>
      <c r="B4604" t="s">
        <v>6685</v>
      </c>
    </row>
    <row r="4605" spans="1:2" x14ac:dyDescent="0.25">
      <c r="A4605" t="s">
        <v>3073</v>
      </c>
      <c r="B4605" t="s">
        <v>3074</v>
      </c>
    </row>
    <row r="4606" spans="1:2" x14ac:dyDescent="0.25">
      <c r="A4606" t="s">
        <v>5328</v>
      </c>
      <c r="B4606" t="s">
        <v>5329</v>
      </c>
    </row>
    <row r="4607" spans="1:2" x14ac:dyDescent="0.25">
      <c r="A4607" t="s">
        <v>5282</v>
      </c>
      <c r="B4607" t="s">
        <v>5283</v>
      </c>
    </row>
    <row r="4608" spans="1:2" x14ac:dyDescent="0.25">
      <c r="A4608" t="s">
        <v>1953</v>
      </c>
      <c r="B4608" t="s">
        <v>1954</v>
      </c>
    </row>
    <row r="4609" spans="1:2" x14ac:dyDescent="0.25">
      <c r="A4609" t="s">
        <v>4355</v>
      </c>
      <c r="B4609" t="s">
        <v>4356</v>
      </c>
    </row>
    <row r="4610" spans="1:2" x14ac:dyDescent="0.25">
      <c r="A4610" t="s">
        <v>1734</v>
      </c>
      <c r="B4610" t="s">
        <v>1735</v>
      </c>
    </row>
    <row r="4611" spans="1:2" x14ac:dyDescent="0.25">
      <c r="A4611" t="s">
        <v>7230</v>
      </c>
      <c r="B4611" t="s">
        <v>7231</v>
      </c>
    </row>
    <row r="4612" spans="1:2" x14ac:dyDescent="0.25">
      <c r="A4612" t="s">
        <v>5198</v>
      </c>
      <c r="B4612" t="s">
        <v>5199</v>
      </c>
    </row>
    <row r="4613" spans="1:2" x14ac:dyDescent="0.25">
      <c r="A4613" t="s">
        <v>5003</v>
      </c>
      <c r="B4613" t="s">
        <v>5004</v>
      </c>
    </row>
    <row r="4614" spans="1:2" x14ac:dyDescent="0.25">
      <c r="A4614" t="s">
        <v>3704</v>
      </c>
      <c r="B4614" t="s">
        <v>3705</v>
      </c>
    </row>
    <row r="4615" spans="1:2" x14ac:dyDescent="0.25">
      <c r="A4615" t="s">
        <v>6037</v>
      </c>
      <c r="B4615" t="s">
        <v>6038</v>
      </c>
    </row>
    <row r="4616" spans="1:2" x14ac:dyDescent="0.25">
      <c r="A4616" t="s">
        <v>7147</v>
      </c>
      <c r="B4616" t="s">
        <v>7148</v>
      </c>
    </row>
    <row r="4617" spans="1:2" x14ac:dyDescent="0.25">
      <c r="A4617" s="1" t="s">
        <v>9340</v>
      </c>
      <c r="B4617" t="s">
        <v>9341</v>
      </c>
    </row>
    <row r="4618" spans="1:2" x14ac:dyDescent="0.25">
      <c r="A4618" t="s">
        <v>5247</v>
      </c>
      <c r="B4618" t="s">
        <v>5248</v>
      </c>
    </row>
    <row r="4619" spans="1:2" x14ac:dyDescent="0.25">
      <c r="A4619" t="s">
        <v>6207</v>
      </c>
      <c r="B4619" t="s">
        <v>6208</v>
      </c>
    </row>
    <row r="4620" spans="1:2" x14ac:dyDescent="0.25">
      <c r="A4620" t="s">
        <v>7362</v>
      </c>
      <c r="B4620" t="s">
        <v>7363</v>
      </c>
    </row>
    <row r="4621" spans="1:2" x14ac:dyDescent="0.25">
      <c r="A4621" t="s">
        <v>3145</v>
      </c>
      <c r="B4621" t="s">
        <v>3146</v>
      </c>
    </row>
    <row r="4622" spans="1:2" x14ac:dyDescent="0.25">
      <c r="A4622" t="s">
        <v>4963</v>
      </c>
      <c r="B4622" t="s">
        <v>4964</v>
      </c>
    </row>
    <row r="4623" spans="1:2" x14ac:dyDescent="0.25">
      <c r="A4623" t="s">
        <v>6477</v>
      </c>
      <c r="B4623" t="s">
        <v>6478</v>
      </c>
    </row>
    <row r="4624" spans="1:2" x14ac:dyDescent="0.25">
      <c r="A4624" t="s">
        <v>2276</v>
      </c>
      <c r="B4624" t="s">
        <v>2277</v>
      </c>
    </row>
    <row r="4625" spans="1:2" x14ac:dyDescent="0.25">
      <c r="A4625" t="s">
        <v>6620</v>
      </c>
      <c r="B4625" t="s">
        <v>6621</v>
      </c>
    </row>
    <row r="4626" spans="1:2" x14ac:dyDescent="0.25">
      <c r="A4626" t="s">
        <v>5892</v>
      </c>
      <c r="B4626" t="s">
        <v>5893</v>
      </c>
    </row>
    <row r="4627" spans="1:2" x14ac:dyDescent="0.25">
      <c r="A4627" t="s">
        <v>4472</v>
      </c>
      <c r="B4627" t="s">
        <v>4473</v>
      </c>
    </row>
    <row r="4628" spans="1:2" x14ac:dyDescent="0.25">
      <c r="A4628" t="s">
        <v>4686</v>
      </c>
      <c r="B4628" t="s">
        <v>4687</v>
      </c>
    </row>
    <row r="4629" spans="1:2" x14ac:dyDescent="0.25">
      <c r="A4629" s="1" t="s">
        <v>8669</v>
      </c>
      <c r="B4629" t="s">
        <v>8670</v>
      </c>
    </row>
    <row r="4630" spans="1:2" x14ac:dyDescent="0.25">
      <c r="A4630" t="s">
        <v>3420</v>
      </c>
      <c r="B4630" t="s">
        <v>3421</v>
      </c>
    </row>
    <row r="4631" spans="1:2" x14ac:dyDescent="0.25">
      <c r="A4631" t="s">
        <v>7295</v>
      </c>
      <c r="B4631" t="s">
        <v>7296</v>
      </c>
    </row>
    <row r="4632" spans="1:2" x14ac:dyDescent="0.25">
      <c r="A4632" t="s">
        <v>4278</v>
      </c>
      <c r="B4632" t="s">
        <v>4279</v>
      </c>
    </row>
    <row r="4633" spans="1:2" x14ac:dyDescent="0.25">
      <c r="A4633" t="s">
        <v>6957</v>
      </c>
      <c r="B4633" t="s">
        <v>6958</v>
      </c>
    </row>
    <row r="4634" spans="1:2" x14ac:dyDescent="0.25">
      <c r="A4634" t="s">
        <v>6379</v>
      </c>
      <c r="B4634" t="s">
        <v>6380</v>
      </c>
    </row>
    <row r="4635" spans="1:2" x14ac:dyDescent="0.25">
      <c r="A4635" t="s">
        <v>6302</v>
      </c>
      <c r="B4635" t="s">
        <v>6303</v>
      </c>
    </row>
    <row r="4636" spans="1:2" x14ac:dyDescent="0.25">
      <c r="A4636" t="s">
        <v>4737</v>
      </c>
      <c r="B4636" t="s">
        <v>4738</v>
      </c>
    </row>
    <row r="4637" spans="1:2" x14ac:dyDescent="0.25">
      <c r="A4637" t="s">
        <v>1307</v>
      </c>
      <c r="B4637" t="s">
        <v>1308</v>
      </c>
    </row>
    <row r="4638" spans="1:2" x14ac:dyDescent="0.25">
      <c r="A4638" t="s">
        <v>2748</v>
      </c>
      <c r="B4638" t="s">
        <v>2749</v>
      </c>
    </row>
    <row r="4639" spans="1:2" x14ac:dyDescent="0.25">
      <c r="A4639" t="s">
        <v>3087</v>
      </c>
      <c r="B4639" t="s">
        <v>3088</v>
      </c>
    </row>
    <row r="4640" spans="1:2" x14ac:dyDescent="0.25">
      <c r="A4640" t="s">
        <v>3087</v>
      </c>
      <c r="B4640" t="s">
        <v>6845</v>
      </c>
    </row>
    <row r="4641" spans="1:2" x14ac:dyDescent="0.25">
      <c r="A4641" s="21" t="s">
        <v>7893</v>
      </c>
      <c r="B4641" t="s">
        <v>1405</v>
      </c>
    </row>
    <row r="4642" spans="1:2" x14ac:dyDescent="0.25">
      <c r="A4642" s="1" t="s">
        <v>7893</v>
      </c>
      <c r="B4642" t="s">
        <v>8216</v>
      </c>
    </row>
    <row r="4643" spans="1:2" x14ac:dyDescent="0.25">
      <c r="A4643" t="s">
        <v>6909</v>
      </c>
      <c r="B4643" t="s">
        <v>6910</v>
      </c>
    </row>
    <row r="4644" spans="1:2" x14ac:dyDescent="0.25">
      <c r="A4644" t="s">
        <v>7378</v>
      </c>
      <c r="B4644" t="s">
        <v>7379</v>
      </c>
    </row>
    <row r="4645" spans="1:2" x14ac:dyDescent="0.25">
      <c r="A4645" t="s">
        <v>1914</v>
      </c>
      <c r="B4645" t="s">
        <v>1915</v>
      </c>
    </row>
    <row r="4646" spans="1:2" x14ac:dyDescent="0.25">
      <c r="A4646" t="s">
        <v>3017</v>
      </c>
      <c r="B4646" t="s">
        <v>3018</v>
      </c>
    </row>
    <row r="4647" spans="1:2" x14ac:dyDescent="0.25">
      <c r="A4647" t="s">
        <v>1611</v>
      </c>
      <c r="B4647" t="s">
        <v>1612</v>
      </c>
    </row>
    <row r="4648" spans="1:2" x14ac:dyDescent="0.25">
      <c r="A4648" t="s">
        <v>3892</v>
      </c>
      <c r="B4648" t="s">
        <v>3893</v>
      </c>
    </row>
    <row r="4649" spans="1:2" x14ac:dyDescent="0.25">
      <c r="A4649" s="1" t="s">
        <v>7647</v>
      </c>
      <c r="B4649" t="s">
        <v>1030</v>
      </c>
    </row>
    <row r="4650" spans="1:2" x14ac:dyDescent="0.25">
      <c r="A4650" t="s">
        <v>6493</v>
      </c>
      <c r="B4650" t="s">
        <v>6494</v>
      </c>
    </row>
    <row r="4651" spans="1:2" x14ac:dyDescent="0.25">
      <c r="A4651" t="s">
        <v>7197</v>
      </c>
      <c r="B4651" t="s">
        <v>7198</v>
      </c>
    </row>
    <row r="4652" spans="1:2" x14ac:dyDescent="0.25">
      <c r="A4652" t="s">
        <v>7268</v>
      </c>
      <c r="B4652" t="s">
        <v>7269</v>
      </c>
    </row>
    <row r="4653" spans="1:2" x14ac:dyDescent="0.25">
      <c r="A4653" t="s">
        <v>3328</v>
      </c>
      <c r="B4653" t="s">
        <v>3329</v>
      </c>
    </row>
    <row r="4654" spans="1:2" x14ac:dyDescent="0.25">
      <c r="A4654" t="s">
        <v>2044</v>
      </c>
      <c r="B4654" t="s">
        <v>2045</v>
      </c>
    </row>
    <row r="4655" spans="1:2" x14ac:dyDescent="0.25">
      <c r="A4655" t="s">
        <v>6009</v>
      </c>
      <c r="B4655" t="s">
        <v>6010</v>
      </c>
    </row>
    <row r="4656" spans="1:2" x14ac:dyDescent="0.25">
      <c r="A4656" t="s">
        <v>6555</v>
      </c>
      <c r="B4656" t="s">
        <v>6556</v>
      </c>
    </row>
    <row r="4657" spans="1:2" x14ac:dyDescent="0.25">
      <c r="A4657" t="s">
        <v>6694</v>
      </c>
      <c r="B4657" t="s">
        <v>6695</v>
      </c>
    </row>
    <row r="4658" spans="1:2" x14ac:dyDescent="0.25">
      <c r="A4658" s="1" t="s">
        <v>8421</v>
      </c>
      <c r="B4658" t="s">
        <v>8422</v>
      </c>
    </row>
    <row r="4659" spans="1:2" x14ac:dyDescent="0.25">
      <c r="A4659" t="s">
        <v>7039</v>
      </c>
      <c r="B4659" t="s">
        <v>7040</v>
      </c>
    </row>
    <row r="4660" spans="1:2" x14ac:dyDescent="0.25">
      <c r="A4660" t="s">
        <v>1805</v>
      </c>
      <c r="B4660" t="s">
        <v>1806</v>
      </c>
    </row>
    <row r="4661" spans="1:2" x14ac:dyDescent="0.25">
      <c r="A4661" t="s">
        <v>7050</v>
      </c>
      <c r="B4661" t="s">
        <v>7051</v>
      </c>
    </row>
    <row r="4662" spans="1:2" x14ac:dyDescent="0.25">
      <c r="A4662" t="s">
        <v>4985</v>
      </c>
      <c r="B4662" t="s">
        <v>4986</v>
      </c>
    </row>
    <row r="4663" spans="1:2" x14ac:dyDescent="0.25">
      <c r="A4663" s="1" t="s">
        <v>9162</v>
      </c>
      <c r="B4663" t="s">
        <v>9163</v>
      </c>
    </row>
    <row r="4664" spans="1:2" x14ac:dyDescent="0.25">
      <c r="A4664" t="s">
        <v>3355</v>
      </c>
      <c r="B4664" t="s">
        <v>3356</v>
      </c>
    </row>
    <row r="4665" spans="1:2" x14ac:dyDescent="0.25">
      <c r="A4665" t="s">
        <v>5176</v>
      </c>
      <c r="B4665" t="s">
        <v>5177</v>
      </c>
    </row>
    <row r="4666" spans="1:2" x14ac:dyDescent="0.25">
      <c r="A4666" t="s">
        <v>4482</v>
      </c>
      <c r="B4666" t="s">
        <v>4483</v>
      </c>
    </row>
    <row r="4667" spans="1:2" x14ac:dyDescent="0.25">
      <c r="A4667" t="s">
        <v>5033</v>
      </c>
      <c r="B4667" t="s">
        <v>5034</v>
      </c>
    </row>
    <row r="4668" spans="1:2" x14ac:dyDescent="0.25">
      <c r="A4668" t="s">
        <v>1567</v>
      </c>
      <c r="B4668" t="s">
        <v>1568</v>
      </c>
    </row>
    <row r="4669" spans="1:2" x14ac:dyDescent="0.25">
      <c r="A4669" s="1" t="s">
        <v>200</v>
      </c>
      <c r="B4669" t="s">
        <v>201</v>
      </c>
    </row>
    <row r="4670" spans="1:2" x14ac:dyDescent="0.25">
      <c r="A4670" t="s">
        <v>2867</v>
      </c>
      <c r="B4670" t="s">
        <v>2868</v>
      </c>
    </row>
    <row r="4671" spans="1:2" x14ac:dyDescent="0.25">
      <c r="A4671" t="s">
        <v>2867</v>
      </c>
      <c r="B4671" t="s">
        <v>6206</v>
      </c>
    </row>
    <row r="4672" spans="1:2" x14ac:dyDescent="0.25">
      <c r="A4672" s="1" t="s">
        <v>9306</v>
      </c>
      <c r="B4672" t="s">
        <v>9307</v>
      </c>
    </row>
    <row r="4673" spans="1:2" x14ac:dyDescent="0.25">
      <c r="A4673" t="s">
        <v>5467</v>
      </c>
      <c r="B4673" t="s">
        <v>5468</v>
      </c>
    </row>
    <row r="4674" spans="1:2" x14ac:dyDescent="0.25">
      <c r="A4674" s="1" t="s">
        <v>7755</v>
      </c>
      <c r="B4674" t="s">
        <v>7756</v>
      </c>
    </row>
    <row r="4675" spans="1:2" x14ac:dyDescent="0.25">
      <c r="A4675" t="s">
        <v>5622</v>
      </c>
      <c r="B4675" t="s">
        <v>5623</v>
      </c>
    </row>
    <row r="4676" spans="1:2" x14ac:dyDescent="0.25">
      <c r="A4676" s="1" t="s">
        <v>140</v>
      </c>
      <c r="B4676" t="s">
        <v>141</v>
      </c>
    </row>
    <row r="4677" spans="1:2" x14ac:dyDescent="0.25">
      <c r="A4677" t="s">
        <v>7052</v>
      </c>
      <c r="B4677" t="s">
        <v>7053</v>
      </c>
    </row>
    <row r="4678" spans="1:2" x14ac:dyDescent="0.25">
      <c r="A4678" t="s">
        <v>2050</v>
      </c>
      <c r="B4678" t="s">
        <v>2051</v>
      </c>
    </row>
    <row r="4679" spans="1:2" x14ac:dyDescent="0.25">
      <c r="A4679" t="s">
        <v>5192</v>
      </c>
      <c r="B4679" t="s">
        <v>5193</v>
      </c>
    </row>
    <row r="4680" spans="1:2" x14ac:dyDescent="0.25">
      <c r="A4680" t="s">
        <v>2288</v>
      </c>
      <c r="B4680" t="s">
        <v>2289</v>
      </c>
    </row>
    <row r="4681" spans="1:2" x14ac:dyDescent="0.25">
      <c r="A4681" t="s">
        <v>2367</v>
      </c>
      <c r="B4681" t="s">
        <v>2368</v>
      </c>
    </row>
    <row r="4682" spans="1:2" x14ac:dyDescent="0.25">
      <c r="A4682" t="s">
        <v>3322</v>
      </c>
      <c r="B4682" t="s">
        <v>3323</v>
      </c>
    </row>
    <row r="4683" spans="1:2" x14ac:dyDescent="0.25">
      <c r="A4683" t="s">
        <v>3455</v>
      </c>
      <c r="B4683" t="s">
        <v>3456</v>
      </c>
    </row>
    <row r="4684" spans="1:2" x14ac:dyDescent="0.25">
      <c r="A4684" t="s">
        <v>2242</v>
      </c>
      <c r="B4684" t="s">
        <v>2243</v>
      </c>
    </row>
    <row r="4685" spans="1:2" x14ac:dyDescent="0.25">
      <c r="A4685" t="s">
        <v>3318</v>
      </c>
      <c r="B4685" t="s">
        <v>3319</v>
      </c>
    </row>
    <row r="4686" spans="1:2" x14ac:dyDescent="0.25">
      <c r="A4686" t="s">
        <v>3114</v>
      </c>
      <c r="B4686" t="s">
        <v>3115</v>
      </c>
    </row>
    <row r="4687" spans="1:2" x14ac:dyDescent="0.25">
      <c r="A4687" t="s">
        <v>5225</v>
      </c>
      <c r="B4687" t="s">
        <v>5226</v>
      </c>
    </row>
    <row r="4688" spans="1:2" x14ac:dyDescent="0.25">
      <c r="A4688" t="s">
        <v>3438</v>
      </c>
      <c r="B4688" t="s">
        <v>3439</v>
      </c>
    </row>
    <row r="4689" spans="1:2" x14ac:dyDescent="0.25">
      <c r="A4689" s="1" t="s">
        <v>1094</v>
      </c>
      <c r="B4689" t="s">
        <v>1095</v>
      </c>
    </row>
    <row r="4690" spans="1:2" x14ac:dyDescent="0.25">
      <c r="A4690" t="s">
        <v>6997</v>
      </c>
      <c r="B4690" t="s">
        <v>6998</v>
      </c>
    </row>
    <row r="4691" spans="1:2" x14ac:dyDescent="0.25">
      <c r="A4691" t="s">
        <v>7027</v>
      </c>
      <c r="B4691" t="s">
        <v>7028</v>
      </c>
    </row>
    <row r="4692" spans="1:2" x14ac:dyDescent="0.25">
      <c r="A4692" s="22" t="s">
        <v>9585</v>
      </c>
      <c r="B4692" t="s">
        <v>9586</v>
      </c>
    </row>
    <row r="4693" spans="1:2" x14ac:dyDescent="0.25">
      <c r="A4693" s="22" t="s">
        <v>9587</v>
      </c>
      <c r="B4693" t="s">
        <v>9588</v>
      </c>
    </row>
    <row r="4694" spans="1:2" x14ac:dyDescent="0.25">
      <c r="A4694" s="22" t="s">
        <v>9589</v>
      </c>
      <c r="B4694" t="s">
        <v>9590</v>
      </c>
    </row>
    <row r="4695" spans="1:2" x14ac:dyDescent="0.25">
      <c r="A4695" s="22" t="s">
        <v>9591</v>
      </c>
      <c r="B4695" t="s">
        <v>9592</v>
      </c>
    </row>
    <row r="4696" spans="1:2" x14ac:dyDescent="0.25">
      <c r="A4696" s="22" t="s">
        <v>9593</v>
      </c>
      <c r="B4696" t="s">
        <v>9594</v>
      </c>
    </row>
    <row r="4697" spans="1:2" x14ac:dyDescent="0.25">
      <c r="A4697" s="22" t="s">
        <v>9595</v>
      </c>
      <c r="B4697" t="s">
        <v>9296</v>
      </c>
    </row>
    <row r="4698" spans="1:2" x14ac:dyDescent="0.25">
      <c r="A4698" s="22" t="s">
        <v>9596</v>
      </c>
      <c r="B4698" t="s">
        <v>9597</v>
      </c>
    </row>
    <row r="4699" spans="1:2" x14ac:dyDescent="0.25">
      <c r="A4699" s="22" t="s">
        <v>9598</v>
      </c>
      <c r="B4699" t="s">
        <v>9599</v>
      </c>
    </row>
    <row r="4700" spans="1:2" x14ac:dyDescent="0.25">
      <c r="A4700" s="22" t="s">
        <v>9600</v>
      </c>
      <c r="B4700" t="s">
        <v>9601</v>
      </c>
    </row>
    <row r="4701" spans="1:2" x14ac:dyDescent="0.25">
      <c r="A4701" s="22" t="s">
        <v>9602</v>
      </c>
      <c r="B4701" t="s">
        <v>9603</v>
      </c>
    </row>
    <row r="4702" spans="1:2" x14ac:dyDescent="0.25">
      <c r="A4702" s="22" t="s">
        <v>9604</v>
      </c>
      <c r="B4702" t="s">
        <v>9605</v>
      </c>
    </row>
    <row r="4703" spans="1:2" x14ac:dyDescent="0.25">
      <c r="A4703" s="22" t="s">
        <v>9606</v>
      </c>
      <c r="B4703" t="s">
        <v>9607</v>
      </c>
    </row>
    <row r="4704" spans="1:2" x14ac:dyDescent="0.25">
      <c r="A4704" s="22" t="s">
        <v>9046</v>
      </c>
      <c r="B4704" t="s">
        <v>9608</v>
      </c>
    </row>
    <row r="4705" spans="1:2" x14ac:dyDescent="0.25">
      <c r="A4705" s="1" t="s">
        <v>9609</v>
      </c>
      <c r="B4705" t="s">
        <v>9610</v>
      </c>
    </row>
    <row r="4706" spans="1:2" x14ac:dyDescent="0.25">
      <c r="A4706" s="1" t="s">
        <v>9611</v>
      </c>
      <c r="B4706" t="s">
        <v>9612</v>
      </c>
    </row>
    <row r="4707" spans="1:2" x14ac:dyDescent="0.25">
      <c r="A4707" s="1" t="s">
        <v>9613</v>
      </c>
      <c r="B4707" t="s">
        <v>9614</v>
      </c>
    </row>
    <row r="4708" spans="1:2" x14ac:dyDescent="0.25">
      <c r="A4708" s="1" t="s">
        <v>9615</v>
      </c>
      <c r="B4708" t="s">
        <v>9616</v>
      </c>
    </row>
    <row r="4709" spans="1:2" x14ac:dyDescent="0.25">
      <c r="A4709" s="1" t="s">
        <v>9617</v>
      </c>
      <c r="B4709" t="s">
        <v>9618</v>
      </c>
    </row>
    <row r="4710" spans="1:2" x14ac:dyDescent="0.25">
      <c r="A4710" s="1" t="s">
        <v>9619</v>
      </c>
      <c r="B4710" t="s">
        <v>9620</v>
      </c>
    </row>
    <row r="4711" spans="1:2" x14ac:dyDescent="0.25">
      <c r="A4711" s="1" t="s">
        <v>9621</v>
      </c>
      <c r="B4711" t="s">
        <v>9622</v>
      </c>
    </row>
    <row r="4712" spans="1:2" x14ac:dyDescent="0.25">
      <c r="A4712" s="1" t="s">
        <v>9623</v>
      </c>
      <c r="B4712" t="s">
        <v>9624</v>
      </c>
    </row>
    <row r="4713" spans="1:2" x14ac:dyDescent="0.25">
      <c r="A4713" s="1" t="s">
        <v>9625</v>
      </c>
      <c r="B4713" t="s">
        <v>9626</v>
      </c>
    </row>
    <row r="4714" spans="1:2" x14ac:dyDescent="0.25">
      <c r="A4714" s="1" t="s">
        <v>9627</v>
      </c>
      <c r="B4714" t="s">
        <v>9628</v>
      </c>
    </row>
    <row r="4715" spans="1:2" x14ac:dyDescent="0.25">
      <c r="A4715" s="1" t="s">
        <v>9629</v>
      </c>
      <c r="B4715" t="s">
        <v>9630</v>
      </c>
    </row>
    <row r="4716" spans="1:2" x14ac:dyDescent="0.25">
      <c r="A4716" s="1" t="s">
        <v>9631</v>
      </c>
      <c r="B4716" t="s">
        <v>9474</v>
      </c>
    </row>
    <row r="4717" spans="1:2" x14ac:dyDescent="0.25">
      <c r="A4717" s="1" t="s">
        <v>9632</v>
      </c>
      <c r="B4717" t="s">
        <v>9633</v>
      </c>
    </row>
    <row r="4718" spans="1:2" x14ac:dyDescent="0.25">
      <c r="A4718" s="1" t="s">
        <v>9634</v>
      </c>
      <c r="B4718" t="s">
        <v>9635</v>
      </c>
    </row>
    <row r="4719" spans="1:2" x14ac:dyDescent="0.25">
      <c r="A4719" s="1" t="s">
        <v>9636</v>
      </c>
      <c r="B4719" t="s">
        <v>9637</v>
      </c>
    </row>
    <row r="4720" spans="1:2" x14ac:dyDescent="0.25">
      <c r="A4720" s="1" t="s">
        <v>9638</v>
      </c>
      <c r="B4720" t="s">
        <v>9639</v>
      </c>
    </row>
    <row r="4721" spans="1:2" x14ac:dyDescent="0.25">
      <c r="A4721" s="1" t="s">
        <v>9640</v>
      </c>
      <c r="B4721" t="s">
        <v>9641</v>
      </c>
    </row>
    <row r="4722" spans="1:2" x14ac:dyDescent="0.25">
      <c r="A4722" s="1" t="s">
        <v>9642</v>
      </c>
      <c r="B4722" t="s">
        <v>9643</v>
      </c>
    </row>
    <row r="4723" spans="1:2" x14ac:dyDescent="0.25">
      <c r="A4723" s="1" t="s">
        <v>9644</v>
      </c>
      <c r="B4723" t="s">
        <v>9645</v>
      </c>
    </row>
    <row r="4724" spans="1:2" x14ac:dyDescent="0.25">
      <c r="A4724" s="1" t="s">
        <v>9646</v>
      </c>
      <c r="B4724" t="s">
        <v>9647</v>
      </c>
    </row>
    <row r="4725" spans="1:2" x14ac:dyDescent="0.25">
      <c r="A4725" s="1" t="s">
        <v>9648</v>
      </c>
      <c r="B4725" t="s">
        <v>9649</v>
      </c>
    </row>
    <row r="4726" spans="1:2" x14ac:dyDescent="0.25">
      <c r="A4726" s="1" t="s">
        <v>9650</v>
      </c>
      <c r="B4726" t="s">
        <v>9651</v>
      </c>
    </row>
    <row r="4727" spans="1:2" x14ac:dyDescent="0.25">
      <c r="A4727" s="1" t="s">
        <v>9652</v>
      </c>
      <c r="B4727" t="s">
        <v>9653</v>
      </c>
    </row>
    <row r="4728" spans="1:2" x14ac:dyDescent="0.25">
      <c r="A4728" s="1" t="s">
        <v>9654</v>
      </c>
      <c r="B4728" t="s">
        <v>9655</v>
      </c>
    </row>
    <row r="4729" spans="1:2" x14ac:dyDescent="0.25">
      <c r="A4729" s="1" t="s">
        <v>9656</v>
      </c>
      <c r="B4729" t="s">
        <v>9657</v>
      </c>
    </row>
    <row r="4730" spans="1:2" x14ac:dyDescent="0.25">
      <c r="A4730" s="1" t="s">
        <v>9658</v>
      </c>
      <c r="B4730" t="s">
        <v>9659</v>
      </c>
    </row>
    <row r="4731" spans="1:2" x14ac:dyDescent="0.25">
      <c r="A4731" s="1" t="s">
        <v>9660</v>
      </c>
      <c r="B4731" t="s">
        <v>9661</v>
      </c>
    </row>
    <row r="4732" spans="1:2" x14ac:dyDescent="0.25">
      <c r="A4732" s="1" t="s">
        <v>9662</v>
      </c>
      <c r="B4732" t="s">
        <v>9663</v>
      </c>
    </row>
    <row r="4733" spans="1:2" x14ac:dyDescent="0.25">
      <c r="A4733" s="1" t="s">
        <v>9664</v>
      </c>
      <c r="B4733" t="s">
        <v>9665</v>
      </c>
    </row>
    <row r="4734" spans="1:2" x14ac:dyDescent="0.25">
      <c r="A4734" s="1" t="s">
        <v>9666</v>
      </c>
      <c r="B4734" t="s">
        <v>9667</v>
      </c>
    </row>
    <row r="4735" spans="1:2" x14ac:dyDescent="0.25">
      <c r="A4735" s="1" t="s">
        <v>9479</v>
      </c>
      <c r="B4735" t="s">
        <v>9480</v>
      </c>
    </row>
    <row r="4736" spans="1:2" x14ac:dyDescent="0.25">
      <c r="A4736" s="22" t="s">
        <v>9668</v>
      </c>
      <c r="B4736" t="s">
        <v>9669</v>
      </c>
    </row>
    <row r="4737" spans="1:2" x14ac:dyDescent="0.25">
      <c r="A4737" s="1" t="s">
        <v>9670</v>
      </c>
      <c r="B4737" t="s">
        <v>9671</v>
      </c>
    </row>
    <row r="4738" spans="1:2" x14ac:dyDescent="0.25">
      <c r="A4738" s="1" t="s">
        <v>9672</v>
      </c>
      <c r="B4738" t="s">
        <v>9673</v>
      </c>
    </row>
    <row r="4739" spans="1:2" x14ac:dyDescent="0.25">
      <c r="A4739" s="1" t="s">
        <v>9674</v>
      </c>
      <c r="B4739" t="s">
        <v>9675</v>
      </c>
    </row>
    <row r="4740" spans="1:2" x14ac:dyDescent="0.25">
      <c r="A4740" s="1" t="s">
        <v>9676</v>
      </c>
      <c r="B4740" t="s">
        <v>9677</v>
      </c>
    </row>
    <row r="4741" spans="1:2" x14ac:dyDescent="0.25">
      <c r="A4741" s="22" t="s">
        <v>9678</v>
      </c>
      <c r="B4741" t="s">
        <v>9679</v>
      </c>
    </row>
    <row r="4742" spans="1:2" x14ac:dyDescent="0.25">
      <c r="A4742" s="1" t="s">
        <v>9680</v>
      </c>
      <c r="B4742" t="s">
        <v>9681</v>
      </c>
    </row>
    <row r="4743" spans="1:2" x14ac:dyDescent="0.25">
      <c r="A4743" s="1" t="s">
        <v>9682</v>
      </c>
      <c r="B4743" t="s">
        <v>9224</v>
      </c>
    </row>
    <row r="4744" spans="1:2" x14ac:dyDescent="0.25">
      <c r="A4744" s="1" t="s">
        <v>9683</v>
      </c>
      <c r="B4744" t="s">
        <v>9684</v>
      </c>
    </row>
    <row r="4745" spans="1:2" x14ac:dyDescent="0.25">
      <c r="A4745" s="1" t="s">
        <v>9685</v>
      </c>
      <c r="B4745" t="s">
        <v>9686</v>
      </c>
    </row>
    <row r="4746" spans="1:2" x14ac:dyDescent="0.25">
      <c r="A4746" s="1" t="s">
        <v>9687</v>
      </c>
      <c r="B4746" t="s">
        <v>9688</v>
      </c>
    </row>
    <row r="4747" spans="1:2" x14ac:dyDescent="0.25">
      <c r="A4747" s="1" t="s">
        <v>9689</v>
      </c>
      <c r="B4747" t="s">
        <v>9690</v>
      </c>
    </row>
    <row r="4748" spans="1:2" x14ac:dyDescent="0.25">
      <c r="A4748" s="1" t="s">
        <v>9691</v>
      </c>
      <c r="B4748" t="s">
        <v>9692</v>
      </c>
    </row>
    <row r="4749" spans="1:2" x14ac:dyDescent="0.25">
      <c r="A4749" s="1" t="s">
        <v>9693</v>
      </c>
      <c r="B4749" t="s">
        <v>9510</v>
      </c>
    </row>
    <row r="4750" spans="1:2" x14ac:dyDescent="0.25">
      <c r="A4750" s="1" t="s">
        <v>9694</v>
      </c>
      <c r="B4750" t="s">
        <v>9695</v>
      </c>
    </row>
    <row r="4751" spans="1:2" x14ac:dyDescent="0.25">
      <c r="A4751" s="1" t="s">
        <v>9696</v>
      </c>
      <c r="B4751" t="s">
        <v>9697</v>
      </c>
    </row>
    <row r="4752" spans="1:2" x14ac:dyDescent="0.25">
      <c r="A4752" s="1" t="s">
        <v>9698</v>
      </c>
      <c r="B4752" t="s">
        <v>9699</v>
      </c>
    </row>
    <row r="4753" spans="1:2" x14ac:dyDescent="0.25">
      <c r="A4753" s="1" t="s">
        <v>9700</v>
      </c>
      <c r="B4753" t="s">
        <v>9701</v>
      </c>
    </row>
    <row r="4754" spans="1:2" x14ac:dyDescent="0.25">
      <c r="A4754" s="1" t="s">
        <v>9702</v>
      </c>
      <c r="B4754" t="s">
        <v>9703</v>
      </c>
    </row>
    <row r="4755" spans="1:2" x14ac:dyDescent="0.25">
      <c r="A4755" s="1" t="s">
        <v>9704</v>
      </c>
      <c r="B4755" t="s">
        <v>9510</v>
      </c>
    </row>
    <row r="4756" spans="1:2" x14ac:dyDescent="0.25">
      <c r="A4756" s="1" t="s">
        <v>9705</v>
      </c>
      <c r="B4756" t="s">
        <v>9706</v>
      </c>
    </row>
    <row r="4757" spans="1:2" x14ac:dyDescent="0.25">
      <c r="A4757" s="1" t="s">
        <v>9707</v>
      </c>
      <c r="B4757" t="s">
        <v>9708</v>
      </c>
    </row>
    <row r="4758" spans="1:2" x14ac:dyDescent="0.25">
      <c r="A4758" s="1" t="s">
        <v>9709</v>
      </c>
      <c r="B4758" t="s">
        <v>9292</v>
      </c>
    </row>
    <row r="4759" spans="1:2" x14ac:dyDescent="0.25">
      <c r="A4759" s="1" t="s">
        <v>9710</v>
      </c>
      <c r="B4759" t="s">
        <v>9711</v>
      </c>
    </row>
    <row r="4760" spans="1:2" x14ac:dyDescent="0.25">
      <c r="A4760" s="1" t="s">
        <v>9712</v>
      </c>
      <c r="B4760" t="s">
        <v>9713</v>
      </c>
    </row>
    <row r="4761" spans="1:2" x14ac:dyDescent="0.25">
      <c r="A4761" s="22" t="s">
        <v>9094</v>
      </c>
      <c r="B4761" t="s">
        <v>9714</v>
      </c>
    </row>
    <row r="4762" spans="1:2" x14ac:dyDescent="0.25">
      <c r="A4762" s="1" t="s">
        <v>9715</v>
      </c>
      <c r="B4762" t="s">
        <v>9716</v>
      </c>
    </row>
    <row r="4763" spans="1:2" x14ac:dyDescent="0.25">
      <c r="A4763" s="1" t="s">
        <v>9717</v>
      </c>
      <c r="B4763" t="s">
        <v>9718</v>
      </c>
    </row>
    <row r="4764" spans="1:2" x14ac:dyDescent="0.25">
      <c r="A4764" s="1" t="s">
        <v>9719</v>
      </c>
      <c r="B4764" t="s">
        <v>9720</v>
      </c>
    </row>
    <row r="4765" spans="1:2" x14ac:dyDescent="0.25">
      <c r="A4765" s="1" t="s">
        <v>9721</v>
      </c>
      <c r="B4765" t="s">
        <v>9722</v>
      </c>
    </row>
    <row r="4766" spans="1:2" x14ac:dyDescent="0.25">
      <c r="A4766" s="1" t="s">
        <v>9723</v>
      </c>
      <c r="B4766" t="s">
        <v>9724</v>
      </c>
    </row>
    <row r="4767" spans="1:2" x14ac:dyDescent="0.25">
      <c r="A4767" s="1" t="s">
        <v>9725</v>
      </c>
      <c r="B4767" t="s">
        <v>9726</v>
      </c>
    </row>
    <row r="4768" spans="1:2" x14ac:dyDescent="0.25">
      <c r="A4768" s="22" t="s">
        <v>9728</v>
      </c>
      <c r="B4768" t="s">
        <v>9729</v>
      </c>
    </row>
    <row r="4769" spans="1:2" x14ac:dyDescent="0.25">
      <c r="A4769" s="1" t="s">
        <v>9730</v>
      </c>
      <c r="B4769" t="s">
        <v>9731</v>
      </c>
    </row>
    <row r="4770" spans="1:2" x14ac:dyDescent="0.25">
      <c r="A4770" s="1" t="s">
        <v>9732</v>
      </c>
      <c r="B4770" t="s">
        <v>9733</v>
      </c>
    </row>
    <row r="4771" spans="1:2" x14ac:dyDescent="0.25">
      <c r="A4771" s="1" t="s">
        <v>9734</v>
      </c>
      <c r="B4771" t="s">
        <v>9735</v>
      </c>
    </row>
    <row r="4772" spans="1:2" x14ac:dyDescent="0.25">
      <c r="A4772" s="1" t="s">
        <v>9736</v>
      </c>
      <c r="B4772" t="s">
        <v>9737</v>
      </c>
    </row>
    <row r="4773" spans="1:2" x14ac:dyDescent="0.25">
      <c r="A4773" s="1" t="s">
        <v>9738</v>
      </c>
      <c r="B4773" t="s">
        <v>9651</v>
      </c>
    </row>
    <row r="4774" spans="1:2" x14ac:dyDescent="0.25">
      <c r="A4774" s="1" t="s">
        <v>9739</v>
      </c>
      <c r="B4774" t="s">
        <v>9740</v>
      </c>
    </row>
    <row r="4775" spans="1:2" x14ac:dyDescent="0.25">
      <c r="A4775" s="1" t="s">
        <v>9741</v>
      </c>
      <c r="B4775" t="s">
        <v>9742</v>
      </c>
    </row>
    <row r="4776" spans="1:2" x14ac:dyDescent="0.25">
      <c r="A4776" s="1" t="s">
        <v>9743</v>
      </c>
      <c r="B4776" t="s">
        <v>9744</v>
      </c>
    </row>
    <row r="4777" spans="1:2" x14ac:dyDescent="0.25">
      <c r="A4777" s="1" t="s">
        <v>9745</v>
      </c>
      <c r="B4777" t="s">
        <v>9746</v>
      </c>
    </row>
    <row r="4778" spans="1:2" x14ac:dyDescent="0.25">
      <c r="A4778" s="1" t="s">
        <v>9747</v>
      </c>
      <c r="B4778" t="s">
        <v>9748</v>
      </c>
    </row>
    <row r="4779" spans="1:2" x14ac:dyDescent="0.25">
      <c r="A4779" s="1" t="s">
        <v>9749</v>
      </c>
      <c r="B4779" t="s">
        <v>9750</v>
      </c>
    </row>
    <row r="4780" spans="1:2" x14ac:dyDescent="0.25">
      <c r="A4780" s="1" t="s">
        <v>9751</v>
      </c>
      <c r="B4780" t="s">
        <v>9752</v>
      </c>
    </row>
    <row r="4781" spans="1:2" x14ac:dyDescent="0.25">
      <c r="A4781" s="1" t="s">
        <v>9753</v>
      </c>
      <c r="B4781" t="s">
        <v>9754</v>
      </c>
    </row>
    <row r="4782" spans="1:2" x14ac:dyDescent="0.25">
      <c r="A4782" s="1" t="s">
        <v>9755</v>
      </c>
      <c r="B4782" t="s">
        <v>9756</v>
      </c>
    </row>
    <row r="4783" spans="1:2" x14ac:dyDescent="0.25">
      <c r="A4783" s="1" t="s">
        <v>9757</v>
      </c>
      <c r="B4783" t="s">
        <v>9758</v>
      </c>
    </row>
    <row r="4784" spans="1:2" x14ac:dyDescent="0.25">
      <c r="A4784" s="1" t="s">
        <v>9759</v>
      </c>
      <c r="B4784" t="s">
        <v>9760</v>
      </c>
    </row>
    <row r="4785" spans="1:2" x14ac:dyDescent="0.25">
      <c r="A4785" s="1" t="s">
        <v>9761</v>
      </c>
      <c r="B4785" t="s">
        <v>9482</v>
      </c>
    </row>
    <row r="4786" spans="1:2" x14ac:dyDescent="0.25">
      <c r="A4786" s="1" t="s">
        <v>9762</v>
      </c>
      <c r="B4786" t="s">
        <v>9763</v>
      </c>
    </row>
    <row r="4787" spans="1:2" x14ac:dyDescent="0.25">
      <c r="A4787" s="1" t="s">
        <v>9764</v>
      </c>
      <c r="B4787" t="s">
        <v>9765</v>
      </c>
    </row>
    <row r="4788" spans="1:2" x14ac:dyDescent="0.25">
      <c r="A4788" s="1" t="s">
        <v>9766</v>
      </c>
      <c r="B4788" t="s">
        <v>9767</v>
      </c>
    </row>
    <row r="4789" spans="1:2" x14ac:dyDescent="0.25">
      <c r="A4789" s="1" t="s">
        <v>9768</v>
      </c>
      <c r="B4789" t="s">
        <v>9769</v>
      </c>
    </row>
    <row r="4790" spans="1:2" x14ac:dyDescent="0.25">
      <c r="A4790" s="1" t="s">
        <v>9770</v>
      </c>
      <c r="B4790" t="s">
        <v>9771</v>
      </c>
    </row>
    <row r="4791" spans="1:2" x14ac:dyDescent="0.25">
      <c r="A4791" s="1" t="s">
        <v>9772</v>
      </c>
      <c r="B4791" t="s">
        <v>9773</v>
      </c>
    </row>
    <row r="4792" spans="1:2" x14ac:dyDescent="0.25">
      <c r="A4792" s="1" t="s">
        <v>9774</v>
      </c>
      <c r="B4792" t="s">
        <v>9775</v>
      </c>
    </row>
    <row r="4793" spans="1:2" x14ac:dyDescent="0.25">
      <c r="A4793" s="1" t="s">
        <v>9776</v>
      </c>
      <c r="B4793" t="s">
        <v>9777</v>
      </c>
    </row>
    <row r="4794" spans="1:2" x14ac:dyDescent="0.25">
      <c r="A4794" s="1" t="s">
        <v>9778</v>
      </c>
      <c r="B4794" t="s">
        <v>9779</v>
      </c>
    </row>
    <row r="4795" spans="1:2" x14ac:dyDescent="0.25">
      <c r="A4795" s="1" t="s">
        <v>9780</v>
      </c>
      <c r="B4795" t="s">
        <v>9781</v>
      </c>
    </row>
    <row r="4796" spans="1:2" x14ac:dyDescent="0.25">
      <c r="A4796" s="1" t="s">
        <v>9782</v>
      </c>
      <c r="B4796" t="s">
        <v>9783</v>
      </c>
    </row>
    <row r="4797" spans="1:2" x14ac:dyDescent="0.25">
      <c r="A4797" s="1" t="s">
        <v>9784</v>
      </c>
      <c r="B4797" t="s">
        <v>9785</v>
      </c>
    </row>
    <row r="4798" spans="1:2" x14ac:dyDescent="0.25">
      <c r="A4798" s="1" t="s">
        <v>9786</v>
      </c>
      <c r="B4798" t="s">
        <v>9787</v>
      </c>
    </row>
    <row r="4799" spans="1:2" x14ac:dyDescent="0.25">
      <c r="A4799" s="1" t="s">
        <v>9788</v>
      </c>
      <c r="B4799" t="s">
        <v>9789</v>
      </c>
    </row>
    <row r="4800" spans="1:2" x14ac:dyDescent="0.25">
      <c r="A4800" s="1" t="s">
        <v>9790</v>
      </c>
      <c r="B4800" t="s">
        <v>9791</v>
      </c>
    </row>
    <row r="4801" spans="1:2" x14ac:dyDescent="0.25">
      <c r="A4801" s="1" t="s">
        <v>9792</v>
      </c>
      <c r="B4801" t="s">
        <v>9793</v>
      </c>
    </row>
    <row r="4802" spans="1:2" x14ac:dyDescent="0.25">
      <c r="A4802" s="1" t="s">
        <v>9794</v>
      </c>
      <c r="B4802" t="s">
        <v>9795</v>
      </c>
    </row>
    <row r="4803" spans="1:2" x14ac:dyDescent="0.25">
      <c r="A4803" s="1" t="s">
        <v>9796</v>
      </c>
      <c r="B4803" t="s">
        <v>9797</v>
      </c>
    </row>
    <row r="4804" spans="1:2" x14ac:dyDescent="0.25">
      <c r="A4804" s="1" t="s">
        <v>9798</v>
      </c>
      <c r="B4804" t="s">
        <v>9799</v>
      </c>
    </row>
    <row r="4805" spans="1:2" x14ac:dyDescent="0.25">
      <c r="A4805" s="1" t="s">
        <v>9800</v>
      </c>
      <c r="B4805" t="s">
        <v>9801</v>
      </c>
    </row>
    <row r="4806" spans="1:2" x14ac:dyDescent="0.25">
      <c r="A4806" s="1" t="s">
        <v>9802</v>
      </c>
      <c r="B4806" t="s">
        <v>9803</v>
      </c>
    </row>
    <row r="4807" spans="1:2" x14ac:dyDescent="0.25">
      <c r="A4807" s="1" t="s">
        <v>9804</v>
      </c>
      <c r="B4807" t="s">
        <v>9805</v>
      </c>
    </row>
    <row r="4808" spans="1:2" x14ac:dyDescent="0.25">
      <c r="A4808" s="1" t="s">
        <v>9806</v>
      </c>
      <c r="B4808" t="s">
        <v>9807</v>
      </c>
    </row>
    <row r="4809" spans="1:2" x14ac:dyDescent="0.25">
      <c r="A4809" s="1" t="s">
        <v>9808</v>
      </c>
      <c r="B4809" t="s">
        <v>9809</v>
      </c>
    </row>
    <row r="4810" spans="1:2" x14ac:dyDescent="0.25">
      <c r="A4810" s="132" t="s">
        <v>9814</v>
      </c>
      <c r="B4810" t="s">
        <v>9703</v>
      </c>
    </row>
    <row r="4811" spans="1:2" x14ac:dyDescent="0.25">
      <c r="A4811" s="1" t="s">
        <v>9815</v>
      </c>
      <c r="B4811" t="s">
        <v>9816</v>
      </c>
    </row>
    <row r="4812" spans="1:2" x14ac:dyDescent="0.25">
      <c r="A4812" s="132" t="s">
        <v>9817</v>
      </c>
      <c r="B4812" t="s">
        <v>9795</v>
      </c>
    </row>
    <row r="4813" spans="1:2" x14ac:dyDescent="0.25">
      <c r="A4813" s="1" t="s">
        <v>9818</v>
      </c>
      <c r="B4813" t="s">
        <v>9819</v>
      </c>
    </row>
    <row r="4814" spans="1:2" x14ac:dyDescent="0.25">
      <c r="A4814" s="1" t="s">
        <v>9820</v>
      </c>
      <c r="B4814" t="s">
        <v>9801</v>
      </c>
    </row>
    <row r="4815" spans="1:2" x14ac:dyDescent="0.25">
      <c r="A4815" s="1" t="s">
        <v>9821</v>
      </c>
      <c r="B4815" t="s">
        <v>9241</v>
      </c>
    </row>
    <row r="4816" spans="1:2" x14ac:dyDescent="0.25">
      <c r="A4816" s="1" t="s">
        <v>9822</v>
      </c>
      <c r="B4816" t="s">
        <v>9823</v>
      </c>
    </row>
    <row r="4817" spans="1:2" x14ac:dyDescent="0.25">
      <c r="A4817" s="1" t="s">
        <v>9824</v>
      </c>
      <c r="B4817" t="s">
        <v>9825</v>
      </c>
    </row>
    <row r="4818" spans="1:2" x14ac:dyDescent="0.25">
      <c r="A4818" s="22" t="s">
        <v>9826</v>
      </c>
      <c r="B4818" t="s">
        <v>9827</v>
      </c>
    </row>
    <row r="4819" spans="1:2" x14ac:dyDescent="0.25">
      <c r="A4819" s="1" t="s">
        <v>9828</v>
      </c>
      <c r="B4819" t="s">
        <v>9829</v>
      </c>
    </row>
    <row r="4820" spans="1:2" x14ac:dyDescent="0.25">
      <c r="A4820" s="1" t="s">
        <v>9830</v>
      </c>
      <c r="B4820" t="s">
        <v>9831</v>
      </c>
    </row>
    <row r="4821" spans="1:2" x14ac:dyDescent="0.25">
      <c r="A4821" s="1" t="s">
        <v>9832</v>
      </c>
      <c r="B4821" t="s">
        <v>9833</v>
      </c>
    </row>
    <row r="4822" spans="1:2" x14ac:dyDescent="0.25">
      <c r="A4822" s="1" t="s">
        <v>9834</v>
      </c>
      <c r="B4822" t="s">
        <v>9835</v>
      </c>
    </row>
    <row r="4823" spans="1:2" x14ac:dyDescent="0.25">
      <c r="A4823" s="1" t="s">
        <v>9836</v>
      </c>
      <c r="B4823" t="s">
        <v>9837</v>
      </c>
    </row>
    <row r="4824" spans="1:2" x14ac:dyDescent="0.25">
      <c r="A4824" s="1" t="s">
        <v>9838</v>
      </c>
      <c r="B4824" t="s">
        <v>9839</v>
      </c>
    </row>
    <row r="4825" spans="1:2" x14ac:dyDescent="0.25">
      <c r="A4825" s="1" t="s">
        <v>9840</v>
      </c>
      <c r="B4825" t="s">
        <v>9841</v>
      </c>
    </row>
    <row r="4826" spans="1:2" x14ac:dyDescent="0.25">
      <c r="A4826" s="1" t="s">
        <v>9842</v>
      </c>
      <c r="B4826" t="s">
        <v>9843</v>
      </c>
    </row>
    <row r="4827" spans="1:2" x14ac:dyDescent="0.25">
      <c r="A4827" s="1" t="s">
        <v>9844</v>
      </c>
      <c r="B4827" t="s">
        <v>9845</v>
      </c>
    </row>
    <row r="4828" spans="1:2" x14ac:dyDescent="0.25">
      <c r="A4828" s="1" t="s">
        <v>9846</v>
      </c>
      <c r="B4828" t="s">
        <v>9847</v>
      </c>
    </row>
    <row r="4829" spans="1:2" x14ac:dyDescent="0.25">
      <c r="A4829" s="1" t="s">
        <v>9848</v>
      </c>
      <c r="B4829" t="s">
        <v>9686</v>
      </c>
    </row>
    <row r="4830" spans="1:2" x14ac:dyDescent="0.25">
      <c r="A4830" s="1" t="s">
        <v>9849</v>
      </c>
      <c r="B4830" t="s">
        <v>9850</v>
      </c>
    </row>
    <row r="4831" spans="1:2" x14ac:dyDescent="0.25">
      <c r="A4831" s="1" t="s">
        <v>9851</v>
      </c>
      <c r="B4831" t="s">
        <v>9852</v>
      </c>
    </row>
    <row r="4832" spans="1:2" x14ac:dyDescent="0.25">
      <c r="A4832" s="1" t="s">
        <v>9853</v>
      </c>
      <c r="B4832" t="s">
        <v>9854</v>
      </c>
    </row>
    <row r="4833" spans="1:2" x14ac:dyDescent="0.25">
      <c r="A4833" s="1" t="s">
        <v>9855</v>
      </c>
      <c r="B4833" t="s">
        <v>9856</v>
      </c>
    </row>
    <row r="4834" spans="1:2" x14ac:dyDescent="0.25">
      <c r="A4834" s="1" t="s">
        <v>9857</v>
      </c>
      <c r="B4834" t="s">
        <v>9858</v>
      </c>
    </row>
    <row r="4835" spans="1:2" x14ac:dyDescent="0.25">
      <c r="A4835" s="1" t="s">
        <v>9859</v>
      </c>
      <c r="B4835" t="s">
        <v>9860</v>
      </c>
    </row>
    <row r="4836" spans="1:2" x14ac:dyDescent="0.25">
      <c r="A4836" s="1" t="s">
        <v>9861</v>
      </c>
      <c r="B4836" t="s">
        <v>9862</v>
      </c>
    </row>
    <row r="4837" spans="1:2" x14ac:dyDescent="0.25">
      <c r="A4837" s="1" t="s">
        <v>9863</v>
      </c>
      <c r="B4837" t="s">
        <v>9864</v>
      </c>
    </row>
    <row r="4838" spans="1:2" x14ac:dyDescent="0.25">
      <c r="A4838" s="1" t="s">
        <v>9865</v>
      </c>
      <c r="B4838" t="s">
        <v>9866</v>
      </c>
    </row>
    <row r="4839" spans="1:2" x14ac:dyDescent="0.25">
      <c r="A4839" s="1" t="s">
        <v>9810</v>
      </c>
      <c r="B4839" t="s">
        <v>9811</v>
      </c>
    </row>
    <row r="4840" spans="1:2" x14ac:dyDescent="0.25">
      <c r="A4840" s="1" t="s">
        <v>9867</v>
      </c>
      <c r="B4840" t="s">
        <v>9868</v>
      </c>
    </row>
    <row r="4841" spans="1:2" x14ac:dyDescent="0.25">
      <c r="A4841" s="1" t="s">
        <v>9869</v>
      </c>
      <c r="B4841" t="s">
        <v>9727</v>
      </c>
    </row>
    <row r="4842" spans="1:2" x14ac:dyDescent="0.25">
      <c r="A4842" s="1" t="s">
        <v>9870</v>
      </c>
      <c r="B4842" t="s">
        <v>9871</v>
      </c>
    </row>
    <row r="4843" spans="1:2" x14ac:dyDescent="0.25">
      <c r="A4843" s="22" t="s">
        <v>9872</v>
      </c>
      <c r="B4843" t="s">
        <v>9873</v>
      </c>
    </row>
    <row r="4844" spans="1:2" x14ac:dyDescent="0.25">
      <c r="A4844" s="22" t="s">
        <v>9874</v>
      </c>
      <c r="B4844" t="s">
        <v>9875</v>
      </c>
    </row>
    <row r="4845" spans="1:2" x14ac:dyDescent="0.25">
      <c r="A4845" s="22" t="s">
        <v>9876</v>
      </c>
      <c r="B4845" t="s">
        <v>9877</v>
      </c>
    </row>
    <row r="4846" spans="1:2" x14ac:dyDescent="0.25">
      <c r="A4846" s="22" t="s">
        <v>9878</v>
      </c>
      <c r="B4846" t="s">
        <v>9879</v>
      </c>
    </row>
    <row r="4847" spans="1:2" x14ac:dyDescent="0.25">
      <c r="A4847" s="22" t="s">
        <v>9880</v>
      </c>
      <c r="B4847" t="s">
        <v>9881</v>
      </c>
    </row>
    <row r="4848" spans="1:2" x14ac:dyDescent="0.25">
      <c r="A4848" s="22" t="s">
        <v>9883</v>
      </c>
      <c r="B4848" t="s">
        <v>9884</v>
      </c>
    </row>
    <row r="4849" spans="1:2" x14ac:dyDescent="0.25">
      <c r="A4849" s="22" t="s">
        <v>9885</v>
      </c>
      <c r="B4849" t="s">
        <v>9886</v>
      </c>
    </row>
    <row r="4850" spans="1:2" x14ac:dyDescent="0.25">
      <c r="A4850" s="22" t="s">
        <v>9887</v>
      </c>
      <c r="B4850" t="s">
        <v>9888</v>
      </c>
    </row>
    <row r="4851" spans="1:2" x14ac:dyDescent="0.25">
      <c r="A4851" s="22" t="s">
        <v>9889</v>
      </c>
      <c r="B4851" t="s">
        <v>9890</v>
      </c>
    </row>
    <row r="4852" spans="1:2" x14ac:dyDescent="0.25">
      <c r="A4852" s="22" t="s">
        <v>9891</v>
      </c>
      <c r="B4852" t="s">
        <v>9892</v>
      </c>
    </row>
    <row r="4853" spans="1:2" x14ac:dyDescent="0.25">
      <c r="A4853" s="22" t="s">
        <v>9893</v>
      </c>
      <c r="B4853" t="s">
        <v>9894</v>
      </c>
    </row>
    <row r="4854" spans="1:2" x14ac:dyDescent="0.25">
      <c r="A4854" s="22" t="s">
        <v>9895</v>
      </c>
      <c r="B4854" t="s">
        <v>9896</v>
      </c>
    </row>
    <row r="4855" spans="1:2" x14ac:dyDescent="0.25">
      <c r="A4855" s="22" t="s">
        <v>9897</v>
      </c>
      <c r="B4855" t="s">
        <v>9898</v>
      </c>
    </row>
    <row r="4856" spans="1:2" x14ac:dyDescent="0.25">
      <c r="A4856" s="22" t="s">
        <v>9899</v>
      </c>
      <c r="B4856" t="s">
        <v>9900</v>
      </c>
    </row>
    <row r="4857" spans="1:2" x14ac:dyDescent="0.25">
      <c r="A4857" s="22" t="s">
        <v>9901</v>
      </c>
      <c r="B4857" t="s">
        <v>9902</v>
      </c>
    </row>
    <row r="4858" spans="1:2" x14ac:dyDescent="0.25">
      <c r="A4858" s="22" t="s">
        <v>9903</v>
      </c>
      <c r="B4858" t="s">
        <v>9904</v>
      </c>
    </row>
    <row r="4859" spans="1:2" x14ac:dyDescent="0.25">
      <c r="A4859" s="22" t="s">
        <v>9905</v>
      </c>
      <c r="B4859" t="s">
        <v>9906</v>
      </c>
    </row>
    <row r="4860" spans="1:2" x14ac:dyDescent="0.25">
      <c r="A4860" s="22" t="s">
        <v>9907</v>
      </c>
      <c r="B4860" t="s">
        <v>9908</v>
      </c>
    </row>
    <row r="4861" spans="1:2" x14ac:dyDescent="0.25">
      <c r="A4861" s="22" t="s">
        <v>9909</v>
      </c>
      <c r="B4861" t="s">
        <v>9910</v>
      </c>
    </row>
    <row r="4862" spans="1:2" x14ac:dyDescent="0.25">
      <c r="A4862" s="22" t="s">
        <v>9911</v>
      </c>
      <c r="B4862" t="s">
        <v>9912</v>
      </c>
    </row>
    <row r="4863" spans="1:2" x14ac:dyDescent="0.25">
      <c r="A4863" s="22" t="s">
        <v>9913</v>
      </c>
      <c r="B4863" t="s">
        <v>9914</v>
      </c>
    </row>
    <row r="4864" spans="1:2" x14ac:dyDescent="0.25">
      <c r="A4864" s="22" t="s">
        <v>9915</v>
      </c>
      <c r="B4864" t="s">
        <v>9916</v>
      </c>
    </row>
    <row r="4865" spans="1:2" x14ac:dyDescent="0.25">
      <c r="A4865" s="22" t="s">
        <v>9917</v>
      </c>
      <c r="B4865" t="s">
        <v>9918</v>
      </c>
    </row>
    <row r="4866" spans="1:2" x14ac:dyDescent="0.25">
      <c r="A4866" s="22" t="s">
        <v>9919</v>
      </c>
      <c r="B4866" t="s">
        <v>9920</v>
      </c>
    </row>
    <row r="4867" spans="1:2" x14ac:dyDescent="0.25">
      <c r="A4867" s="22" t="s">
        <v>9921</v>
      </c>
      <c r="B4867" t="s">
        <v>9922</v>
      </c>
    </row>
    <row r="4868" spans="1:2" x14ac:dyDescent="0.25">
      <c r="A4868" s="22" t="s">
        <v>9943</v>
      </c>
      <c r="B4868" t="s">
        <v>9944</v>
      </c>
    </row>
    <row r="4869" spans="1:2" x14ac:dyDescent="0.25">
      <c r="A4869" s="22" t="s">
        <v>9969</v>
      </c>
      <c r="B4869" t="s">
        <v>9970</v>
      </c>
    </row>
  </sheetData>
  <conditionalFormatting sqref="A4376:A4629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284:A428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45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H1" workbookViewId="0">
      <selection activeCell="A3" sqref="A3: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8733</v>
      </c>
      <c r="B2" t="s">
        <v>8734</v>
      </c>
      <c r="C2" t="s">
        <v>8735</v>
      </c>
      <c r="D2" t="s">
        <v>8736</v>
      </c>
      <c r="E2" t="s">
        <v>8737</v>
      </c>
      <c r="F2" t="s">
        <v>8738</v>
      </c>
      <c r="G2" s="2" t="s">
        <v>8739</v>
      </c>
      <c r="H2" s="2" t="s">
        <v>8740</v>
      </c>
      <c r="I2" s="2" t="s">
        <v>8741</v>
      </c>
      <c r="J2" s="2" t="s">
        <v>8742</v>
      </c>
      <c r="K2" s="2" t="s">
        <v>8743</v>
      </c>
      <c r="L2" s="2" t="s">
        <v>8744</v>
      </c>
      <c r="M2" s="2" t="s">
        <v>8745</v>
      </c>
      <c r="N2" s="2" t="s">
        <v>8746</v>
      </c>
      <c r="O2" s="2" t="s">
        <v>8747</v>
      </c>
      <c r="P2" s="2" t="s">
        <v>8748</v>
      </c>
      <c r="Q2" s="2" t="s">
        <v>8749</v>
      </c>
      <c r="R2" s="2" t="s">
        <v>8750</v>
      </c>
      <c r="S2" t="s">
        <v>8751</v>
      </c>
    </row>
    <row r="3" spans="1:19" x14ac:dyDescent="0.25">
      <c r="A3" t="s">
        <v>8752</v>
      </c>
      <c r="B3" t="s">
        <v>8753</v>
      </c>
      <c r="C3" s="1" t="s">
        <v>9973</v>
      </c>
      <c r="D3" s="21" t="s">
        <v>9971</v>
      </c>
      <c r="F3" t="s">
        <v>8754</v>
      </c>
      <c r="G3" s="2">
        <v>570</v>
      </c>
      <c r="H3" s="2">
        <v>0</v>
      </c>
      <c r="I3" s="2">
        <v>21.628</v>
      </c>
      <c r="J3" s="2">
        <v>0</v>
      </c>
      <c r="K3" s="2">
        <v>0</v>
      </c>
      <c r="L3" s="2">
        <v>41.32</v>
      </c>
      <c r="M3" s="2">
        <v>17.100000000000001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9972</v>
      </c>
    </row>
    <row r="5" spans="1:19" x14ac:dyDescent="0.25">
      <c r="A5" t="s">
        <v>7675</v>
      </c>
      <c r="G5"/>
      <c r="H5" s="15">
        <f>SUBTOTAL(109,Tabla9[[MONTO DEVENGADO POR BONIFICACIONES Y GRATIFICACIONES ]])</f>
        <v>0</v>
      </c>
      <c r="I5" s="15">
        <f>SUBTOTAL(109,Tabla9[[IMPUESTO RETENIDO ]])</f>
        <v>21.628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41.32</v>
      </c>
      <c r="M5" s="15">
        <f>SUBTOTAL(109,Tabla9[ISSS])</f>
        <v>17.100000000000001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9"/>
  <sheetViews>
    <sheetView showGridLines="0" tabSelected="1" zoomScaleNormal="100" workbookViewId="0">
      <selection activeCell="E3" sqref="E3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64"/>
      <c r="C1" s="165"/>
      <c r="D1" s="162" t="s">
        <v>8905</v>
      </c>
      <c r="E1" s="163"/>
      <c r="F1" s="163"/>
      <c r="I1" s="85"/>
    </row>
    <row r="3" spans="1:10 16383:16383" ht="16.5" customHeight="1" x14ac:dyDescent="0.25">
      <c r="D3" s="81" t="s">
        <v>8529</v>
      </c>
      <c r="E3" s="82" t="s">
        <v>7900</v>
      </c>
      <c r="F3" s="83" t="s">
        <v>8731</v>
      </c>
      <c r="G3" s="74"/>
      <c r="H3" s="81" t="s">
        <v>8732</v>
      </c>
      <c r="I3" s="82" t="s">
        <v>8713</v>
      </c>
      <c r="XFC3" t="s">
        <v>7900</v>
      </c>
    </row>
    <row r="4" spans="1:10 16383:16383" ht="18" customHeight="1" x14ac:dyDescent="0.25">
      <c r="D4" s="88" t="s">
        <v>8714</v>
      </c>
      <c r="E4" s="89">
        <f>ROUND(SUMIFS(Tabla3[[#All],[V GRAVADAS]],Tabla3[[#All],[MES]],Tabla7[[#Headers],[ENERO]])/(1.13),2)</f>
        <v>3267.23</v>
      </c>
      <c r="F4" s="90"/>
      <c r="G4" s="106"/>
      <c r="H4" s="88" t="s">
        <v>8715</v>
      </c>
      <c r="I4" s="110">
        <f>ROUND(F7*0.13-F11*0.13-E13-E14,2)</f>
        <v>1801.96</v>
      </c>
      <c r="XFC4" t="s">
        <v>7937</v>
      </c>
    </row>
    <row r="5" spans="1:10 16383:16383" ht="18" customHeight="1" x14ac:dyDescent="0.25">
      <c r="D5" s="88" t="s">
        <v>8716</v>
      </c>
      <c r="E5" s="89">
        <f>ROUND(SUMIFS(Tabla2[[#All],[V. GRAVADA]],Tabla2[[#All],[MES]],Tabla7[[#Headers],[ENERO]],Tabla2[[#All],[TIPO DE DOC]],3),2)</f>
        <v>18899.96</v>
      </c>
      <c r="F5" s="90"/>
      <c r="G5" s="74"/>
      <c r="H5" s="88" t="s">
        <v>8717</v>
      </c>
      <c r="I5" s="98">
        <f>ROUND(F7*0.0175,2)+E15</f>
        <v>409.56</v>
      </c>
      <c r="XFC5" t="s">
        <v>8109</v>
      </c>
    </row>
    <row r="6" spans="1:10 16383:16383" ht="18" customHeight="1" x14ac:dyDescent="0.25">
      <c r="D6" s="88" t="s">
        <v>8718</v>
      </c>
      <c r="E6" s="89">
        <f>ROUND(SUMIFS(Tabla2[[#All],[V. GRAVADA]],Tabla2[[#All],[MES]],Tabla7[[#Headers],[ENERO]],Tabla2[[#All],[TIPO DE DOC]],5),2)</f>
        <v>0</v>
      </c>
      <c r="F6" s="90"/>
      <c r="G6" s="106"/>
      <c r="H6" s="104" t="s">
        <v>8719</v>
      </c>
      <c r="I6" s="99">
        <f>SUM(I4:I5)</f>
        <v>2211.52</v>
      </c>
      <c r="XFC6" t="s">
        <v>8221</v>
      </c>
    </row>
    <row r="7" spans="1:10 16383:16383" ht="18" customHeight="1" x14ac:dyDescent="0.25">
      <c r="D7" s="113" t="s">
        <v>8729</v>
      </c>
      <c r="E7" s="114"/>
      <c r="F7" s="115">
        <f>+E4+E5-E6</f>
        <v>22167.19</v>
      </c>
      <c r="G7" s="74"/>
      <c r="H7" s="79"/>
      <c r="I7" s="80"/>
      <c r="XFC7" t="s">
        <v>8278</v>
      </c>
    </row>
    <row r="8" spans="1:10 16383:16383" ht="18" customHeight="1" x14ac:dyDescent="0.25">
      <c r="D8" s="88" t="s">
        <v>8720</v>
      </c>
      <c r="E8" s="89">
        <f>SUMIFS(Tabla1[[#All],[C. GRAVADA]],Tabla1[[#All],[MES]],Tabla7[[#Headers],[ENERO]],Tabla1[[#All],[TIPO DE DOC]],"03")</f>
        <v>8215.989999999998</v>
      </c>
      <c r="F8" s="91"/>
      <c r="G8" s="106"/>
      <c r="H8" s="74"/>
      <c r="I8" s="75"/>
      <c r="J8" s="15"/>
      <c r="XFC8" t="s">
        <v>8279</v>
      </c>
    </row>
    <row r="9" spans="1:10 16383:16383" ht="18" customHeight="1" x14ac:dyDescent="0.25">
      <c r="D9" s="88" t="s">
        <v>8721</v>
      </c>
      <c r="E9" s="89">
        <f>SUMIFS(Tabla1[[#All],[INTER GRAVA]],Tabla1[[#All],[MES]],Tabla7[[#Headers],[ENERO]],Tabla1[[#All],[TIPO DE DOC]],12)</f>
        <v>0</v>
      </c>
      <c r="F9" s="91"/>
      <c r="G9" s="106"/>
      <c r="H9" s="74"/>
      <c r="I9" s="75"/>
      <c r="J9" s="15"/>
      <c r="XFC9" t="s">
        <v>8280</v>
      </c>
    </row>
    <row r="10" spans="1:10 16383:16383" ht="18" customHeight="1" x14ac:dyDescent="0.25">
      <c r="D10" s="88" t="s">
        <v>8722</v>
      </c>
      <c r="E10" s="89">
        <f>SUMIFS(Tabla1[[#All],[C. GRAVADA]],Tabla1[[#All],[MES]],Tabla7[[#Headers],[ENERO]],Tabla1[[#All],[TIPO DE DOC]],"05")</f>
        <v>81.58</v>
      </c>
      <c r="F10" s="92"/>
      <c r="XFC10" t="s">
        <v>8281</v>
      </c>
    </row>
    <row r="11" spans="1:10 16383:16383" ht="18" customHeight="1" x14ac:dyDescent="0.25">
      <c r="D11" s="113" t="s">
        <v>8730</v>
      </c>
      <c r="E11" s="114"/>
      <c r="F11" s="115">
        <f>IFERROR(+E8+E9-E10,"")</f>
        <v>8134.409999999998</v>
      </c>
      <c r="G11" s="15"/>
      <c r="XFC11" t="s">
        <v>8282</v>
      </c>
    </row>
    <row r="12" spans="1:10 16383:16383" ht="18" customHeight="1" x14ac:dyDescent="0.25">
      <c r="D12" s="88" t="s">
        <v>8723</v>
      </c>
      <c r="E12" s="89">
        <f>SUMIFS(Tabla1[[#All],[C. EXENTAS]],Tabla1[[#All],[MES]],Tabla7[[#Headers],[ENERO]],Tabla1[[#All],[TIPO DE DOC]],"03")</f>
        <v>293.03000000000003</v>
      </c>
      <c r="F12" s="93"/>
      <c r="G12" s="15"/>
      <c r="XFC12" t="s">
        <v>8283</v>
      </c>
    </row>
    <row r="13" spans="1:10 16383:16383" ht="18" customHeight="1" x14ac:dyDescent="0.25">
      <c r="D13" s="88" t="s">
        <v>8724</v>
      </c>
      <c r="E13" s="89">
        <f>SUMIFS(Tabla1[[#All],[PERCEPCIONES]],Tabla1[[#All],[MES]],Tabla7[[#Headers],[ENERO]],Tabla1[[#All],[TIPO DE DOC]],"03")</f>
        <v>0</v>
      </c>
      <c r="F13" s="94"/>
      <c r="XFC13" t="s">
        <v>8284</v>
      </c>
    </row>
    <row r="14" spans="1:10 16383:16383" ht="18" customHeight="1" x14ac:dyDescent="0.25">
      <c r="D14" s="88" t="s">
        <v>8725</v>
      </c>
      <c r="E14" s="89">
        <f>SUMIFS(Tabla6[[#Headers],[#Data],[Monto Retención 1%]],Tabla6[[#Headers],[#Data],[Mes]],Tabla7[[#Headers],[ENERO]])</f>
        <v>22.3</v>
      </c>
      <c r="F14" s="95"/>
      <c r="XFC14" t="s">
        <v>8285</v>
      </c>
    </row>
    <row r="15" spans="1:10 16383:16383" ht="18" customHeight="1" x14ac:dyDescent="0.25">
      <c r="D15" s="96" t="s">
        <v>8726</v>
      </c>
      <c r="E15" s="97">
        <v>21.63</v>
      </c>
      <c r="F15" s="93"/>
    </row>
    <row r="16" spans="1:10 16383:16383" ht="18" customHeight="1" x14ac:dyDescent="0.25"/>
    <row r="19" spans="6:6" x14ac:dyDescent="0.25">
      <c r="F19" s="93"/>
    </row>
  </sheetData>
  <dataConsolidate/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2024-06-21T19:49:02Z</dcterms:modified>
</cp:coreProperties>
</file>