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640" windowHeight="11760" activeTab="1"/>
  </bookViews>
  <sheets>
    <sheet name="COMPRAS" sheetId="1" r:id="rId1"/>
    <sheet name="CONSUMIDOR" sheetId="4" r:id="rId2"/>
    <sheet name="CONTRIBUYENTE" sheetId="2" r:id="rId3"/>
    <sheet name="base de clientes" sheetId="3" r:id="rId4"/>
    <sheet name="Hoja1" sheetId="5" r:id="rId5"/>
  </sheets>
  <externalReferences>
    <externalReference r:id="rId6"/>
  </externalReferences>
  <definedNames>
    <definedName name="_xlnm._FilterDatabase" localSheetId="0" hidden="1">COMPRAS!$A$1:$X$75</definedName>
    <definedName name="_xlnm._FilterDatabase" localSheetId="1" hidden="1">CONSUMIDOR!$A$1:$AA$76</definedName>
    <definedName name="_xlnm._FilterDatabase" localSheetId="2" hidden="1">CONTRIBUYENTE!$A$1:$V$21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0" i="1" l="1"/>
  <c r="U20" i="1" s="1"/>
  <c r="T19" i="1"/>
  <c r="U19" i="1" s="1"/>
  <c r="T18" i="1"/>
  <c r="U18" i="1" s="1"/>
  <c r="T17" i="1"/>
  <c r="U17" i="1" s="1"/>
  <c r="T16" i="1"/>
  <c r="U16" i="1" s="1"/>
  <c r="L20" i="1"/>
  <c r="L19" i="1"/>
  <c r="L18" i="1"/>
  <c r="L17" i="1"/>
  <c r="L16" i="1"/>
  <c r="D20" i="1"/>
  <c r="C20" i="1"/>
  <c r="D19" i="1"/>
  <c r="C19" i="1"/>
  <c r="G19" i="1" s="1"/>
  <c r="D18" i="1"/>
  <c r="C18" i="1"/>
  <c r="D17" i="1"/>
  <c r="C17" i="1"/>
  <c r="G17" i="1" s="1"/>
  <c r="D16" i="1"/>
  <c r="G16" i="1" s="1"/>
  <c r="C16" i="1"/>
  <c r="C15" i="1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D76" i="4"/>
  <c r="C76" i="4"/>
  <c r="G76" i="4" s="1"/>
  <c r="D75" i="4"/>
  <c r="C75" i="4"/>
  <c r="G75" i="4" s="1"/>
  <c r="D74" i="4"/>
  <c r="C74" i="4"/>
  <c r="D73" i="4"/>
  <c r="C73" i="4"/>
  <c r="G73" i="4" s="1"/>
  <c r="D72" i="4"/>
  <c r="C72" i="4"/>
  <c r="D71" i="4"/>
  <c r="C71" i="4"/>
  <c r="G71" i="4" s="1"/>
  <c r="D70" i="4"/>
  <c r="C70" i="4"/>
  <c r="G70" i="4" s="1"/>
  <c r="D69" i="4"/>
  <c r="C69" i="4"/>
  <c r="G69" i="4" s="1"/>
  <c r="D68" i="4"/>
  <c r="C68" i="4"/>
  <c r="G68" i="4" s="1"/>
  <c r="D67" i="4"/>
  <c r="C67" i="4"/>
  <c r="D66" i="4"/>
  <c r="C66" i="4"/>
  <c r="G66" i="4" s="1"/>
  <c r="D65" i="4"/>
  <c r="C65" i="4"/>
  <c r="G65" i="4" s="1"/>
  <c r="D64" i="4"/>
  <c r="C64" i="4"/>
  <c r="G64" i="4" s="1"/>
  <c r="D63" i="4"/>
  <c r="C63" i="4"/>
  <c r="G63" i="4" s="1"/>
  <c r="D62" i="4"/>
  <c r="C62" i="4"/>
  <c r="G62" i="4" s="1"/>
  <c r="D61" i="4"/>
  <c r="C61" i="4"/>
  <c r="G61" i="4" s="1"/>
  <c r="D60" i="4"/>
  <c r="C60" i="4"/>
  <c r="D59" i="4"/>
  <c r="C59" i="4"/>
  <c r="G59" i="4" s="1"/>
  <c r="D58" i="4"/>
  <c r="C58" i="4"/>
  <c r="G58" i="4" s="1"/>
  <c r="D57" i="4"/>
  <c r="C57" i="4"/>
  <c r="G57" i="4" s="1"/>
  <c r="D56" i="4"/>
  <c r="C56" i="4"/>
  <c r="G56" i="4" s="1"/>
  <c r="D55" i="4"/>
  <c r="C55" i="4"/>
  <c r="G55" i="4" s="1"/>
  <c r="D54" i="4"/>
  <c r="C54" i="4"/>
  <c r="G54" i="4" s="1"/>
  <c r="D53" i="4"/>
  <c r="C53" i="4"/>
  <c r="G53" i="4" s="1"/>
  <c r="D52" i="4"/>
  <c r="C52" i="4"/>
  <c r="G52" i="4" s="1"/>
  <c r="D51" i="4"/>
  <c r="C51" i="4"/>
  <c r="G51" i="4" s="1"/>
  <c r="D50" i="4"/>
  <c r="C50" i="4"/>
  <c r="G50" i="4" s="1"/>
  <c r="G18" i="1" l="1"/>
  <c r="G20" i="1"/>
  <c r="G74" i="4"/>
  <c r="G72" i="4"/>
  <c r="G67" i="4"/>
  <c r="G60" i="4"/>
  <c r="L15" i="1"/>
  <c r="L14" i="1"/>
  <c r="L12" i="1"/>
  <c r="L11" i="1"/>
  <c r="L10" i="1"/>
  <c r="L9" i="1"/>
  <c r="L8" i="1"/>
  <c r="L7" i="1"/>
  <c r="L6" i="1"/>
  <c r="L5" i="1"/>
  <c r="L4" i="1"/>
  <c r="L3" i="1"/>
  <c r="L2" i="1"/>
  <c r="L13" i="1"/>
  <c r="T15" i="1"/>
  <c r="U15" i="1" s="1"/>
  <c r="T14" i="1"/>
  <c r="U14" i="1" s="1"/>
  <c r="T13" i="1"/>
  <c r="U13" i="1" s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15" i="1"/>
  <c r="D14" i="1"/>
  <c r="C14" i="1"/>
  <c r="D13" i="1"/>
  <c r="C13" i="1"/>
  <c r="D49" i="4"/>
  <c r="C49" i="4"/>
  <c r="D48" i="4"/>
  <c r="C48" i="4"/>
  <c r="G48" i="4" s="1"/>
  <c r="D47" i="4"/>
  <c r="C47" i="4"/>
  <c r="D46" i="4"/>
  <c r="C46" i="4"/>
  <c r="D45" i="4"/>
  <c r="C45" i="4"/>
  <c r="D44" i="4"/>
  <c r="C44" i="4"/>
  <c r="D43" i="4"/>
  <c r="C43" i="4"/>
  <c r="D42" i="4"/>
  <c r="C42" i="4"/>
  <c r="G42" i="4" s="1"/>
  <c r="D41" i="4"/>
  <c r="C41" i="4"/>
  <c r="D40" i="4"/>
  <c r="C40" i="4"/>
  <c r="G40" i="4" s="1"/>
  <c r="D39" i="4"/>
  <c r="C39" i="4"/>
  <c r="D38" i="4"/>
  <c r="C38" i="4"/>
  <c r="G38" i="4" s="1"/>
  <c r="D37" i="4"/>
  <c r="C37" i="4"/>
  <c r="D36" i="4"/>
  <c r="C36" i="4"/>
  <c r="G36" i="4" s="1"/>
  <c r="D35" i="4"/>
  <c r="C35" i="4"/>
  <c r="D34" i="4"/>
  <c r="C34" i="4"/>
  <c r="G34" i="4" s="1"/>
  <c r="D33" i="4"/>
  <c r="C33" i="4"/>
  <c r="G33" i="4" s="1"/>
  <c r="D32" i="4"/>
  <c r="C32" i="4"/>
  <c r="G32" i="4" s="1"/>
  <c r="D31" i="4"/>
  <c r="C31" i="4"/>
  <c r="G31" i="4" s="1"/>
  <c r="D30" i="4"/>
  <c r="C30" i="4"/>
  <c r="D29" i="4"/>
  <c r="C29" i="4"/>
  <c r="D28" i="4"/>
  <c r="C28" i="4"/>
  <c r="G28" i="4" s="1"/>
  <c r="D27" i="4"/>
  <c r="C27" i="4"/>
  <c r="G27" i="4" s="1"/>
  <c r="D26" i="4"/>
  <c r="C26" i="4"/>
  <c r="D25" i="4"/>
  <c r="C25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G14" i="1" l="1"/>
  <c r="G26" i="4"/>
  <c r="G25" i="4"/>
  <c r="G35" i="4"/>
  <c r="G37" i="4"/>
  <c r="G39" i="4"/>
  <c r="G41" i="4"/>
  <c r="G46" i="4"/>
  <c r="G43" i="4"/>
  <c r="G45" i="4"/>
  <c r="G47" i="4"/>
  <c r="G49" i="4"/>
  <c r="G13" i="1"/>
  <c r="G15" i="1"/>
  <c r="G44" i="4"/>
  <c r="G30" i="4"/>
  <c r="G29" i="4"/>
  <c r="R3" i="2"/>
  <c r="U3" i="2" s="1"/>
  <c r="N3" i="2"/>
  <c r="F3" i="2"/>
  <c r="M4" i="1"/>
  <c r="Z24" i="4" l="1"/>
  <c r="Z23" i="4"/>
  <c r="Z22" i="4"/>
  <c r="Z21" i="4"/>
  <c r="Z20" i="4"/>
  <c r="Z19" i="4"/>
  <c r="Z18" i="4"/>
  <c r="Z17" i="4"/>
  <c r="Z16" i="4"/>
  <c r="Z15" i="4"/>
  <c r="D24" i="4" l="1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G12" i="4" s="1"/>
  <c r="D11" i="4"/>
  <c r="C11" i="4"/>
  <c r="G11" i="4" s="1"/>
  <c r="D10" i="4"/>
  <c r="C10" i="4"/>
  <c r="G10" i="4" s="1"/>
  <c r="D9" i="4"/>
  <c r="C9" i="4"/>
  <c r="G9" i="4" s="1"/>
  <c r="D8" i="4"/>
  <c r="C8" i="4"/>
  <c r="G8" i="4" s="1"/>
  <c r="D7" i="4"/>
  <c r="C7" i="4"/>
  <c r="D6" i="4"/>
  <c r="C6" i="4"/>
  <c r="G6" i="4" s="1"/>
  <c r="D5" i="4"/>
  <c r="C5" i="4"/>
  <c r="D4" i="4"/>
  <c r="C4" i="4"/>
  <c r="G4" i="4" s="1"/>
  <c r="D3" i="4"/>
  <c r="C3" i="4"/>
  <c r="G3" i="4" s="1"/>
  <c r="D2" i="4"/>
  <c r="C2" i="4"/>
  <c r="G2" i="4" s="1"/>
  <c r="Z6" i="4"/>
  <c r="Z14" i="4"/>
  <c r="Z13" i="4"/>
  <c r="Z12" i="4"/>
  <c r="Z11" i="4"/>
  <c r="Z10" i="4"/>
  <c r="Z9" i="4"/>
  <c r="Z8" i="4"/>
  <c r="Z7" i="4"/>
  <c r="Z5" i="4"/>
  <c r="Z4" i="4"/>
  <c r="Z3" i="4"/>
  <c r="Z2" i="4"/>
  <c r="G16" i="4" l="1"/>
  <c r="G18" i="4"/>
  <c r="G20" i="4"/>
  <c r="G22" i="4"/>
  <c r="G24" i="4"/>
  <c r="G13" i="4"/>
  <c r="G15" i="4"/>
  <c r="G17" i="4"/>
  <c r="G19" i="4"/>
  <c r="G23" i="4"/>
  <c r="G21" i="4"/>
  <c r="G14" i="4"/>
  <c r="G7" i="4"/>
  <c r="G5" i="4"/>
  <c r="U9" i="1"/>
  <c r="U11" i="1"/>
  <c r="U12" i="1"/>
  <c r="U8" i="1"/>
  <c r="U10" i="1"/>
  <c r="U6" i="1"/>
  <c r="D9" i="1"/>
  <c r="C9" i="1"/>
  <c r="D11" i="1"/>
  <c r="C11" i="1"/>
  <c r="D12" i="1"/>
  <c r="C12" i="1"/>
  <c r="D8" i="1"/>
  <c r="C8" i="1"/>
  <c r="D10" i="1"/>
  <c r="C10" i="1"/>
  <c r="D6" i="1"/>
  <c r="C6" i="1"/>
  <c r="G6" i="1" s="1"/>
  <c r="G11" i="1" l="1"/>
  <c r="G12" i="1"/>
  <c r="G9" i="1"/>
  <c r="G8" i="1"/>
  <c r="G10" i="1"/>
  <c r="F2" i="2"/>
  <c r="N2" i="2"/>
  <c r="R2" i="2"/>
  <c r="U2" i="2" s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D3" i="1"/>
  <c r="C3" i="1"/>
  <c r="D5" i="1"/>
  <c r="C5" i="1"/>
  <c r="D7" i="1"/>
  <c r="C7" i="1"/>
  <c r="D2" i="1"/>
  <c r="C2" i="1"/>
  <c r="U3" i="1"/>
  <c r="U5" i="1"/>
  <c r="U7" i="1"/>
  <c r="U2" i="1"/>
  <c r="U4" i="1"/>
  <c r="G2" i="1" l="1"/>
  <c r="G5" i="1"/>
  <c r="G3" i="1"/>
  <c r="G7" i="1"/>
  <c r="U24" i="2"/>
  <c r="X2" i="2"/>
  <c r="D4" i="1"/>
  <c r="C4" i="1"/>
  <c r="G4" i="1" l="1"/>
  <c r="X11" i="1" l="1"/>
  <c r="X4" i="1" l="1"/>
  <c r="X8" i="1"/>
  <c r="X12" i="1"/>
  <c r="X2" i="1"/>
  <c r="X6" i="1"/>
  <c r="X9" i="1" l="1"/>
  <c r="X7" i="1"/>
  <c r="X10" i="1"/>
  <c r="X3" i="1"/>
  <c r="X5" i="1"/>
</calcChain>
</file>

<file path=xl/comments1.xml><?xml version="1.0" encoding="utf-8"?>
<comments xmlns="http://schemas.openxmlformats.org/spreadsheetml/2006/main">
  <authors>
    <author>despacho rivas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2.xml><?xml version="1.0" encoding="utf-8"?>
<comments xmlns="http://schemas.openxmlformats.org/spreadsheetml/2006/main">
  <authors>
    <author>despacho rivas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01 FACTURA
02 FACTURA SIMPLIFICADA
10 TIQUETE
11 FAC EXPORTACION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CORRELATIVO INICIO: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CORRELATIVO FINAL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CORRELATIVO INICIO: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CORRELATIVO FINAL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sz val="9"/>
            <color indexed="81"/>
            <rFont val="Tahoma"/>
            <family val="2"/>
          </rPr>
          <t xml:space="preserve">VENTAS NO SUJETAS A PROPORCIONALIDAD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VENTAS LOCALES GRAVADAS:</t>
        </r>
        <r>
          <rPr>
            <sz val="9"/>
            <color indexed="81"/>
            <rFont val="Tahoma"/>
            <family val="2"/>
          </rPr>
          <t xml:space="preserve">
ESTAS VENTAS INCLUYEN IVA</t>
        </r>
      </text>
    </comment>
    <comment ref="AA1" authorId="0">
      <text>
        <r>
          <rPr>
            <sz val="9"/>
            <color indexed="81"/>
            <rFont val="Tahoma"/>
            <family val="2"/>
          </rPr>
          <t xml:space="preserve">ANEXO PARA CONSUMIDOR SIEMPRE ES 2
</t>
        </r>
      </text>
    </comment>
  </commentList>
</comments>
</file>

<file path=xl/comments3.xml><?xml version="1.0" encoding="utf-8"?>
<comments xmlns="http://schemas.openxmlformats.org/spreadsheetml/2006/main">
  <authors>
    <author>despacho rivas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FECHA:
00/00/2021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CLASE DE DOCUMENTO:</t>
        </r>
        <r>
          <rPr>
            <sz val="9"/>
            <color indexed="81"/>
            <rFont val="Tahoma"/>
            <family val="2"/>
          </rPr>
          <t xml:space="preserve">
1 IMPRESO POR IMPRENTA
2 FORMULARIO UNICO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TIPO DE DOC:
03 CCF
05 NC
06 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RESOLUCION:</t>
        </r>
        <r>
          <rPr>
            <sz val="9"/>
            <color indexed="81"/>
            <rFont val="Tahoma"/>
            <family val="2"/>
          </rPr>
          <t xml:space="preserve">
15041RESCR00002021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SERIE DEL DOCUMENTO:</t>
        </r>
        <r>
          <rPr>
            <sz val="9"/>
            <color indexed="81"/>
            <rFont val="Tahoma"/>
            <family val="2"/>
          </rPr>
          <t xml:space="preserve">
00SD000C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CONTROL INTERNO:</t>
        </r>
        <r>
          <rPr>
            <sz val="9"/>
            <color indexed="81"/>
            <rFont val="Tahoma"/>
            <family val="2"/>
          </rPr>
          <t xml:space="preserve">
ES EL MISMO NUMERO DE DOCUMENTO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VENTA EXENTA: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sz val="9"/>
            <color indexed="81"/>
            <rFont val="Tahoma"/>
            <family val="2"/>
          </rPr>
          <t>VENTA NO SUJETA
SINO HAY 0.00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NUMERO DE ANEXO:</t>
        </r>
        <r>
          <rPr>
            <sz val="9"/>
            <color indexed="81"/>
            <rFont val="Tahoma"/>
            <family val="2"/>
          </rPr>
          <t xml:space="preserve">
SIEMPRE SERA 1</t>
        </r>
      </text>
    </comment>
  </commentList>
</comments>
</file>

<file path=xl/sharedStrings.xml><?xml version="1.0" encoding="utf-8"?>
<sst xmlns="http://schemas.openxmlformats.org/spreadsheetml/2006/main" count="2068" uniqueCount="384">
  <si>
    <t>03</t>
  </si>
  <si>
    <t>1</t>
  </si>
  <si>
    <t>0.00</t>
  </si>
  <si>
    <t>3</t>
  </si>
  <si>
    <t>FECHA</t>
  </si>
  <si>
    <t>CLASE DE DOC</t>
  </si>
  <si>
    <t>TIPO DE DOC</t>
  </si>
  <si>
    <t>CORRELATIVO</t>
  </si>
  <si>
    <t>NIT PROV</t>
  </si>
  <si>
    <t>NOMBRE DEL PROVEEDOR</t>
  </si>
  <si>
    <t>C. EXENTAS</t>
  </si>
  <si>
    <t>I. EXENTAS</t>
  </si>
  <si>
    <t>IMPOR EX</t>
  </si>
  <si>
    <t>C. GRAVADA</t>
  </si>
  <si>
    <t>INTER GRAVA</t>
  </si>
  <si>
    <t>IMPOR SERV</t>
  </si>
  <si>
    <t>IMPOR BIENES</t>
  </si>
  <si>
    <t>IVA</t>
  </si>
  <si>
    <t>TOTAL C.</t>
  </si>
  <si>
    <t>ANEXO 3</t>
  </si>
  <si>
    <t>MES</t>
  </si>
  <si>
    <t>2021</t>
  </si>
  <si>
    <t>/</t>
  </si>
  <si>
    <t>DIA</t>
  </si>
  <si>
    <t>04</t>
  </si>
  <si>
    <t>ABRIL</t>
  </si>
  <si>
    <t>12172704921013</t>
  </si>
  <si>
    <t>ANEXO</t>
  </si>
  <si>
    <t>TOTAL VENTA</t>
  </si>
  <si>
    <t>D. FISCAL A 3</t>
  </si>
  <si>
    <t>V CTA DE 3</t>
  </si>
  <si>
    <t>D.FISCAL</t>
  </si>
  <si>
    <t>V. GRAVADA</t>
  </si>
  <si>
    <t>VENTA NO S</t>
  </si>
  <si>
    <t>VE</t>
  </si>
  <si>
    <t>NOMBRE RAZON SOCIAL O DENOMINACION</t>
  </si>
  <si>
    <t>NIT DE CLIENTE</t>
  </si>
  <si>
    <t>CONTROL</t>
  </si>
  <si>
    <t>N° DOC</t>
  </si>
  <si>
    <t xml:space="preserve">SERIE </t>
  </si>
  <si>
    <t>N° DE RESOLUCION</t>
  </si>
  <si>
    <t>UNIRAD S.A DE C.V.</t>
  </si>
  <si>
    <t>SERVICORP S.A DE C.V</t>
  </si>
  <si>
    <t>06142801141049</t>
  </si>
  <si>
    <t>SARA ALFARO CASTRO</t>
  </si>
  <si>
    <t>06152309490011</t>
  </si>
  <si>
    <t>RINA ALFARO CASTRO</t>
  </si>
  <si>
    <t>03151403510011</t>
  </si>
  <si>
    <t>ORGANIKA S.A DE C.V</t>
  </si>
  <si>
    <t>06141909031057</t>
  </si>
  <si>
    <t>CARDEU S.A DE C.V</t>
  </si>
  <si>
    <t>06141603131023</t>
  </si>
  <si>
    <t>MOISES ELIAS CARCAMO</t>
  </si>
  <si>
    <t>11151906460011</t>
  </si>
  <si>
    <t>JIMMY EDGARDO CALERO MARAVILLA</t>
  </si>
  <si>
    <t>11061508801026</t>
  </si>
  <si>
    <t>O &amp; M MANTENIMIENTO Y SERVICIOS S.A DE C.V</t>
  </si>
  <si>
    <t>06141506941061</t>
  </si>
  <si>
    <t>FONDO DE TITULARIZACION DE INMUEBLES</t>
  </si>
  <si>
    <t>05012309191010</t>
  </si>
  <si>
    <t>EDIFICACION, CONSTRUCCION, Y ASESORIA S.A DE C.V</t>
  </si>
  <si>
    <t>06141306161010</t>
  </si>
  <si>
    <t>INMUEBLES S.A DE C.V</t>
  </si>
  <si>
    <t>06140907680011</t>
  </si>
  <si>
    <t>OFG EL SALVADOR S.A DE C.V</t>
  </si>
  <si>
    <t>06142002151023</t>
  </si>
  <si>
    <t>JESV INC SUCURSAL EL SALVADOR</t>
  </si>
  <si>
    <t>94500501121011</t>
  </si>
  <si>
    <t>ADINCE S.A DE C.V.</t>
  </si>
  <si>
    <t>06141810901033</t>
  </si>
  <si>
    <t>A.C.P.A COMUNIDADES UNIDAS DE RL</t>
  </si>
  <si>
    <t>08150905750014</t>
  </si>
  <si>
    <t>CASA BAZZYNI S.A DE C.V.</t>
  </si>
  <si>
    <t>06140702921021</t>
  </si>
  <si>
    <t>EXPORTADORA PACAS MARTINEZ</t>
  </si>
  <si>
    <t>05150706911014</t>
  </si>
  <si>
    <t>LLANTAS Y ACCESORIOS</t>
  </si>
  <si>
    <t>06141502131049</t>
  </si>
  <si>
    <t>ASFALTOS DE CENTROAMERICA S.A DE C.V.</t>
  </si>
  <si>
    <t>06142607780022</t>
  </si>
  <si>
    <t>PEDRERA PROTERSA S.A DE C.V.</t>
  </si>
  <si>
    <t>06143101750030</t>
  </si>
  <si>
    <t>AGROINDUSTRIA CENTROAMERICANA</t>
  </si>
  <si>
    <t>06141210001020</t>
  </si>
  <si>
    <t>DISTRIBUIDORA DE EQUIPOS Y SERVICIOS</t>
  </si>
  <si>
    <t>06142711201018</t>
  </si>
  <si>
    <t>DEL TROPICFOOD S.A DE C.V.</t>
  </si>
  <si>
    <t>06142706881019</t>
  </si>
  <si>
    <t>BORGONOVO POHL S.A DE C.V.</t>
  </si>
  <si>
    <t>06141703710012</t>
  </si>
  <si>
    <t>RAMIREZ VENTURA S.A DE C.V</t>
  </si>
  <si>
    <t>06141909001034</t>
  </si>
  <si>
    <t>IMPORTADORA DE FRUTAS S.A DE C.V.</t>
  </si>
  <si>
    <t>06140702971037</t>
  </si>
  <si>
    <t>CAFECOYO S.A DE C.V.</t>
  </si>
  <si>
    <t>06143105790034</t>
  </si>
  <si>
    <t>ANULADO</t>
  </si>
  <si>
    <t>00</t>
  </si>
  <si>
    <t>OSCAR HERIBERTO QUINTANILLA HERNANDEZ</t>
  </si>
  <si>
    <t>06081603661011</t>
  </si>
  <si>
    <t>TECNUTRAL S.A DE C.V</t>
  </si>
  <si>
    <t>06142307860012</t>
  </si>
  <si>
    <t>MILTON RAFAEL PANIAGUA AGUILAR</t>
  </si>
  <si>
    <t>05032407751016</t>
  </si>
  <si>
    <t>NOBS HIDRODIFUCION</t>
  </si>
  <si>
    <t>06140102840029</t>
  </si>
  <si>
    <t>TEJEMET S.A DE C.V.</t>
  </si>
  <si>
    <t>02103009931016</t>
  </si>
  <si>
    <t>GORCO LIMITADO S.A DE C.V.</t>
  </si>
  <si>
    <t>05151409041015</t>
  </si>
  <si>
    <t>LUIS ALBERTO HERNANDEZ ALDANA</t>
  </si>
  <si>
    <t>09082608580010</t>
  </si>
  <si>
    <t>MCCORMICK TRACTORES DE CENTROAMERICA</t>
  </si>
  <si>
    <t>06141112201046</t>
  </si>
  <si>
    <t>CORPORIN S.A DE C.V.</t>
  </si>
  <si>
    <t>06142610790018</t>
  </si>
  <si>
    <t>MANUEL DE JESUS AGUIRRE ACOSTA</t>
  </si>
  <si>
    <t>03010907741016</t>
  </si>
  <si>
    <t>SARAN S.A DE C.V.</t>
  </si>
  <si>
    <t>06142910640026</t>
  </si>
  <si>
    <t>ACNEPRO S.A DE C.V.</t>
  </si>
  <si>
    <t>06142112951025</t>
  </si>
  <si>
    <t>ERICK ARMANDO BARAHONA</t>
  </si>
  <si>
    <t>05071611851017</t>
  </si>
  <si>
    <t>GASPRO DE EL SALVADOR S.A DE C.V.</t>
  </si>
  <si>
    <t>05010702161018</t>
  </si>
  <si>
    <t>PRODUCTOS DE BIOMASA S.A DE C.V.</t>
  </si>
  <si>
    <t>06143005191030</t>
  </si>
  <si>
    <t>COOP DE CAFETALEROS SIGLO XXI</t>
  </si>
  <si>
    <t>06141703001046</t>
  </si>
  <si>
    <t>ROBERTO ELIAS RODRIGUEZ</t>
  </si>
  <si>
    <t>03151505691015</t>
  </si>
  <si>
    <t>SYMTEK S.A DE C.V.</t>
  </si>
  <si>
    <t>02100808071012</t>
  </si>
  <si>
    <t>LEOS S.A DE C.V.</t>
  </si>
  <si>
    <t>06142506941050</t>
  </si>
  <si>
    <t>AMERICAN PETROLEUM DE EL SALVADOR</t>
  </si>
  <si>
    <t>06143006991020</t>
  </si>
  <si>
    <t>MEGABLOCK S.A DE C.V.</t>
  </si>
  <si>
    <t>06142704091010</t>
  </si>
  <si>
    <t>MOTORES Y VEHICULOS S.A DE C.V.</t>
  </si>
  <si>
    <t>06141208131022</t>
  </si>
  <si>
    <t>MIRIAM HARDEE ESCOBAR</t>
  </si>
  <si>
    <t>03122006771016</t>
  </si>
  <si>
    <t>CONSTRUCTORA DISA S.A DE C.V.</t>
  </si>
  <si>
    <t>06141910840030</t>
  </si>
  <si>
    <t>KEVIN ROLANDO SOFOCLES RECINOS</t>
  </si>
  <si>
    <t>03061811941018</t>
  </si>
  <si>
    <t>JOSE ANGEL VALENCIA PEREZ</t>
  </si>
  <si>
    <t>05121506660010</t>
  </si>
  <si>
    <t>EL GRANJERO S.A DE C.V.</t>
  </si>
  <si>
    <t>06140101680020</t>
  </si>
  <si>
    <t>MARIA ELENA ZUNIGA VDA DE ALVARENGA</t>
  </si>
  <si>
    <t>01081704541019</t>
  </si>
  <si>
    <t>BUFISA S.A DE C.V.</t>
  </si>
  <si>
    <t>06141905780037</t>
  </si>
  <si>
    <t>DAVID ANTONIO MOLINA SILVA</t>
  </si>
  <si>
    <t>06140807711154</t>
  </si>
  <si>
    <t>GRUPO VOLCANO, S.A DE C.V.</t>
  </si>
  <si>
    <t>06141202151072</t>
  </si>
  <si>
    <t>JUAN ANTONIO MONTERROSA HERNANDEZ</t>
  </si>
  <si>
    <t>03150707841020</t>
  </si>
  <si>
    <t>BLANCA LUZ BELLOSO DE GARCIA</t>
  </si>
  <si>
    <t>03062709630017</t>
  </si>
  <si>
    <t>DINORA MAGAÑA</t>
  </si>
  <si>
    <t>02020807510018</t>
  </si>
  <si>
    <t>UDP POLICLINICA</t>
  </si>
  <si>
    <t>02101901101017</t>
  </si>
  <si>
    <t>AVELARDO ESPINOZA RIVAS</t>
  </si>
  <si>
    <t>03150502711027</t>
  </si>
  <si>
    <t>CASAS AMERICANAS S.A DE C.V.</t>
  </si>
  <si>
    <t>06142702021058</t>
  </si>
  <si>
    <t>LOTICOMER S.A DE C.V.</t>
  </si>
  <si>
    <t>06143006101060</t>
  </si>
  <si>
    <t>ANA PATRICIA SALAVERRIA DE ESCOBAR</t>
  </si>
  <si>
    <t>96000310480018</t>
  </si>
  <si>
    <t>JOSE MARIA GUTIERREZ FLORES</t>
  </si>
  <si>
    <t>14012611611014</t>
  </si>
  <si>
    <t>RIGOBERTO SERRANO QUINTANILLA</t>
  </si>
  <si>
    <t>03152006881020</t>
  </si>
  <si>
    <t>CELESTINO PEREZ JACOBO</t>
  </si>
  <si>
    <t>01100608711013</t>
  </si>
  <si>
    <t>MARIA DEL SOCORRO ANCHETA</t>
  </si>
  <si>
    <t>02032202631017</t>
  </si>
  <si>
    <t>FRANCISCO JESUS MELARA SORIANO</t>
  </si>
  <si>
    <t>01081604851010</t>
  </si>
  <si>
    <t>MIGUEL HENRIQUEZ CHAVEZ</t>
  </si>
  <si>
    <t>03152810640022</t>
  </si>
  <si>
    <t>FRANCISCO ALEXANDER TOBAR CASTILLO</t>
  </si>
  <si>
    <t>03152212861010</t>
  </si>
  <si>
    <t>PROVEEDOR</t>
  </si>
  <si>
    <t>NIT</t>
  </si>
  <si>
    <t>2</t>
  </si>
  <si>
    <t>0</t>
  </si>
  <si>
    <t>01</t>
  </si>
  <si>
    <t>V CTA A 3ERO</t>
  </si>
  <si>
    <t>V ZONA FRAN</t>
  </si>
  <si>
    <t>EX SERVICE</t>
  </si>
  <si>
    <t>EX OUT CA</t>
  </si>
  <si>
    <t>EX IN CA</t>
  </si>
  <si>
    <t>V GRAVADAS</t>
  </si>
  <si>
    <t>V NO SUJETAS</t>
  </si>
  <si>
    <t>VENTAS NO</t>
  </si>
  <si>
    <t>V EXENTA</t>
  </si>
  <si>
    <t>VACIO</t>
  </si>
  <si>
    <t>FINAL</t>
  </si>
  <si>
    <t>CORRELTIVO</t>
  </si>
  <si>
    <t>SERIE</t>
  </si>
  <si>
    <t>RESOLUCION</t>
  </si>
  <si>
    <t>0903</t>
  </si>
  <si>
    <t>1203</t>
  </si>
  <si>
    <t>06140510091041</t>
  </si>
  <si>
    <t>0503</t>
  </si>
  <si>
    <t>0704</t>
  </si>
  <si>
    <t>1204</t>
  </si>
  <si>
    <t>1704</t>
  </si>
  <si>
    <t>1904</t>
  </si>
  <si>
    <t>2004</t>
  </si>
  <si>
    <t>2104</t>
  </si>
  <si>
    <t>2204</t>
  </si>
  <si>
    <t>2304</t>
  </si>
  <si>
    <t>2404</t>
  </si>
  <si>
    <t>2704</t>
  </si>
  <si>
    <t>3004</t>
  </si>
  <si>
    <t>2804</t>
  </si>
  <si>
    <t>0904</t>
  </si>
  <si>
    <t>1604</t>
  </si>
  <si>
    <t>0504</t>
  </si>
  <si>
    <t>15045RESCR539992019</t>
  </si>
  <si>
    <t>19A000F</t>
  </si>
  <si>
    <t>0604</t>
  </si>
  <si>
    <t>0804</t>
  </si>
  <si>
    <t>1004</t>
  </si>
  <si>
    <t>1304</t>
  </si>
  <si>
    <t>1404</t>
  </si>
  <si>
    <t>1504</t>
  </si>
  <si>
    <t>2604</t>
  </si>
  <si>
    <t>2904</t>
  </si>
  <si>
    <t>06143110181121</t>
  </si>
  <si>
    <t>12890</t>
  </si>
  <si>
    <t>64378</t>
  </si>
  <si>
    <t>1103</t>
  </si>
  <si>
    <t>283192</t>
  </si>
  <si>
    <t>1003</t>
  </si>
  <si>
    <t>7974</t>
  </si>
  <si>
    <t>771823</t>
  </si>
  <si>
    <t>06143107620016</t>
  </si>
  <si>
    <t>06191411771018</t>
  </si>
  <si>
    <t>274</t>
  </si>
  <si>
    <t>06143008061057</t>
  </si>
  <si>
    <t>4223</t>
  </si>
  <si>
    <t>06141901001027</t>
  </si>
  <si>
    <t>27</t>
  </si>
  <si>
    <t>10115RESCR111212005</t>
  </si>
  <si>
    <t>05AZ000C</t>
  </si>
  <si>
    <t>64</t>
  </si>
  <si>
    <t>65</t>
  </si>
  <si>
    <t>06140409171034</t>
  </si>
  <si>
    <t>SERVICIOS DE OUTSORCING SALVADOREÑOS</t>
  </si>
  <si>
    <t>612.75</t>
  </si>
  <si>
    <t>559</t>
  </si>
  <si>
    <t>3385</t>
  </si>
  <si>
    <t>06142911101042</t>
  </si>
  <si>
    <t>3239</t>
  </si>
  <si>
    <t>2778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</si>
  <si>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</si>
  <si>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</si>
  <si>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</si>
  <si>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</si>
  <si>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</si>
  <si>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</si>
  <si>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</si>
  <si>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</si>
  <si>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</si>
  <si>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</si>
  <si>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</si>
  <si>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</si>
  <si>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</si>
  <si>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</si>
  <si>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</si>
  <si>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</si>
  <si>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</si>
  <si>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</si>
  <si>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</si>
  <si>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</si>
  <si>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</si>
  <si>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</si>
  <si>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</si>
  <si>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</si>
  <si>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</si>
  <si>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JUNIO</t>
  </si>
  <si>
    <t>0106</t>
  </si>
  <si>
    <t>0206</t>
  </si>
  <si>
    <t>0306</t>
  </si>
  <si>
    <t>0406</t>
  </si>
  <si>
    <t>0506</t>
  </si>
  <si>
    <t>0706</t>
  </si>
  <si>
    <t>0806</t>
  </si>
  <si>
    <t>0906</t>
  </si>
  <si>
    <t>1006</t>
  </si>
  <si>
    <t>1106</t>
  </si>
  <si>
    <t>1206</t>
  </si>
  <si>
    <t>1406</t>
  </si>
  <si>
    <t>1506</t>
  </si>
  <si>
    <t>1606</t>
  </si>
  <si>
    <t>1806</t>
  </si>
  <si>
    <t>1906</t>
  </si>
  <si>
    <t>2106</t>
  </si>
  <si>
    <t>2206</t>
  </si>
  <si>
    <t>2306</t>
  </si>
  <si>
    <t>2406</t>
  </si>
  <si>
    <t>2506</t>
  </si>
  <si>
    <t>2606</t>
  </si>
  <si>
    <t>2806</t>
  </si>
  <si>
    <t>2906</t>
  </si>
  <si>
    <t>3006</t>
  </si>
  <si>
    <t>9293</t>
  </si>
  <si>
    <t>06142909951047</t>
  </si>
  <si>
    <t>426</t>
  </si>
  <si>
    <t>06142710761257</t>
  </si>
  <si>
    <t>1418</t>
  </si>
  <si>
    <t>14122502721020</t>
  </si>
  <si>
    <t>JULIO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</si>
  <si>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</si>
  <si>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</si>
  <si>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</si>
  <si>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</si>
  <si>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</si>
  <si>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</si>
  <si>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</si>
  <si>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</si>
  <si>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</si>
  <si>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</si>
  <si>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</si>
  <si>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</si>
  <si>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</si>
  <si>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</si>
  <si>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</si>
  <si>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</si>
  <si>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</si>
  <si>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</si>
  <si>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</si>
  <si>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</si>
  <si>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</si>
  <si>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</si>
  <si>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</si>
  <si>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</si>
  <si>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</si>
  <si>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</si>
  <si>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</si>
  <si>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0107</t>
  </si>
  <si>
    <t>0207</t>
  </si>
  <si>
    <t>0307</t>
  </si>
  <si>
    <t>0507</t>
  </si>
  <si>
    <t>0607</t>
  </si>
  <si>
    <t>0707</t>
  </si>
  <si>
    <t>0807</t>
  </si>
  <si>
    <t>0907</t>
  </si>
  <si>
    <t>1007</t>
  </si>
  <si>
    <t>1207</t>
  </si>
  <si>
    <t>1307</t>
  </si>
  <si>
    <t>1407</t>
  </si>
  <si>
    <t>1507</t>
  </si>
  <si>
    <t>1607</t>
  </si>
  <si>
    <t>1707</t>
  </si>
  <si>
    <t>1907</t>
  </si>
  <si>
    <t>2007</t>
  </si>
  <si>
    <t>2107</t>
  </si>
  <si>
    <t>2207</t>
  </si>
  <si>
    <t>2307</t>
  </si>
  <si>
    <t>2407</t>
  </si>
  <si>
    <t>2607</t>
  </si>
  <si>
    <t>2707</t>
  </si>
  <si>
    <t>2807</t>
  </si>
  <si>
    <t>2907</t>
  </si>
  <si>
    <t>3007</t>
  </si>
  <si>
    <t>3107</t>
  </si>
  <si>
    <t>7539</t>
  </si>
  <si>
    <t>3960</t>
  </si>
  <si>
    <t>94833101781011</t>
  </si>
  <si>
    <t>34</t>
  </si>
  <si>
    <t>1042</t>
  </si>
  <si>
    <t>10010105811024</t>
  </si>
  <si>
    <t>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</si>
</sst>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49" fontId="0" fillId="3" borderId="0" xfId="0" applyNumberFormat="1" applyFill="1"/>
    <xf numFmtId="49" fontId="3" fillId="0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0" fillId="0" borderId="3" xfId="0" applyNumberFormat="1" applyFill="1" applyBorder="1"/>
    <xf numFmtId="49" fontId="3" fillId="0" borderId="4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0" fillId="0" borderId="3" xfId="0" applyFill="1" applyBorder="1"/>
    <xf numFmtId="49" fontId="3" fillId="3" borderId="4" xfId="0" applyNumberFormat="1" applyFont="1" applyFill="1" applyBorder="1" applyAlignment="1">
      <alignment horizontal="center"/>
    </xf>
    <xf numFmtId="0" fontId="0" fillId="0" borderId="3" xfId="0" applyNumberFormat="1" applyFill="1" applyBorder="1"/>
    <xf numFmtId="49" fontId="0" fillId="3" borderId="3" xfId="0" applyNumberFormat="1" applyFill="1" applyBorder="1"/>
    <xf numFmtId="2" fontId="3" fillId="0" borderId="1" xfId="0" applyNumberFormat="1" applyFont="1" applyFill="1" applyBorder="1" applyAlignment="1">
      <alignment horizontal="left"/>
    </xf>
    <xf numFmtId="2" fontId="0" fillId="0" borderId="3" xfId="0" applyNumberForma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left"/>
    </xf>
    <xf numFmtId="0" fontId="0" fillId="4" borderId="0" xfId="0" applyNumberFormat="1" applyFill="1"/>
    <xf numFmtId="49" fontId="0" fillId="4" borderId="0" xfId="0" applyNumberFormat="1" applyFill="1"/>
    <xf numFmtId="164" fontId="0" fillId="4" borderId="0" xfId="1" applyFont="1" applyFill="1"/>
    <xf numFmtId="0" fontId="0" fillId="0" borderId="0" xfId="0" applyNumberFormat="1"/>
    <xf numFmtId="0" fontId="0" fillId="4" borderId="0" xfId="0" applyFill="1"/>
    <xf numFmtId="164" fontId="0" fillId="0" borderId="0" xfId="1" applyFont="1"/>
    <xf numFmtId="49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3" fillId="4" borderId="0" xfId="0" applyNumberFormat="1" applyFont="1" applyFill="1"/>
    <xf numFmtId="49" fontId="3" fillId="4" borderId="0" xfId="0" applyNumberFormat="1" applyFont="1" applyFill="1"/>
    <xf numFmtId="0" fontId="3" fillId="2" borderId="0" xfId="0" applyNumberFormat="1" applyFont="1" applyFill="1"/>
    <xf numFmtId="49" fontId="0" fillId="0" borderId="0" xfId="0" applyNumberFormat="1" applyFill="1" applyBorder="1"/>
    <xf numFmtId="0" fontId="0" fillId="0" borderId="0" xfId="0" applyFill="1" applyBorder="1"/>
  </cellXfs>
  <cellStyles count="2">
    <cellStyle name="Mon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../../BASE%20DE%20CLIENTES%20IVA%20202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0</xdr:row>
      <xdr:rowOff>0</xdr:rowOff>
    </xdr:from>
    <xdr:to>
      <xdr:col>25</xdr:col>
      <xdr:colOff>600074</xdr:colOff>
      <xdr:row>0</xdr:row>
      <xdr:rowOff>238125</xdr:rowOff>
    </xdr:to>
    <xdr:sp macro="" textlink="">
      <xdr:nvSpPr>
        <xdr:cNvPr id="2" name="1 Rectángulo redondeado">
          <a:hlinkClick xmlns:r="http://schemas.openxmlformats.org/officeDocument/2006/relationships" r:id="rId1"/>
        </xdr:cNvPr>
        <xdr:cNvSpPr/>
      </xdr:nvSpPr>
      <xdr:spPr>
        <a:xfrm>
          <a:off x="18126074" y="0"/>
          <a:ext cx="1362075" cy="238125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MX" sz="1100" b="1" cap="all" spc="0">
              <a:ln>
                <a:solidFill>
                  <a:schemeClr val="bg1"/>
                </a:solidFill>
              </a:ln>
              <a:solidFill>
                <a:schemeClr val="accent1"/>
              </a:solidFill>
              <a:effectLst>
                <a:glow rad="139700">
                  <a:schemeClr val="accent1">
                    <a:satMod val="175000"/>
                    <a:alpha val="40000"/>
                  </a:schemeClr>
                </a:glow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BASE DE CLIENTE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CLIENTES%20DE%20IVA/BASE%20DE%20CLIENTES%20IVA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PROVEEDORES"/>
      <sheetName val="Hoja1"/>
    </sheetNames>
    <sheetDataSet>
      <sheetData sheetId="0">
        <row r="1">
          <cell r="A1" t="str">
            <v>NIT</v>
          </cell>
          <cell r="B1" t="str">
            <v>PROVEEDOR</v>
          </cell>
        </row>
        <row r="2">
          <cell r="A2" t="str">
            <v>02023112741019</v>
          </cell>
          <cell r="B2" t="str">
            <v>OLGA ELIZABETH RIVAS DE ORELLANA</v>
          </cell>
        </row>
        <row r="3">
          <cell r="A3" t="str">
            <v>02040305560017</v>
          </cell>
          <cell r="B3" t="str">
            <v xml:space="preserve">RICARDO E.G SANTOS </v>
          </cell>
        </row>
        <row r="4">
          <cell r="A4" t="str">
            <v>02071902091019</v>
          </cell>
          <cell r="B4" t="str">
            <v>EL INDIO S.A DE C.V</v>
          </cell>
        </row>
        <row r="5">
          <cell r="A5" t="str">
            <v>02100108750017</v>
          </cell>
          <cell r="B5" t="str">
            <v xml:space="preserve">CARLOS EDUARDO MARTINEZ </v>
          </cell>
        </row>
        <row r="6">
          <cell r="A6" t="str">
            <v>02101810771036</v>
          </cell>
          <cell r="B6" t="str">
            <v>JOSE OMAR CARPIO ALARCON</v>
          </cell>
        </row>
        <row r="7">
          <cell r="A7" t="str">
            <v>02101911710016</v>
          </cell>
          <cell r="B7" t="str">
            <v>ALMACENES VIDRI, S.A DE C.V.</v>
          </cell>
        </row>
        <row r="8">
          <cell r="A8" t="str">
            <v>02102309931011</v>
          </cell>
          <cell r="B8" t="str">
            <v xml:space="preserve">ELECTRO INDUSTRIALES EL PACIFICO S.A DE C.V </v>
          </cell>
        </row>
        <row r="9">
          <cell r="A9" t="str">
            <v>02102701001014</v>
          </cell>
          <cell r="B9" t="str">
            <v>UNILLANTAS S.A DE C.V.</v>
          </cell>
        </row>
        <row r="10">
          <cell r="A10" t="str">
            <v>02102908061017</v>
          </cell>
          <cell r="B10" t="str">
            <v xml:space="preserve">V &amp; G DE EL SALVADOR S.A DE C.V </v>
          </cell>
        </row>
        <row r="11">
          <cell r="A11" t="str">
            <v>02133003651018</v>
          </cell>
          <cell r="B11" t="str">
            <v>JOSE ADAN MAGAÑA</v>
          </cell>
        </row>
        <row r="12">
          <cell r="A12" t="str">
            <v>03020203061023</v>
          </cell>
          <cell r="B12" t="str">
            <v xml:space="preserve">ELEKTROLAZER S.A DE C.V </v>
          </cell>
        </row>
        <row r="13">
          <cell r="A13" t="str">
            <v>03062109801018</v>
          </cell>
          <cell r="B13" t="str">
            <v>DOUGLAS ORLANDO TEPATA TEPATA</v>
          </cell>
        </row>
        <row r="14">
          <cell r="A14" t="str">
            <v>03150309971011</v>
          </cell>
          <cell r="B14" t="str">
            <v>SO S.A DE C.V.</v>
          </cell>
        </row>
        <row r="15">
          <cell r="A15" t="str">
            <v>03151608560012</v>
          </cell>
          <cell r="B15" t="str">
            <v xml:space="preserve">JORGE ALBERTO LUNA </v>
          </cell>
        </row>
        <row r="16">
          <cell r="A16" t="str">
            <v>04072309650015</v>
          </cell>
          <cell r="B16" t="str">
            <v>ULISES RODRIGUEZ SOSA</v>
          </cell>
        </row>
        <row r="17">
          <cell r="A17" t="str">
            <v>04161506530021</v>
          </cell>
          <cell r="B17" t="str">
            <v>NOELIA TEJADA DE REYES</v>
          </cell>
        </row>
        <row r="18">
          <cell r="A18" t="str">
            <v>04312511630011</v>
          </cell>
          <cell r="B18" t="str">
            <v xml:space="preserve">MARIA LIDUVINA CARDOZA </v>
          </cell>
        </row>
        <row r="19">
          <cell r="A19" t="str">
            <v>05030412821038</v>
          </cell>
          <cell r="B19" t="str">
            <v>JOSE GUILLERMO CRUZ PAREDES</v>
          </cell>
        </row>
        <row r="20">
          <cell r="A20" t="str">
            <v>05032201151020</v>
          </cell>
          <cell r="B20" t="str">
            <v>ELECTRICOS OMEGA S.A DE C.V.</v>
          </cell>
        </row>
        <row r="21">
          <cell r="A21" t="str">
            <v>05043110741013</v>
          </cell>
          <cell r="B21" t="str">
            <v>OSCAR HUMBERTO RIVAS INTERIANO</v>
          </cell>
        </row>
        <row r="22">
          <cell r="A22" t="str">
            <v>05062912691016</v>
          </cell>
          <cell r="B22" t="str">
            <v xml:space="preserve">DAVID EVORA GUZMAN </v>
          </cell>
        </row>
        <row r="23">
          <cell r="A23" t="str">
            <v>05081710540010</v>
          </cell>
          <cell r="B23" t="str">
            <v xml:space="preserve">MARCOS ANTONIO PORTILLO </v>
          </cell>
        </row>
        <row r="24">
          <cell r="A24" t="str">
            <v>05090101650011</v>
          </cell>
          <cell r="B24" t="str">
            <v>ISRAEL ALVARADO</v>
          </cell>
        </row>
        <row r="25">
          <cell r="A25" t="str">
            <v>05091510071011</v>
          </cell>
          <cell r="B25" t="str">
            <v>AGROFERRETERIA SAN RAFAEL</v>
          </cell>
        </row>
        <row r="26">
          <cell r="A26" t="str">
            <v>05091606111014</v>
          </cell>
          <cell r="B26" t="str">
            <v>PULSEM DE C.V.</v>
          </cell>
        </row>
        <row r="27">
          <cell r="A27" t="str">
            <v>05092604480012</v>
          </cell>
          <cell r="B27" t="str">
            <v>ROBERTO HERNANDEZ MENJIVAR</v>
          </cell>
        </row>
        <row r="28">
          <cell r="A28" t="str">
            <v>05110610820011</v>
          </cell>
          <cell r="B28" t="str">
            <v>EL SURCO S.A DE C.V</v>
          </cell>
        </row>
        <row r="29">
          <cell r="A29" t="str">
            <v>05111302771027</v>
          </cell>
          <cell r="B29" t="str">
            <v>JOSE RIGOBERTO CORDOBA BARRERA</v>
          </cell>
        </row>
        <row r="30">
          <cell r="A30" t="str">
            <v>05111703630014</v>
          </cell>
          <cell r="B30" t="str">
            <v>JOSE RICARDO ANTONIO MOLINA</v>
          </cell>
        </row>
        <row r="31">
          <cell r="A31" t="str">
            <v>05112105901012</v>
          </cell>
          <cell r="B31" t="str">
            <v xml:space="preserve">SUMER S.A DE C.V </v>
          </cell>
        </row>
        <row r="32">
          <cell r="A32" t="str">
            <v>05112411991017</v>
          </cell>
          <cell r="B32" t="str">
            <v>REPUESTOS NOE S.A DE C.V.</v>
          </cell>
        </row>
        <row r="33">
          <cell r="A33" t="str">
            <v>05120305630027</v>
          </cell>
          <cell r="B33" t="str">
            <v>TONY ALBERTO PEREZ</v>
          </cell>
        </row>
        <row r="34">
          <cell r="A34" t="str">
            <v>06023010921017</v>
          </cell>
          <cell r="B34" t="str">
            <v>TALLERES SOLDATOR S.A DE C.V.</v>
          </cell>
        </row>
        <row r="35">
          <cell r="A35" t="str">
            <v>06140101840022</v>
          </cell>
          <cell r="B35" t="str">
            <v>INDUPAL S.A DE C.V</v>
          </cell>
        </row>
        <row r="36">
          <cell r="A36" t="str">
            <v>06140102001050</v>
          </cell>
          <cell r="B36" t="str">
            <v>COMPRES, S.A DE C.V.</v>
          </cell>
        </row>
        <row r="37">
          <cell r="A37" t="str">
            <v>06140104620021</v>
          </cell>
          <cell r="B37" t="str">
            <v xml:space="preserve">TALLER DIDEA S.A DE C.V </v>
          </cell>
        </row>
        <row r="38">
          <cell r="A38" t="str">
            <v>06140108580017</v>
          </cell>
          <cell r="B38" t="str">
            <v>FREUND S.A DE C.V.</v>
          </cell>
        </row>
        <row r="39">
          <cell r="A39" t="str">
            <v>06140109770045</v>
          </cell>
          <cell r="B39" t="str">
            <v>AGDO, S.A</v>
          </cell>
        </row>
        <row r="40">
          <cell r="A40" t="str">
            <v>06140205031020</v>
          </cell>
          <cell r="B40" t="str">
            <v>TESSA S.A DE C.V.</v>
          </cell>
        </row>
        <row r="41">
          <cell r="A41" t="str">
            <v>06140207081033</v>
          </cell>
          <cell r="B41" t="str">
            <v>POWER SUPPLY S.A DE C.V</v>
          </cell>
        </row>
        <row r="42">
          <cell r="A42" t="str">
            <v>06140209111053</v>
          </cell>
          <cell r="B42" t="str">
            <v>Vip Marketing, S.A de C.V.</v>
          </cell>
        </row>
        <row r="43">
          <cell r="A43" t="str">
            <v>06140212971020</v>
          </cell>
          <cell r="B43" t="str">
            <v>MANEJO INTEGRAL DE DESECHOS SOLIDOS SEM DE C.V.</v>
          </cell>
        </row>
        <row r="44">
          <cell r="A44" t="str">
            <v>06140302870017</v>
          </cell>
          <cell r="B44" t="str">
            <v>ACEROS Y SALES SALVADOREÑOS S.A DE C.V.</v>
          </cell>
        </row>
        <row r="45">
          <cell r="A45" t="str">
            <v>06140310061067</v>
          </cell>
          <cell r="B45" t="str">
            <v xml:space="preserve">PROVEEDORA ELECTRICA DE EL SALVADOR S.A DE CV. </v>
          </cell>
        </row>
        <row r="46">
          <cell r="A46" t="str">
            <v>06140311171036</v>
          </cell>
          <cell r="B46" t="str">
            <v>SOLARTECH CENTROAMERICA S.A DE C.V</v>
          </cell>
        </row>
        <row r="47">
          <cell r="A47" t="str">
            <v>06140311991017</v>
          </cell>
          <cell r="B47" t="str">
            <v>AGROQUIMICA INTERNACIONAL S.A DE C.V</v>
          </cell>
        </row>
        <row r="48">
          <cell r="A48" t="str">
            <v>06140402001010</v>
          </cell>
          <cell r="B48" t="str">
            <v xml:space="preserve">STAR MAIL S.A DE C.V </v>
          </cell>
        </row>
        <row r="49">
          <cell r="A49" t="str">
            <v>06140409670019</v>
          </cell>
          <cell r="B49" t="str">
            <v>STEINER S.A DE C.V</v>
          </cell>
        </row>
        <row r="50">
          <cell r="A50" t="str">
            <v>06140410011032</v>
          </cell>
          <cell r="B50" t="str">
            <v>ACERO NOPA STEEL S.A DE C.V.</v>
          </cell>
        </row>
        <row r="51">
          <cell r="A51" t="str">
            <v>06140509171066</v>
          </cell>
          <cell r="B51" t="str">
            <v xml:space="preserve">AQUASISTEMAS DE EL SALVADOR S.A DE C.V </v>
          </cell>
        </row>
        <row r="52">
          <cell r="A52" t="str">
            <v>06140602031037</v>
          </cell>
          <cell r="B52" t="str">
            <v>FONDO DE ACTIVIDADES ESPECIALES</v>
          </cell>
        </row>
        <row r="53">
          <cell r="A53" t="str">
            <v>06140607161028</v>
          </cell>
          <cell r="B53" t="str">
            <v>PROVEEDORA DE RODAMIENTOS S.A DE C.V.</v>
          </cell>
        </row>
        <row r="54">
          <cell r="A54" t="str">
            <v>06140611750055</v>
          </cell>
          <cell r="B54" t="str">
            <v>TECNICA UNIVERSAL SALVADOREÑA S.A DE C.V</v>
          </cell>
        </row>
        <row r="55">
          <cell r="A55" t="str">
            <v>06140705651014</v>
          </cell>
          <cell r="B55" t="str">
            <v xml:space="preserve">FELIX RAMIREZ ABREGO </v>
          </cell>
        </row>
        <row r="56">
          <cell r="A56" t="str">
            <v>06140705901331</v>
          </cell>
          <cell r="B56" t="str">
            <v>WILLIAM JOSE GUEVARA</v>
          </cell>
        </row>
        <row r="57">
          <cell r="A57" t="str">
            <v>06140706891011</v>
          </cell>
          <cell r="B57" t="str">
            <v>PROYECTOS DE METAL MECANICA S.A DE C.V.</v>
          </cell>
        </row>
        <row r="58">
          <cell r="A58" t="str">
            <v>06140707061020</v>
          </cell>
          <cell r="B58" t="str">
            <v>CALDEGA S.A DE C.V.</v>
          </cell>
        </row>
        <row r="59">
          <cell r="A59" t="str">
            <v>06140711071030</v>
          </cell>
          <cell r="B59" t="str">
            <v xml:space="preserve">OD EL SALVADOR LIMITADA DE C.V </v>
          </cell>
        </row>
        <row r="60">
          <cell r="A60" t="str">
            <v>06140803111012</v>
          </cell>
          <cell r="B60" t="str">
            <v xml:space="preserve">CELASA INGENIERIAS Y EQUIPOS S.A DE C.V </v>
          </cell>
        </row>
        <row r="61">
          <cell r="A61" t="str">
            <v>06140804161013</v>
          </cell>
          <cell r="B61" t="str">
            <v>GRUPO ROMEN S.A DE C.V.</v>
          </cell>
        </row>
        <row r="62">
          <cell r="A62" t="str">
            <v>06140806720015</v>
          </cell>
          <cell r="B62" t="str">
            <v xml:space="preserve">BANCO CUSCATLAN S.A </v>
          </cell>
        </row>
        <row r="63">
          <cell r="A63" t="str">
            <v>06140807141021</v>
          </cell>
          <cell r="B63" t="str">
            <v xml:space="preserve">SEGURIDAD E INVERSIONES S.A DE C.V </v>
          </cell>
        </row>
        <row r="64">
          <cell r="A64" t="str">
            <v>06140807770026</v>
          </cell>
          <cell r="B64" t="str">
            <v>MAPRIMA S.A DE C.V.</v>
          </cell>
        </row>
        <row r="65">
          <cell r="A65" t="str">
            <v>06140902091023</v>
          </cell>
          <cell r="B65" t="str">
            <v xml:space="preserve">DISTRIBUIDORA B &amp; P S.A DE C.V </v>
          </cell>
        </row>
        <row r="66">
          <cell r="A66" t="str">
            <v>06140911041039</v>
          </cell>
          <cell r="B66" t="str">
            <v>IMPORTADORA DEL RIO S.A DE C.V</v>
          </cell>
        </row>
        <row r="67">
          <cell r="A67" t="str">
            <v>06141007011010</v>
          </cell>
          <cell r="B67" t="str">
            <v xml:space="preserve">CHIA HO HSING S.A DE C.V </v>
          </cell>
        </row>
        <row r="68">
          <cell r="A68" t="str">
            <v>06141008901028</v>
          </cell>
          <cell r="B68" t="str">
            <v>TRANPORTES PESADOS S.A DE C.V.</v>
          </cell>
        </row>
        <row r="69">
          <cell r="A69" t="str">
            <v>06141106660010</v>
          </cell>
          <cell r="B69" t="str">
            <v>HENRIQUEZ S.A DE C.V.</v>
          </cell>
        </row>
        <row r="70">
          <cell r="A70" t="str">
            <v>06141107870011</v>
          </cell>
          <cell r="B70" t="str">
            <v>COVI S.A DE C.V.</v>
          </cell>
        </row>
        <row r="71">
          <cell r="A71" t="str">
            <v>06141108001032</v>
          </cell>
          <cell r="B71" t="str">
            <v>UNION COMERCIAL S.A DE C.V.</v>
          </cell>
        </row>
        <row r="72">
          <cell r="A72" t="str">
            <v>06141211810023</v>
          </cell>
          <cell r="B72" t="str">
            <v>GRUPO SOLID S.A DE C.V</v>
          </cell>
        </row>
        <row r="73">
          <cell r="A73" t="str">
            <v>06141301840030</v>
          </cell>
          <cell r="B73" t="str">
            <v xml:space="preserve">SOLVENTES E INTERMEDIOS INDUSTRIALES S.A DE C.V </v>
          </cell>
        </row>
        <row r="74">
          <cell r="A74" t="str">
            <v>06141306680052</v>
          </cell>
          <cell r="B74" t="str">
            <v>ALEXANDER ANTONIO CORNEJO</v>
          </cell>
        </row>
        <row r="75">
          <cell r="A75" t="str">
            <v>06141307760018</v>
          </cell>
          <cell r="B75" t="str">
            <v>REPRESENTACIONES DIVERSAS S.A DE C.V.</v>
          </cell>
        </row>
        <row r="76">
          <cell r="A76" t="str">
            <v>06141311131065</v>
          </cell>
          <cell r="B76" t="str">
            <v>INVERSIONES ASIATICAS S.A DE C.V</v>
          </cell>
        </row>
        <row r="77">
          <cell r="A77" t="str">
            <v>06141312850038</v>
          </cell>
          <cell r="B77" t="str">
            <v>IMPRESSA S.A DE C.V.</v>
          </cell>
        </row>
        <row r="78">
          <cell r="A78" t="str">
            <v>06141402051099</v>
          </cell>
          <cell r="B78" t="str">
            <v xml:space="preserve">JEA S.A DE C.V. </v>
          </cell>
        </row>
        <row r="79">
          <cell r="A79" t="str">
            <v>06141402370078</v>
          </cell>
          <cell r="B79" t="str">
            <v>CEPA S.A DE C.V</v>
          </cell>
        </row>
        <row r="80">
          <cell r="A80" t="str">
            <v>06141402560013</v>
          </cell>
          <cell r="B80" t="str">
            <v>FERRETERIA LA PALMA S.A DE C.V.</v>
          </cell>
        </row>
        <row r="81">
          <cell r="A81" t="str">
            <v>06141403161033</v>
          </cell>
          <cell r="B81" t="str">
            <v>ECSA OPERADORA EL SALVADOR S.A DE C.V.</v>
          </cell>
        </row>
        <row r="82">
          <cell r="A82" t="str">
            <v>06141404161045</v>
          </cell>
          <cell r="B82" t="str">
            <v>GRUPO FERRESAL Y JM CONSTRUCCIONES</v>
          </cell>
        </row>
        <row r="83">
          <cell r="A83" t="str">
            <v>06141407001014</v>
          </cell>
          <cell r="B83" t="str">
            <v>INVERSIONES LEMUS S.A DE C.V.</v>
          </cell>
        </row>
        <row r="84">
          <cell r="A84" t="str">
            <v>06141407830018</v>
          </cell>
          <cell r="B84" t="str">
            <v xml:space="preserve">LA CENTRAL DE SEGUROS Y FIANZAS S.A DE C.V </v>
          </cell>
        </row>
        <row r="85">
          <cell r="A85" t="str">
            <v>06141408711090</v>
          </cell>
          <cell r="B85" t="str">
            <v>BENJAMIN ALFREDO ABARCA</v>
          </cell>
        </row>
        <row r="86">
          <cell r="A86" t="str">
            <v>06141409121050</v>
          </cell>
          <cell r="B86" t="str">
            <v>CAMPOS ESCOBAR S.A DE C.V.</v>
          </cell>
        </row>
        <row r="87">
          <cell r="A87" t="str">
            <v>06141412921024</v>
          </cell>
          <cell r="B87" t="str">
            <v xml:space="preserve">INVERSIONES VIDA S.A DE C.V </v>
          </cell>
        </row>
        <row r="88">
          <cell r="A88" t="str">
            <v>06141501850054</v>
          </cell>
          <cell r="B88" t="str">
            <v xml:space="preserve">GALVANIS S.A DE C.V </v>
          </cell>
        </row>
        <row r="89">
          <cell r="A89" t="str">
            <v>06141509891057</v>
          </cell>
          <cell r="B89" t="str">
            <v xml:space="preserve">F.ROLANDO CANIZALES </v>
          </cell>
        </row>
        <row r="90">
          <cell r="A90" t="str">
            <v>06141601800012</v>
          </cell>
          <cell r="B90" t="str">
            <v>LA CASA DEL SOLDADOR S.A DE C.V.</v>
          </cell>
        </row>
        <row r="91">
          <cell r="A91" t="str">
            <v>06141606691119</v>
          </cell>
          <cell r="B91" t="str">
            <v>CARLOS ROBERTO HERNANDEZ</v>
          </cell>
        </row>
        <row r="92">
          <cell r="A92" t="str">
            <v>06141608021030</v>
          </cell>
          <cell r="B92" t="str">
            <v>GRIFERIA Y CERRADURAS INTERNACIONALES S.A DE C.V</v>
          </cell>
        </row>
        <row r="93">
          <cell r="A93" t="str">
            <v>06141608111039</v>
          </cell>
          <cell r="B93" t="str">
            <v>GRUPO SANTA SOFIA, S.A DE C.V.</v>
          </cell>
        </row>
        <row r="94">
          <cell r="A94" t="str">
            <v>06141611951013</v>
          </cell>
          <cell r="B94" t="str">
            <v>DISTRIBUIDORA DE ELECTRICIDAD DELSUR</v>
          </cell>
        </row>
        <row r="95">
          <cell r="A95" t="str">
            <v>06141612991019</v>
          </cell>
          <cell r="B95" t="str">
            <v xml:space="preserve">DISTRIBUIDORA DE LUBRICANTES Y COMBUSTIBLES S.A DE C.V </v>
          </cell>
        </row>
        <row r="96">
          <cell r="A96" t="str">
            <v>06141702061037</v>
          </cell>
          <cell r="B96" t="str">
            <v>TORCO INDUSTRIAL S.A DE C.V.</v>
          </cell>
        </row>
        <row r="97">
          <cell r="A97" t="str">
            <v>06141703061090</v>
          </cell>
          <cell r="B97" t="str">
            <v xml:space="preserve">SUMINISTROS Y FERETERIA GENESIS S.A DE C.V. </v>
          </cell>
        </row>
        <row r="98">
          <cell r="A98" t="str">
            <v>06141705790011</v>
          </cell>
          <cell r="B98" t="str">
            <v>INVERCALMA S.A DE C.V.</v>
          </cell>
        </row>
        <row r="99">
          <cell r="A99" t="str">
            <v>06141807011060</v>
          </cell>
          <cell r="B99" t="str">
            <v>CORIASA S.A DE C.V.</v>
          </cell>
        </row>
        <row r="100">
          <cell r="A100" t="str">
            <v>06141807051010</v>
          </cell>
          <cell r="B100" t="str">
            <v>FRIOAIRE S.A DE C.V.</v>
          </cell>
        </row>
        <row r="101">
          <cell r="A101" t="str">
            <v>06141902730011</v>
          </cell>
          <cell r="B101" t="str">
            <v>PRODUCTOS AGROQUIMICOS DE CENTROAMERICA</v>
          </cell>
        </row>
        <row r="102">
          <cell r="A102" t="str">
            <v>06142001101022</v>
          </cell>
          <cell r="B102" t="str">
            <v>DISTRIBUIDORA DE PROVEEDORES DE PETROLEOS</v>
          </cell>
        </row>
        <row r="103">
          <cell r="A103" t="str">
            <v>06142006031022</v>
          </cell>
          <cell r="B103" t="str">
            <v>FERRUSAL S.A DE C.V.</v>
          </cell>
        </row>
        <row r="104">
          <cell r="A104" t="str">
            <v>06142007911239</v>
          </cell>
          <cell r="B104" t="str">
            <v xml:space="preserve">ESTELA BEATRIZ ALAS </v>
          </cell>
        </row>
        <row r="105">
          <cell r="A105" t="str">
            <v>06142009161075</v>
          </cell>
          <cell r="B105" t="str">
            <v>COMERCIAL E.C.A. S.A DE C.V.</v>
          </cell>
        </row>
        <row r="106">
          <cell r="A106" t="str">
            <v>06142101111025</v>
          </cell>
          <cell r="B106" t="str">
            <v>RODAMIENTOS DE CENTROAMERICAS S.A DE C.V.</v>
          </cell>
        </row>
        <row r="107">
          <cell r="A107" t="str">
            <v>06142201071012</v>
          </cell>
          <cell r="B107" t="str">
            <v>IMGRAL S.A DE C.V.</v>
          </cell>
        </row>
        <row r="108">
          <cell r="A108" t="str">
            <v>06142202770023</v>
          </cell>
          <cell r="B108" t="str">
            <v>INFRA DE EL SALVADOR, S.A DE C.V.</v>
          </cell>
        </row>
        <row r="109">
          <cell r="A109" t="str">
            <v>06142302770010</v>
          </cell>
          <cell r="B109" t="str">
            <v>ALPINA S.A DE C.V.</v>
          </cell>
        </row>
        <row r="110">
          <cell r="A110" t="str">
            <v>06142303911015</v>
          </cell>
          <cell r="B110" t="str">
            <v>TELEMOVIL EL SALVADOR S.A DE C.V.</v>
          </cell>
        </row>
        <row r="111">
          <cell r="A111" t="str">
            <v>06142403770051</v>
          </cell>
          <cell r="B111" t="str">
            <v>ANA GLADYS CORDOBA</v>
          </cell>
        </row>
        <row r="112">
          <cell r="A112" t="str">
            <v>06142410141010</v>
          </cell>
          <cell r="B112" t="str">
            <v xml:space="preserve">ACTIVIDADES PETROLERAS DE EL SALVADOR S.A DE C.V </v>
          </cell>
        </row>
        <row r="113">
          <cell r="A113" t="str">
            <v>06142506670028</v>
          </cell>
          <cell r="B113" t="str">
            <v xml:space="preserve">CORINA MARGARITA MENDEZ DE SOSA </v>
          </cell>
        </row>
        <row r="114">
          <cell r="A114" t="str">
            <v>06142603981015</v>
          </cell>
          <cell r="B114" t="str">
            <v>CEMEX EL SALVADOR, S.A DE C.V.</v>
          </cell>
        </row>
        <row r="115">
          <cell r="A115" t="str">
            <v>06142604071063</v>
          </cell>
          <cell r="B115" t="str">
            <v>INVERSIONES RAMIREZ QUINTANILLA S.A DE C.V.</v>
          </cell>
        </row>
        <row r="116">
          <cell r="A116" t="str">
            <v>06142609701090</v>
          </cell>
          <cell r="B116" t="str">
            <v xml:space="preserve">SAMUEL ARMANDO DUBON </v>
          </cell>
        </row>
        <row r="117">
          <cell r="A117" t="str">
            <v>06142609941015</v>
          </cell>
          <cell r="B117" t="str">
            <v xml:space="preserve">COMDISANPABLO S.A DE C.V </v>
          </cell>
        </row>
        <row r="118">
          <cell r="A118" t="str">
            <v>06142610201025</v>
          </cell>
          <cell r="B118" t="str">
            <v>RODAMIENTOS Y REPUESTOS PARA MOTOCICLETA</v>
          </cell>
        </row>
        <row r="119">
          <cell r="A119" t="str">
            <v>06142610981012</v>
          </cell>
          <cell r="B119" t="str">
            <v>CTE TELECOM PERSONAL S.A DE C.V.</v>
          </cell>
        </row>
        <row r="120">
          <cell r="A120" t="str">
            <v>06142709061020</v>
          </cell>
          <cell r="B120" t="str">
            <v>SOLUCIONES Y HERRAMIENTAS S.A DE C.V.</v>
          </cell>
        </row>
        <row r="121">
          <cell r="A121" t="str">
            <v>06142710780023</v>
          </cell>
          <cell r="B121" t="str">
            <v>QUIMICA INDUSTRIAL S.A DE C.V.</v>
          </cell>
        </row>
        <row r="122">
          <cell r="A122" t="str">
            <v>06142711870044</v>
          </cell>
          <cell r="B122" t="str">
            <v>PROMOTORA COMERCIAL, S.A DE C.V.</v>
          </cell>
        </row>
        <row r="123">
          <cell r="A123" t="str">
            <v>06142803171026</v>
          </cell>
          <cell r="B123" t="str">
            <v xml:space="preserve">COPPER GROUP S.A DE C.V </v>
          </cell>
        </row>
        <row r="124">
          <cell r="A124" t="str">
            <v>06142805011034</v>
          </cell>
          <cell r="B124" t="str">
            <v>REPUESTOS IZALCO S.A DE C.V.</v>
          </cell>
        </row>
        <row r="125">
          <cell r="A125" t="str">
            <v>06142807810010</v>
          </cell>
          <cell r="B125" t="str">
            <v>TRANVA S.A DE C.V.</v>
          </cell>
        </row>
        <row r="126">
          <cell r="A126" t="str">
            <v>06142809061036</v>
          </cell>
          <cell r="B126" t="str">
            <v xml:space="preserve">DURECO DE EL SALVADOR S.A DE C.V </v>
          </cell>
        </row>
        <row r="127">
          <cell r="A127" t="str">
            <v>06142809981046</v>
          </cell>
          <cell r="B127" t="str">
            <v>CORPORACION ACME  S.A DE C.V.</v>
          </cell>
        </row>
        <row r="128">
          <cell r="A128" t="str">
            <v>06142810061058</v>
          </cell>
          <cell r="B128" t="str">
            <v xml:space="preserve">CELULOSA Y COLORANTES EL SALVADOR S.A DE C.V </v>
          </cell>
        </row>
        <row r="129">
          <cell r="A129" t="str">
            <v>06143001780012</v>
          </cell>
          <cell r="B129" t="str">
            <v xml:space="preserve">LA CASA DEL REPUESTO S.A DE C.V. </v>
          </cell>
        </row>
        <row r="130">
          <cell r="A130" t="str">
            <v>06143006991022</v>
          </cell>
          <cell r="B130" t="str">
            <v>AMERICAN PETROLEUM DE EL SALVADOR S.A DE C.V.</v>
          </cell>
        </row>
        <row r="131">
          <cell r="A131" t="str">
            <v>06143011931011</v>
          </cell>
          <cell r="B131" t="str">
            <v>DISTRIBUIDORA GRANADA S.A DE C.V</v>
          </cell>
        </row>
        <row r="132">
          <cell r="A132" t="str">
            <v>06143012871071</v>
          </cell>
          <cell r="B132" t="str">
            <v>CORINA MARGARITA SOSA DE HERNANDEZ</v>
          </cell>
        </row>
        <row r="133">
          <cell r="A133" t="str">
            <v>06143101750030</v>
          </cell>
          <cell r="B133" t="str">
            <v>PEDREDA PROTERSA, S.A DE C.V.</v>
          </cell>
        </row>
        <row r="134">
          <cell r="A134" t="str">
            <v>06143108061020</v>
          </cell>
          <cell r="B134" t="str">
            <v>PROVEEDORES DE INSUMOS DIVERSOS S.A DE C.V.</v>
          </cell>
        </row>
        <row r="135">
          <cell r="A135" t="str">
            <v>06161109771010</v>
          </cell>
          <cell r="B135" t="str">
            <v xml:space="preserve">CLAUDIA BEATRIZ PERALTA </v>
          </cell>
        </row>
        <row r="136">
          <cell r="A136" t="str">
            <v>07021712941025</v>
          </cell>
          <cell r="B136" t="str">
            <v>EMELY BEATRIZ AGUILAR MARTINEZ</v>
          </cell>
        </row>
        <row r="137">
          <cell r="A137" t="str">
            <v>08150103801010</v>
          </cell>
          <cell r="B137" t="str">
            <v>JOSE ROBERTO PINEDA HERNANDEZ</v>
          </cell>
        </row>
        <row r="138">
          <cell r="A138" t="str">
            <v>08210805530029</v>
          </cell>
          <cell r="B138" t="str">
            <v>MIGUEL NICOMEDES ANTONIO ABARCA BARRERA</v>
          </cell>
        </row>
        <row r="139">
          <cell r="A139" t="str">
            <v>08211906711010</v>
          </cell>
          <cell r="B139" t="str">
            <v>VILLALTA ALVARENGA MARCO ANTONIO</v>
          </cell>
        </row>
        <row r="140">
          <cell r="A140" t="str">
            <v>08212209761021</v>
          </cell>
          <cell r="B140" t="str">
            <v>OSCAR MAURICIO MENJIVAR</v>
          </cell>
        </row>
        <row r="141">
          <cell r="A141" t="str">
            <v>09030806550024</v>
          </cell>
          <cell r="B141" t="str">
            <v>EFRAIN MEDARDO PEÑA</v>
          </cell>
        </row>
        <row r="142">
          <cell r="A142" t="str">
            <v>09042007670016</v>
          </cell>
          <cell r="B142" t="str">
            <v>JOSE ELIAS CASTELLANOS ARTIGA</v>
          </cell>
        </row>
        <row r="143">
          <cell r="A143" t="str">
            <v>10100911580029</v>
          </cell>
          <cell r="B143" t="str">
            <v xml:space="preserve">HUGO OSSIRIS AYALA </v>
          </cell>
        </row>
        <row r="144">
          <cell r="A144" t="str">
            <v>12171609921018</v>
          </cell>
          <cell r="B144" t="str">
            <v>DISTRIBUIDORA PAREDES VELA S.A DE C.V.</v>
          </cell>
        </row>
        <row r="145">
          <cell r="A145" t="str">
            <v>12172509901024</v>
          </cell>
          <cell r="B145" t="str">
            <v>REPUESTOS Y SERVICIOS AUTOMOTRICES, S.A DE C.V.</v>
          </cell>
        </row>
        <row r="146">
          <cell r="A146" t="str">
            <v>13153101741036</v>
          </cell>
          <cell r="B146" t="str">
            <v>WILFREDO ANTONIO ARGUETA RAMOS</v>
          </cell>
        </row>
        <row r="147">
          <cell r="A147" t="str">
            <v>14052604531015</v>
          </cell>
          <cell r="B147" t="str">
            <v>MARCOS REYES PALACIOS</v>
          </cell>
        </row>
        <row r="148">
          <cell r="A148" t="str">
            <v>14152702711018</v>
          </cell>
          <cell r="B148" t="str">
            <v>OSMAR ANTONIO PORTILLO</v>
          </cell>
        </row>
        <row r="149">
          <cell r="A149" t="str">
            <v>14182903801011</v>
          </cell>
          <cell r="B149" t="str">
            <v>CARLOS ERNESTO GUTIERREZ BENITEZ</v>
          </cell>
        </row>
        <row r="150">
          <cell r="A150" t="str">
            <v>14082309500010</v>
          </cell>
          <cell r="B150" t="str">
            <v>LUIS ANTONIO BENITEZ HIDALGO</v>
          </cell>
        </row>
        <row r="151">
          <cell r="A151" t="str">
            <v>06122308121011</v>
          </cell>
          <cell r="B151" t="str">
            <v>AUTOCONTROL S.A DE C.V.</v>
          </cell>
        </row>
        <row r="152">
          <cell r="A152" t="str">
            <v>06140611870024</v>
          </cell>
          <cell r="B152" t="str">
            <v>MONOLIT DE EL SALVADOR S.A DE C.V.</v>
          </cell>
        </row>
        <row r="153">
          <cell r="A153" t="str">
            <v>06142809931049</v>
          </cell>
          <cell r="B153" t="str">
            <v>GENERAL DE VEHICULOS S.A DE C.V.</v>
          </cell>
        </row>
        <row r="154">
          <cell r="A154" t="str">
            <v>06141612021044</v>
          </cell>
          <cell r="B154" t="str">
            <v>LUIGEMI S.A DE C.V.</v>
          </cell>
        </row>
        <row r="155">
          <cell r="A155" t="str">
            <v>02101809761019</v>
          </cell>
          <cell r="B155" t="str">
            <v>ALEJANDRO FRANCISCO MONTOYA GIRON</v>
          </cell>
        </row>
        <row r="156">
          <cell r="A156" t="str">
            <v>06140207670045</v>
          </cell>
          <cell r="B156" t="str">
            <v>MARIO ALBERTO MIRANDA FONSECA</v>
          </cell>
        </row>
        <row r="157">
          <cell r="A157" t="str">
            <v>06142904630160</v>
          </cell>
          <cell r="B157" t="str">
            <v>ASETCA</v>
          </cell>
        </row>
        <row r="158">
          <cell r="A158" t="str">
            <v>06141511720027</v>
          </cell>
          <cell r="B158" t="str">
            <v xml:space="preserve">SUPER REPUESTOS EL SALVADOR </v>
          </cell>
        </row>
        <row r="159">
          <cell r="A159" t="str">
            <v>06141708001052</v>
          </cell>
          <cell r="B159" t="str">
            <v>SERTRACEN S.A DE C.V.</v>
          </cell>
        </row>
        <row r="160">
          <cell r="A160" t="str">
            <v>06141205111012</v>
          </cell>
          <cell r="B160" t="str">
            <v>CORPORACION LEMUS S.A DE C.V.</v>
          </cell>
        </row>
        <row r="161">
          <cell r="A161" t="str">
            <v>06140204810014</v>
          </cell>
          <cell r="B161" t="str">
            <v>MUNFRE S.A DE C.V.</v>
          </cell>
        </row>
        <row r="162">
          <cell r="A162" t="str">
            <v>02102203191019</v>
          </cell>
          <cell r="B162" t="str">
            <v>REPUESTOS ALSAN S.A DE C.V.</v>
          </cell>
        </row>
        <row r="163">
          <cell r="A163" t="str">
            <v>06140202111023</v>
          </cell>
          <cell r="B163" t="str">
            <v>REPUESTOS E IMPORTACIONES ACEITUNO</v>
          </cell>
        </row>
        <row r="164">
          <cell r="A164" t="str">
            <v>06141502131049</v>
          </cell>
          <cell r="B164" t="str">
            <v>LLANTAS Y ACCESORIOS S.A DE C.V.</v>
          </cell>
        </row>
        <row r="165">
          <cell r="A165" t="str">
            <v>06141707870010</v>
          </cell>
          <cell r="B165" t="str">
            <v>MYERS DE EL SALVADOR S.A DE C.V.</v>
          </cell>
        </row>
        <row r="166">
          <cell r="A166" t="str">
            <v>06010811680011</v>
          </cell>
          <cell r="B166" t="str">
            <v>JOSE MARIA SALINAS DERAS</v>
          </cell>
        </row>
        <row r="167">
          <cell r="A167" t="str">
            <v>06140103031026</v>
          </cell>
          <cell r="B167" t="str">
            <v>CLUTCH EXPRESS S.A DE C.V.</v>
          </cell>
        </row>
        <row r="168">
          <cell r="A168" t="str">
            <v>06142204860027</v>
          </cell>
          <cell r="B168" t="str">
            <v>MAURICIO NAPOLEON S.A DE C.V.</v>
          </cell>
        </row>
        <row r="169">
          <cell r="A169" t="str">
            <v>06141702660013</v>
          </cell>
          <cell r="B169" t="str">
            <v>ALSI S.A DE C.V.</v>
          </cell>
        </row>
        <row r="170">
          <cell r="A170" t="str">
            <v>06141202620014</v>
          </cell>
          <cell r="B170" t="str">
            <v>SEGUROS E INVERSIONES S.A</v>
          </cell>
        </row>
        <row r="171">
          <cell r="A171" t="str">
            <v>06142307091063</v>
          </cell>
          <cell r="B171" t="str">
            <v>CENTROAMERICA COMERCIAL S.A DE C.V.</v>
          </cell>
        </row>
        <row r="172">
          <cell r="A172" t="str">
            <v>06142209111080</v>
          </cell>
          <cell r="B172" t="str">
            <v>REFILL S.A DE C.V.</v>
          </cell>
        </row>
        <row r="173">
          <cell r="A173" t="str">
            <v>11220301630016</v>
          </cell>
          <cell r="B173" t="str">
            <v>DINA DEL CARMEN SARAVIA DE ARGUETA</v>
          </cell>
        </row>
        <row r="174">
          <cell r="A174" t="str">
            <v>06140304941160</v>
          </cell>
          <cell r="B174" t="str">
            <v>DANIEL ALBETO RUBIO CARCAMO</v>
          </cell>
        </row>
        <row r="175">
          <cell r="A175" t="str">
            <v>06141901191039</v>
          </cell>
          <cell r="B175" t="str">
            <v>BODEGA DE COLORES SANTO S.A DE C.V.</v>
          </cell>
        </row>
        <row r="176">
          <cell r="A176" t="str">
            <v>06141909001034</v>
          </cell>
          <cell r="B176" t="str">
            <v>RAMIREZ VENTURA S.A DE C.V.</v>
          </cell>
        </row>
        <row r="177">
          <cell r="A177" t="str">
            <v>05110205951057</v>
          </cell>
          <cell r="B177" t="str">
            <v>MELIZA ORTIZ PEDROZA</v>
          </cell>
        </row>
        <row r="178">
          <cell r="A178" t="str">
            <v>10091907771010</v>
          </cell>
          <cell r="B178" t="str">
            <v>MIRIAN GAMEZ DE MENJIVAR</v>
          </cell>
        </row>
        <row r="179">
          <cell r="A179" t="str">
            <v>05032807091015</v>
          </cell>
          <cell r="B179" t="str">
            <v>VARRELL S.A DE C.V.</v>
          </cell>
        </row>
        <row r="180">
          <cell r="A180" t="str">
            <v>05021701781010</v>
          </cell>
          <cell r="B180" t="str">
            <v>RENE IVAN LOPEZ ALAS</v>
          </cell>
        </row>
        <row r="181">
          <cell r="A181" t="str">
            <v>02102506011013</v>
          </cell>
          <cell r="B181" t="str">
            <v>SERVI REPUESTOS S.A DE C.V.</v>
          </cell>
        </row>
        <row r="182">
          <cell r="A182" t="str">
            <v>06141709881013</v>
          </cell>
          <cell r="B182" t="str">
            <v>ABASTECEDORA INDUSTRIAL S.A DE C.V.</v>
          </cell>
        </row>
        <row r="183">
          <cell r="A183" t="str">
            <v>96150710591021</v>
          </cell>
          <cell r="B183" t="str">
            <v>IVAN ANTONIO EUGARRIOS PEREZ</v>
          </cell>
        </row>
        <row r="184">
          <cell r="A184" t="str">
            <v>06142212650014</v>
          </cell>
          <cell r="B184" t="str">
            <v>FASANI S.A DE C.V</v>
          </cell>
        </row>
        <row r="185">
          <cell r="A185" t="str">
            <v>06143005051069</v>
          </cell>
          <cell r="B185" t="str">
            <v>PROAGROFE S.A DE C.V.</v>
          </cell>
        </row>
        <row r="186">
          <cell r="A186" t="str">
            <v>06140101670050</v>
          </cell>
          <cell r="B186" t="str">
            <v>NELSON ANTONIO DOÑAN</v>
          </cell>
        </row>
        <row r="187">
          <cell r="A187" t="str">
            <v>06142708101053</v>
          </cell>
          <cell r="B187" t="str">
            <v>GRUPO NSV S.A DE C.V.</v>
          </cell>
        </row>
        <row r="188">
          <cell r="A188" t="str">
            <v>06142909951047</v>
          </cell>
          <cell r="B188" t="str">
            <v>FARLAB S.A DE C.V.</v>
          </cell>
        </row>
        <row r="189">
          <cell r="A189" t="str">
            <v>10092504680019</v>
          </cell>
          <cell r="B189" t="str">
            <v>ALFREDO ANTONIO RODRIGUEZ DURAN</v>
          </cell>
        </row>
        <row r="190">
          <cell r="A190" t="str">
            <v>06140510091041</v>
          </cell>
          <cell r="B190" t="str">
            <v>DISTRIBUIDORA MARANATHA S.A DE C.V.</v>
          </cell>
        </row>
        <row r="191">
          <cell r="A191" t="str">
            <v>06142403071030</v>
          </cell>
          <cell r="B191" t="str">
            <v>VISOR S.A DE C.V.</v>
          </cell>
        </row>
        <row r="192">
          <cell r="A192" t="str">
            <v>06140210081052</v>
          </cell>
          <cell r="B192" t="str">
            <v>FERRETERIA EPA S.A DE C.V.</v>
          </cell>
        </row>
        <row r="193">
          <cell r="A193" t="str">
            <v>06142710761257</v>
          </cell>
          <cell r="B193" t="str">
            <v>SANDRA YANETH PEÑATE DE GUZMAN</v>
          </cell>
        </row>
        <row r="194">
          <cell r="A194" t="str">
            <v>06141902091038</v>
          </cell>
          <cell r="B194" t="str">
            <v>PRODYLAB S.A DE C.V.</v>
          </cell>
        </row>
        <row r="195">
          <cell r="A195" t="str">
            <v>14080506360015</v>
          </cell>
          <cell r="B195" t="str">
            <v>LUIS ALFREDO VENTURA ELVIR</v>
          </cell>
        </row>
        <row r="196">
          <cell r="A196" t="str">
            <v>06143110181121</v>
          </cell>
          <cell r="B196" t="str">
            <v>COMPETROL S.A DE C.V.</v>
          </cell>
        </row>
        <row r="197">
          <cell r="A197" t="str">
            <v>06143107620016</v>
          </cell>
          <cell r="B197" t="str">
            <v>REPUESTOS DIDEA S.A DE C.V.</v>
          </cell>
        </row>
        <row r="198">
          <cell r="A198" t="str">
            <v>06191411771018</v>
          </cell>
          <cell r="B198" t="str">
            <v>WILLIAN ERNESTO BARRIENTOS</v>
          </cell>
        </row>
        <row r="199">
          <cell r="A199" t="str">
            <v>06143008061057</v>
          </cell>
          <cell r="B199" t="str">
            <v>OCON S.A DE C.V.</v>
          </cell>
        </row>
        <row r="200">
          <cell r="A200" t="str">
            <v>06141901001027</v>
          </cell>
          <cell r="B200" t="str">
            <v>SERVICIOS ESPECIALIZADOS S.A DE C.V.</v>
          </cell>
        </row>
        <row r="201">
          <cell r="A201" t="str">
            <v>06142911101042</v>
          </cell>
          <cell r="B201" t="str">
            <v>INVERSIONES CAPITOL S.A DE C.V.</v>
          </cell>
        </row>
        <row r="202">
          <cell r="A202" t="str">
            <v>06141709011035</v>
          </cell>
          <cell r="B202" t="str">
            <v>IMPORTADORA MANHATTAN S.A DE C.V.</v>
          </cell>
        </row>
        <row r="203">
          <cell r="A203" t="str">
            <v>06142501101070</v>
          </cell>
          <cell r="B203" t="str">
            <v>SERVICIOS Y LOGISTICA DE CARGA WALNYS</v>
          </cell>
        </row>
        <row r="204">
          <cell r="A204" t="str">
            <v>06141410901506</v>
          </cell>
          <cell r="B204" t="str">
            <v>ARTERIA ESTUDIO</v>
          </cell>
        </row>
        <row r="205">
          <cell r="A205" t="str">
            <v>06141808941052</v>
          </cell>
          <cell r="B205" t="str">
            <v>CASA MUÑOZ S.A DE C.V.</v>
          </cell>
        </row>
        <row r="206">
          <cell r="A206" t="str">
            <v>06140611800022</v>
          </cell>
          <cell r="B206" t="str">
            <v>LABORATORIOS SUIZOS S.A DE C.V.</v>
          </cell>
        </row>
        <row r="207">
          <cell r="A207" t="str">
            <v>05112311161017</v>
          </cell>
          <cell r="B207" t="str">
            <v>PAMELA BEAUTY SUPPLY S.A DE C.V.</v>
          </cell>
        </row>
        <row r="208">
          <cell r="A208" t="str">
            <v>06141603991030</v>
          </cell>
          <cell r="B208" t="str">
            <v>PRICEMART EL SALVADOR S.A DE C.V.</v>
          </cell>
        </row>
        <row r="209">
          <cell r="A209" t="str">
            <v>06143107670019</v>
          </cell>
          <cell r="B209" t="str">
            <v>CASA AMA S.A DE C.V.</v>
          </cell>
        </row>
        <row r="210">
          <cell r="A210" t="str">
            <v>06141408850049</v>
          </cell>
          <cell r="B210" t="str">
            <v>CORPORACION DE METALES S.A DE C.V.</v>
          </cell>
        </row>
        <row r="211">
          <cell r="A211" t="str">
            <v>06140404001025</v>
          </cell>
          <cell r="B211" t="str">
            <v>SERVITEK S.A DE C.V.</v>
          </cell>
        </row>
        <row r="212">
          <cell r="A212" t="str">
            <v>12171306680010</v>
          </cell>
          <cell r="B212" t="str">
            <v>GRUPO Q EL SALVADOR S.A DE C.V.</v>
          </cell>
        </row>
        <row r="213">
          <cell r="A213" t="str">
            <v>05102905901015</v>
          </cell>
          <cell r="B213" t="str">
            <v>CRISTIAN ERICSON MONTERROSA GOMEZ</v>
          </cell>
        </row>
        <row r="214">
          <cell r="A214" t="str">
            <v>06141104780023</v>
          </cell>
          <cell r="B214" t="str">
            <v>COPLASA S.A DE C.V.</v>
          </cell>
        </row>
        <row r="215">
          <cell r="A215" t="str">
            <v>14070503650018</v>
          </cell>
          <cell r="B215" t="str">
            <v>CARLOS DANIS RAMIREZ VENTURA</v>
          </cell>
        </row>
        <row r="216">
          <cell r="A216" t="str">
            <v>06141105951030</v>
          </cell>
          <cell r="B216" t="str">
            <v>SOLUCIONES S.A DE C.V.</v>
          </cell>
        </row>
        <row r="217">
          <cell r="A217" t="str">
            <v>11180112320023</v>
          </cell>
          <cell r="B217" t="str">
            <v xml:space="preserve">MARTA HERMINIA MARTINEZ </v>
          </cell>
        </row>
        <row r="218">
          <cell r="A218" t="str">
            <v>06142208921011</v>
          </cell>
          <cell r="B218" t="str">
            <v>IMPORT CARS S.A DE C.V.</v>
          </cell>
        </row>
        <row r="219">
          <cell r="A219" t="str">
            <v>06141501590019</v>
          </cell>
          <cell r="B219" t="str">
            <v>LA IBERICA S.A DE C.V.</v>
          </cell>
        </row>
        <row r="220">
          <cell r="A220" t="str">
            <v>06142603721196</v>
          </cell>
          <cell r="B220" t="str">
            <v>JOSE NEFTALI HERNANDEZ SANCHEZ</v>
          </cell>
        </row>
        <row r="221">
          <cell r="A221" t="str">
            <v>06142407500017</v>
          </cell>
          <cell r="B221" t="str">
            <v>GUILLERMO E. MIGUEL B.</v>
          </cell>
        </row>
        <row r="222">
          <cell r="A222" t="str">
            <v>06142312610117</v>
          </cell>
          <cell r="B222" t="str">
            <v>RODRIGO ANTONIO ARGUETA ECHEGOYEN</v>
          </cell>
        </row>
        <row r="223">
          <cell r="A223" t="str">
            <v>06143108911074</v>
          </cell>
          <cell r="B223" t="str">
            <v>EDUARDO JAVIER ROCHAC FERRUFINO</v>
          </cell>
        </row>
        <row r="224">
          <cell r="A224" t="str">
            <v>02102311620052</v>
          </cell>
          <cell r="B224" t="str">
            <v xml:space="preserve">ANGEL MAURICIO TRUJILLO </v>
          </cell>
        </row>
        <row r="225">
          <cell r="A225" t="str">
            <v>06142803931012</v>
          </cell>
          <cell r="B225" t="str">
            <v>AUTOMATIZACION Y CONTROL INDUSTRIAL</v>
          </cell>
        </row>
        <row r="226">
          <cell r="A226" t="str">
            <v>06082511590014</v>
          </cell>
          <cell r="B226" t="str">
            <v>CARLOS ERNESTO MEJIA RIVAS</v>
          </cell>
        </row>
        <row r="227">
          <cell r="A227" t="str">
            <v>06141101690011</v>
          </cell>
          <cell r="B227" t="str">
            <v>CALLEJA S.A DE C.V.</v>
          </cell>
        </row>
        <row r="228">
          <cell r="A228" t="str">
            <v>04330307590010</v>
          </cell>
          <cell r="B228" t="str">
            <v>MARIA ISABEL AVELAR</v>
          </cell>
        </row>
        <row r="229">
          <cell r="A229" t="str">
            <v>06140701091041</v>
          </cell>
          <cell r="B229" t="str">
            <v>INVERSIONES ACEITUNO S.A DE C.V.</v>
          </cell>
        </row>
        <row r="230">
          <cell r="A230" t="str">
            <v>06141106071025</v>
          </cell>
          <cell r="B230" t="str">
            <v>FARMACIAS EUROPEAS</v>
          </cell>
        </row>
        <row r="231">
          <cell r="A231" t="str">
            <v>06143101550016</v>
          </cell>
          <cell r="B231" t="str">
            <v xml:space="preserve">BANCO AGRICOLA, S.A </v>
          </cell>
        </row>
        <row r="232">
          <cell r="A232" t="str">
            <v>12171906520017</v>
          </cell>
          <cell r="B232" t="str">
            <v>RAFAEL RENE CANALES PINAUD</v>
          </cell>
        </row>
        <row r="233">
          <cell r="A233" t="str">
            <v>06140910131034</v>
          </cell>
          <cell r="B233" t="str">
            <v>PRONEGOCIOS S.A DE C.V.</v>
          </cell>
        </row>
        <row r="234">
          <cell r="A234" t="str">
            <v>06140607921022</v>
          </cell>
          <cell r="B234" t="str">
            <v>DISTRIBUIDORA JAR S.A DE C.V.</v>
          </cell>
        </row>
        <row r="235">
          <cell r="A235" t="str">
            <v>06040302650016</v>
          </cell>
          <cell r="B235" t="str">
            <v>ULISES OLMEDO SANCHEZ</v>
          </cell>
        </row>
        <row r="236">
          <cell r="A236" t="str">
            <v>06142904720020</v>
          </cell>
          <cell r="B236" t="str">
            <v>TIENDA MORENA S.A DE C.V.</v>
          </cell>
        </row>
        <row r="237">
          <cell r="A237" t="str">
            <v>06142908171021</v>
          </cell>
          <cell r="B237" t="str">
            <v>JOPEGALAMB. S.A DE C.V.</v>
          </cell>
        </row>
        <row r="238">
          <cell r="A238" t="str">
            <v>06141706141027</v>
          </cell>
          <cell r="B238" t="str">
            <v>GRUPO ENDO S.A DE C.V.</v>
          </cell>
        </row>
        <row r="239">
          <cell r="A239" t="str">
            <v>06142011151036</v>
          </cell>
          <cell r="B239" t="str">
            <v>IMPORTACIONES LEON S.A DE C.V.</v>
          </cell>
        </row>
        <row r="240">
          <cell r="A240" t="str">
            <v>06143005151012</v>
          </cell>
          <cell r="B240" t="str">
            <v>CONEXIONES DEL PACIFICO S.A DE C.V.</v>
          </cell>
        </row>
        <row r="241">
          <cell r="A241" t="str">
            <v>06142908131038</v>
          </cell>
          <cell r="B241" t="str">
            <v>MEILUO TRADING S.A DE C.V.</v>
          </cell>
        </row>
        <row r="242">
          <cell r="A242" t="str">
            <v>09061901771024</v>
          </cell>
          <cell r="B242" t="str">
            <v>MARTHA TORRES LOPEZ</v>
          </cell>
        </row>
        <row r="243">
          <cell r="A243" t="str">
            <v>14152005551010</v>
          </cell>
          <cell r="B243" t="str">
            <v>FRANCISCO ANTONIO FLORES</v>
          </cell>
        </row>
        <row r="244">
          <cell r="A244" t="str">
            <v>06140102021043</v>
          </cell>
          <cell r="B244" t="str">
            <v>INVERSIONES GIBRALTAR S.A DE C.V.</v>
          </cell>
        </row>
        <row r="245">
          <cell r="A245" t="str">
            <v>06141310881010</v>
          </cell>
          <cell r="B245" t="str">
            <v>TRANSPORT S.A DE C.V.</v>
          </cell>
        </row>
        <row r="246">
          <cell r="A246" t="str">
            <v>06140302981017</v>
          </cell>
          <cell r="B246" t="str">
            <v>SERVICIOS PROFESIONALES DE MAQUINARIA</v>
          </cell>
        </row>
        <row r="247">
          <cell r="A247" t="str">
            <v>06141604071016</v>
          </cell>
          <cell r="B247" t="str">
            <v>CARS LAND S.A DE C.V.</v>
          </cell>
        </row>
        <row r="248">
          <cell r="A248" t="str">
            <v>06140103750012</v>
          </cell>
          <cell r="B248" t="str">
            <v>ALMACENES DE REPUESTOS MONTERREY</v>
          </cell>
        </row>
        <row r="249">
          <cell r="A249" t="str">
            <v>06141507131039</v>
          </cell>
          <cell r="B249" t="str">
            <v>AUTOZAMA S.A DE C.V.</v>
          </cell>
        </row>
        <row r="250">
          <cell r="A250" t="str">
            <v>06140703530140</v>
          </cell>
          <cell r="B250" t="str">
            <v>H. BARON S.A DE C.V.</v>
          </cell>
        </row>
        <row r="251">
          <cell r="A251" t="str">
            <v>06140106710037</v>
          </cell>
          <cell r="B251" t="str">
            <v>CENTRO DE RESORTES S.A DE C.V.</v>
          </cell>
        </row>
        <row r="252">
          <cell r="A252" t="str">
            <v>14041507881018</v>
          </cell>
          <cell r="B252" t="str">
            <v>OSCAR ALEJANDRO ALVARENGA BONILLA</v>
          </cell>
        </row>
        <row r="253">
          <cell r="A253" t="str">
            <v>06141501101073</v>
          </cell>
          <cell r="B253" t="str">
            <v>ROSA AUTOPARTS S.A DE C.V.</v>
          </cell>
        </row>
        <row r="254">
          <cell r="A254" t="str">
            <v>06142101860018</v>
          </cell>
          <cell r="B254" t="str">
            <v>VILLAVAR S.A DE C.V.</v>
          </cell>
        </row>
        <row r="255">
          <cell r="A255" t="str">
            <v>06140302851016</v>
          </cell>
          <cell r="B255" t="str">
            <v xml:space="preserve">ABREGO MULTISERVICIOS </v>
          </cell>
        </row>
        <row r="256">
          <cell r="A256" t="str">
            <v>06141105101010</v>
          </cell>
          <cell r="B256" t="str">
            <v>CARGOMANIA S.A DE C.V.</v>
          </cell>
        </row>
        <row r="257">
          <cell r="A257" t="str">
            <v>20217243259</v>
          </cell>
          <cell r="B257" t="str">
            <v>LATCO INTERNACIONAL INC</v>
          </cell>
        </row>
        <row r="258">
          <cell r="A258" t="str">
            <v>06143107971090</v>
          </cell>
          <cell r="B258" t="str">
            <v>OPERADORA DEL SUR S.A DE C.V.</v>
          </cell>
        </row>
        <row r="259">
          <cell r="A259" t="str">
            <v>04310608891017</v>
          </cell>
          <cell r="B259" t="str">
            <v>SALVADOR ERNESTO GALAN</v>
          </cell>
        </row>
        <row r="260">
          <cell r="A260" t="str">
            <v>05110606161016</v>
          </cell>
          <cell r="B260" t="str">
            <v>ZONA DIGITAL, S.A. DE C.V.</v>
          </cell>
        </row>
        <row r="261">
          <cell r="A261" t="str">
            <v>05172512691017</v>
          </cell>
          <cell r="B261" t="str">
            <v>SUSY DEL CARMEN SOLORZANO DE FIGUERO</v>
          </cell>
        </row>
        <row r="262">
          <cell r="A262" t="str">
            <v>06140307951051</v>
          </cell>
          <cell r="B262" t="str">
            <v>ROCELI CONSULTORES, S.A DE C.V.</v>
          </cell>
        </row>
        <row r="263">
          <cell r="A263" t="str">
            <v>06140703091022</v>
          </cell>
          <cell r="B263" t="str">
            <v>GRUPO L&amp;J, S.A. DE C.V.</v>
          </cell>
        </row>
        <row r="264">
          <cell r="A264" t="str">
            <v>06141310941110</v>
          </cell>
          <cell r="B264" t="str">
            <v>PLAZA MERLIOT</v>
          </cell>
        </row>
        <row r="265">
          <cell r="A265" t="str">
            <v>06141311741092</v>
          </cell>
          <cell r="B265" t="str">
            <v>ROSA MIRIAM GONZALEZ DE ROMERO</v>
          </cell>
        </row>
        <row r="266">
          <cell r="A266" t="str">
            <v>06141911121047</v>
          </cell>
          <cell r="B266" t="str">
            <v>ALFARN, S.A. DE C.V.</v>
          </cell>
        </row>
        <row r="267">
          <cell r="A267" t="str">
            <v>06142011101020</v>
          </cell>
          <cell r="B267" t="str">
            <v>TECNOMOVIL</v>
          </cell>
        </row>
        <row r="268">
          <cell r="A268" t="str">
            <v>06142012121033</v>
          </cell>
          <cell r="B268" t="str">
            <v>INVERSIONES ULTRAMAR</v>
          </cell>
        </row>
        <row r="269">
          <cell r="A269" t="str">
            <v>06140810151020</v>
          </cell>
          <cell r="B269" t="str">
            <v>ISHOP EL SALVADOR S.A DE C.V.</v>
          </cell>
        </row>
        <row r="270">
          <cell r="A270" t="str">
            <v>06142812111010</v>
          </cell>
          <cell r="B270" t="str">
            <v>PUBLIMAX PROMOS S.A DE C.V.</v>
          </cell>
        </row>
        <row r="271">
          <cell r="A271" t="str">
            <v>06141502201020</v>
          </cell>
          <cell r="B271" t="str">
            <v>J Y A S.A DE C.V.</v>
          </cell>
        </row>
        <row r="272">
          <cell r="A272" t="str">
            <v>06142611141050</v>
          </cell>
          <cell r="B272" t="str">
            <v>GRUPO CENTRA S.A DE C.V.</v>
          </cell>
        </row>
        <row r="273">
          <cell r="A273" t="str">
            <v>08130203001010</v>
          </cell>
          <cell r="B273" t="str">
            <v>INTCOMEX S.A DE C.V.</v>
          </cell>
        </row>
        <row r="274">
          <cell r="A274" t="str">
            <v>05020712861028</v>
          </cell>
          <cell r="B274" t="str">
            <v>GARDENIA FLOR DE MARIA LOPEZ</v>
          </cell>
        </row>
        <row r="275">
          <cell r="A275" t="str">
            <v>06141204840017</v>
          </cell>
          <cell r="B275" t="str">
            <v>RECINOS SCHONBORN S.A DE C.V.</v>
          </cell>
        </row>
        <row r="276">
          <cell r="A276" t="str">
            <v>06140106700019</v>
          </cell>
          <cell r="B276" t="str">
            <v>F.A. DALTON Y CO</v>
          </cell>
        </row>
        <row r="277">
          <cell r="A277" t="str">
            <v>06141208131022</v>
          </cell>
          <cell r="B277" t="str">
            <v>MOTORES Y VEHICULOS S.A DE C.V.</v>
          </cell>
        </row>
        <row r="278">
          <cell r="A278" t="str">
            <v>03152712881017</v>
          </cell>
          <cell r="B278" t="str">
            <v>ALSEDI S.A DE C.V.</v>
          </cell>
        </row>
        <row r="279">
          <cell r="A279" t="str">
            <v>06142102971044</v>
          </cell>
          <cell r="B279" t="str">
            <v>COMPAÑÍA TELECOMUNICACIONES DE LE SALVADOR</v>
          </cell>
        </row>
        <row r="280">
          <cell r="A280" t="str">
            <v>06143010031041</v>
          </cell>
          <cell r="B280" t="str">
            <v>HOSPITAL DE LA PIEL S.A DE C.V.</v>
          </cell>
        </row>
        <row r="281">
          <cell r="A281" t="str">
            <v>06140104680029</v>
          </cell>
          <cell r="B281" t="str">
            <v>SERVICIO AGRICOLA SALVADOREÑO S.A DE C.V</v>
          </cell>
        </row>
        <row r="282">
          <cell r="A282" t="str">
            <v>03151705191025</v>
          </cell>
          <cell r="B282" t="str">
            <v>SUMINISTROS ELECTRICOS Y TECNOENERGIA S.A DE C.V.</v>
          </cell>
        </row>
        <row r="283">
          <cell r="A283" t="str">
            <v>06140301081039</v>
          </cell>
          <cell r="B283" t="str">
            <v>LA CASA DE LAS BATERIAS S.A DE C.V.</v>
          </cell>
        </row>
        <row r="284">
          <cell r="A284" t="str">
            <v>06140106131048</v>
          </cell>
          <cell r="B284" t="str">
            <v>ATCASAL DE EL SALVADOR</v>
          </cell>
        </row>
        <row r="285">
          <cell r="A285" t="str">
            <v>08191209580014</v>
          </cell>
          <cell r="B285" t="str">
            <v>TRINIDAD HERNANDEZ MOLINA</v>
          </cell>
        </row>
        <row r="286">
          <cell r="A286" t="str">
            <v>07021404520020</v>
          </cell>
          <cell r="B286" t="str">
            <v>NELSON EDY MEJIA OSORIO</v>
          </cell>
        </row>
        <row r="287">
          <cell r="A287" t="str">
            <v>07162602711019</v>
          </cell>
          <cell r="B287" t="str">
            <v>FREDY GUILLERMO CACERES RAFAELANO</v>
          </cell>
        </row>
        <row r="288">
          <cell r="A288" t="str">
            <v>06140107690022</v>
          </cell>
          <cell r="B288" t="str">
            <v>CASA RIVAS S.A DE C.V.</v>
          </cell>
        </row>
        <row r="289">
          <cell r="A289" t="str">
            <v>05111408191011</v>
          </cell>
          <cell r="B289" t="str">
            <v>REPUESTOS CASTILLO S.A DE C.V.</v>
          </cell>
        </row>
        <row r="290">
          <cell r="A290" t="str">
            <v>05112011121013</v>
          </cell>
          <cell r="B290" t="str">
            <v>CENTRO DE DIAGNOSTICO Y EMISIONES DE EL SALVADOR</v>
          </cell>
        </row>
        <row r="291">
          <cell r="A291" t="str">
            <v>03120110741010</v>
          </cell>
          <cell r="B291" t="str">
            <v>JOSE FRANCISCO RIVAS</v>
          </cell>
        </row>
        <row r="292">
          <cell r="A292" t="str">
            <v>06140510560017</v>
          </cell>
          <cell r="B292" t="str">
            <v>PROYECTOS INDUSTRIALES S.A DE C.V.</v>
          </cell>
        </row>
        <row r="293">
          <cell r="A293" t="str">
            <v>05192207731018</v>
          </cell>
          <cell r="B293" t="str">
            <v>GERARDO ANTONIO MARTINEZ AMAYA</v>
          </cell>
        </row>
        <row r="294">
          <cell r="A294" t="str">
            <v>06142801880014</v>
          </cell>
          <cell r="B294" t="str">
            <v>PROCESADORA Y DISTRIBUIDORA NACIONAL S.A DE C.V.</v>
          </cell>
        </row>
        <row r="295">
          <cell r="A295" t="str">
            <v>04070802600010</v>
          </cell>
          <cell r="B295" t="str">
            <v>JOSE ELIAS ESCOBAR ROMERO</v>
          </cell>
        </row>
        <row r="296">
          <cell r="A296" t="str">
            <v>06142401061038</v>
          </cell>
          <cell r="B296" t="str">
            <v>LOS FRENOS S.A DE C.V.</v>
          </cell>
        </row>
        <row r="297">
          <cell r="A297" t="str">
            <v>05030502570014</v>
          </cell>
          <cell r="B297" t="str">
            <v>LAURA LOPEZ PEREZ</v>
          </cell>
        </row>
        <row r="298">
          <cell r="A298" t="str">
            <v>06141101181086</v>
          </cell>
          <cell r="B298" t="str">
            <v>LABCA</v>
          </cell>
        </row>
        <row r="299">
          <cell r="A299" t="str">
            <v>06142005091013</v>
          </cell>
          <cell r="B299" t="str">
            <v>ACAR S.A DE C.V.</v>
          </cell>
        </row>
        <row r="300">
          <cell r="A300" t="str">
            <v>02102603710016</v>
          </cell>
          <cell r="B300" t="str">
            <v>RAF S.A DE C.V.</v>
          </cell>
        </row>
        <row r="301">
          <cell r="A301" t="str">
            <v>06142603520108</v>
          </cell>
          <cell r="B301" t="str">
            <v>OSCAR ATILIO PLEITEZ JUAREZ</v>
          </cell>
        </row>
        <row r="302">
          <cell r="A302" t="str">
            <v>06140309760011</v>
          </cell>
          <cell r="B302" t="str">
            <v>PRODUCTOS TECNOLOGICOS</v>
          </cell>
        </row>
        <row r="303">
          <cell r="A303" t="str">
            <v>06141612061020</v>
          </cell>
          <cell r="B303" t="str">
            <v>DE LA PEÑA S.A DE C.V.</v>
          </cell>
        </row>
        <row r="304">
          <cell r="A304" t="str">
            <v>03012912811025</v>
          </cell>
          <cell r="B304" t="str">
            <v>JOSE EZEQUIEL AGUILAR PINEDA</v>
          </cell>
        </row>
        <row r="305">
          <cell r="A305" t="str">
            <v>05111504991010</v>
          </cell>
          <cell r="B305" t="str">
            <v>FERNANDA DAMARIS MENENDEZ ACOSTA</v>
          </cell>
        </row>
        <row r="306">
          <cell r="A306" t="str">
            <v>01071311731015</v>
          </cell>
          <cell r="B306" t="str">
            <v>LUIS ANGEL JIMENEZ BENITEZ</v>
          </cell>
        </row>
        <row r="307">
          <cell r="A307" t="str">
            <v>06141104191015</v>
          </cell>
          <cell r="B307" t="str">
            <v>DISTRIBUCIONES DCE EL SALVADOR</v>
          </cell>
        </row>
        <row r="308">
          <cell r="A308" t="str">
            <v>05061006761019</v>
          </cell>
          <cell r="B308" t="str">
            <v>ALEXANDER PERES MELARA</v>
          </cell>
        </row>
        <row r="309">
          <cell r="A309" t="str">
            <v>06142002121043</v>
          </cell>
          <cell r="B309" t="str">
            <v>PACK MAN S.A DE C.V.</v>
          </cell>
        </row>
        <row r="310">
          <cell r="A310" t="str">
            <v>06141407081042</v>
          </cell>
          <cell r="B310" t="str">
            <v>MADERAS EL TABLON S.A DE C.V.</v>
          </cell>
        </row>
        <row r="311">
          <cell r="A311" t="str">
            <v>06142709121040</v>
          </cell>
          <cell r="B311" t="str">
            <v>UNIVERSAL ENTERPRISE, S.A DE C.V.</v>
          </cell>
        </row>
        <row r="312">
          <cell r="A312" t="str">
            <v>06142901600027</v>
          </cell>
          <cell r="B312" t="str">
            <v>TOBIAS CHAVEZ MAYORGA</v>
          </cell>
        </row>
        <row r="313">
          <cell r="A313" t="str">
            <v>06141609031012</v>
          </cell>
          <cell r="B313" t="str">
            <v>COMLUB, S.A DE C.V.</v>
          </cell>
        </row>
        <row r="314">
          <cell r="A314" t="str">
            <v>06190311821020</v>
          </cell>
          <cell r="B314" t="str">
            <v>RICARDO ANTONIO GONZALEZ ESCOBAR</v>
          </cell>
        </row>
        <row r="315">
          <cell r="A315" t="str">
            <v>06141306081050</v>
          </cell>
          <cell r="B315" t="str">
            <v>TECNO DIAGNOSTICA DE EL SALVADOR</v>
          </cell>
        </row>
        <row r="316">
          <cell r="A316" t="str">
            <v>05012910941018</v>
          </cell>
          <cell r="B316" t="str">
            <v>ECOIM, S.A DE C.V.</v>
          </cell>
        </row>
        <row r="317">
          <cell r="A317" t="str">
            <v>12151607530013</v>
          </cell>
          <cell r="B317" t="str">
            <v>NORBERTO GOMEZ CAMPOS</v>
          </cell>
        </row>
        <row r="318">
          <cell r="A318" t="str">
            <v>06141211141047</v>
          </cell>
          <cell r="B318" t="str">
            <v>THE COFFE NET S.A DE C.V.</v>
          </cell>
        </row>
        <row r="319">
          <cell r="A319" t="str">
            <v>06142610770020</v>
          </cell>
          <cell r="B319" t="str">
            <v>CASTELLA SAGARRA S.A DE C.V.</v>
          </cell>
        </row>
        <row r="320">
          <cell r="A320" t="str">
            <v>11092509810011</v>
          </cell>
          <cell r="B320" t="str">
            <v xml:space="preserve">COOPERATIVA DE CAFICULTORES JUCUAPENSE </v>
          </cell>
        </row>
        <row r="321">
          <cell r="A321" t="str">
            <v>06140202181064</v>
          </cell>
          <cell r="B321" t="str">
            <v>RUTA CINCO CERO S.A DE C.V.</v>
          </cell>
        </row>
        <row r="322">
          <cell r="A322" t="str">
            <v>06142910901371</v>
          </cell>
          <cell r="B322" t="str">
            <v>WALTHER ASTUL TORREZ DIAZ</v>
          </cell>
        </row>
        <row r="323">
          <cell r="A323" t="str">
            <v>06141003951019</v>
          </cell>
          <cell r="B323" t="str">
            <v>SISTEMAS C Y C S.A DE C.V.</v>
          </cell>
        </row>
        <row r="324">
          <cell r="A324" t="str">
            <v>06141811971019</v>
          </cell>
          <cell r="B324" t="str">
            <v>MULTI-TECNOLOGICA S.A DE C.V.</v>
          </cell>
        </row>
        <row r="325">
          <cell r="A325" t="str">
            <v>06142904951227</v>
          </cell>
          <cell r="B325" t="str">
            <v>ULISES ALEJANDRO TEJADA</v>
          </cell>
        </row>
        <row r="326">
          <cell r="A326" t="str">
            <v>14122502721020</v>
          </cell>
          <cell r="B326" t="str">
            <v>RUTH MARICELA MAJANO</v>
          </cell>
        </row>
        <row r="327">
          <cell r="A327" t="str">
            <v>06142612701238</v>
          </cell>
          <cell r="B327" t="str">
            <v>ANA ARACELY REYES DE RIVAS</v>
          </cell>
        </row>
        <row r="328">
          <cell r="A328" t="str">
            <v>06141307921051</v>
          </cell>
          <cell r="B328" t="str">
            <v>ELECTROLAB MEDIC, S.A DE C.V.</v>
          </cell>
        </row>
        <row r="329">
          <cell r="A329" t="str">
            <v>06140411151040</v>
          </cell>
          <cell r="B329" t="str">
            <v>DIVERCELL S.A DE C.V.</v>
          </cell>
        </row>
        <row r="330">
          <cell r="A330" t="str">
            <v>07151508430012</v>
          </cell>
          <cell r="B330" t="str">
            <v>MARIA TRANSITO FIGUEROA</v>
          </cell>
        </row>
        <row r="331">
          <cell r="A331" t="str">
            <v>06142904051048</v>
          </cell>
          <cell r="B331" t="str">
            <v>PRODUCTOS INDUSTRIALES Y MAQUINARIA</v>
          </cell>
        </row>
        <row r="332">
          <cell r="A332" t="str">
            <v>06142401031015</v>
          </cell>
          <cell r="B332" t="str">
            <v>LA CENTROAMERICANA, S.A DE C.V.</v>
          </cell>
        </row>
        <row r="333">
          <cell r="A333" t="str">
            <v>06143009921068</v>
          </cell>
          <cell r="B333" t="str">
            <v>IMPORTADORA RAMIREZ S.A DE C.V.</v>
          </cell>
        </row>
        <row r="334">
          <cell r="A334" t="str">
            <v>08192509560019</v>
          </cell>
          <cell r="B334" t="str">
            <v>LUBRICANTES Y REPUESTOS DON ABEL</v>
          </cell>
        </row>
        <row r="335">
          <cell r="A335" t="str">
            <v>03152106731026</v>
          </cell>
          <cell r="B335" t="str">
            <v>JOSE MAURICIO MONCHEZ ESCOBAR</v>
          </cell>
        </row>
        <row r="336">
          <cell r="A336" t="str">
            <v>03151510541013</v>
          </cell>
          <cell r="B336" t="str">
            <v>RIGOBERTO ANGEL PEREZ RAMIREZ</v>
          </cell>
        </row>
        <row r="337">
          <cell r="A337" t="str">
            <v>06142707991055</v>
          </cell>
          <cell r="B337" t="str">
            <v>ESINSA EL SALVADOR S.A DE C.V.</v>
          </cell>
        </row>
        <row r="338">
          <cell r="A338" t="str">
            <v>06140403101085</v>
          </cell>
          <cell r="B338" t="str">
            <v>3A QUIMICOS, S.A DE C.V.</v>
          </cell>
        </row>
        <row r="339">
          <cell r="A339" t="str">
            <v>14162710661017</v>
          </cell>
          <cell r="B339" t="str">
            <v>JAVIER DANILO RUIZ MORALES</v>
          </cell>
        </row>
        <row r="340">
          <cell r="A340" t="str">
            <v>12171508811017</v>
          </cell>
          <cell r="B340" t="str">
            <v>MARIO ERNESTO CHAVEZ MARTINEZ</v>
          </cell>
        </row>
        <row r="341">
          <cell r="A341" t="str">
            <v>06142907151027</v>
          </cell>
          <cell r="B341" t="str">
            <v>CORPORACION ABARCA, S.A DE C.V.</v>
          </cell>
        </row>
        <row r="342">
          <cell r="A342" t="str">
            <v>04020305691017</v>
          </cell>
          <cell r="B342" t="str">
            <v>ERNESTO SERRANO AYALA</v>
          </cell>
        </row>
        <row r="343">
          <cell r="A343" t="str">
            <v>06142501191028</v>
          </cell>
          <cell r="B343" t="str">
            <v>A.V. PROVEEDORES, S.A DE C.V.</v>
          </cell>
        </row>
        <row r="344">
          <cell r="A344" t="str">
            <v>08210107731010</v>
          </cell>
          <cell r="B344" t="str">
            <v>ANDREA LIZETTE QUIJADA DE SIBRIAN</v>
          </cell>
        </row>
        <row r="345">
          <cell r="A345" t="str">
            <v>12171805670010</v>
          </cell>
          <cell r="B345" t="str">
            <v>CREDIQ S.A DE C.V.</v>
          </cell>
        </row>
        <row r="346">
          <cell r="A346" t="str">
            <v>05032703771014</v>
          </cell>
          <cell r="B346" t="str">
            <v>JUAN ANTONIO COLOCHO MEDRANO</v>
          </cell>
        </row>
        <row r="347">
          <cell r="A347" t="str">
            <v>05110101891010</v>
          </cell>
          <cell r="B347" t="str">
            <v>HUMRO, S.A DE C.V.</v>
          </cell>
        </row>
        <row r="348">
          <cell r="A348" t="str">
            <v>06142401941054</v>
          </cell>
          <cell r="B348" t="str">
            <v>MOLDTROK, S.A DE C.V.</v>
          </cell>
        </row>
        <row r="349">
          <cell r="A349" t="str">
            <v>06141110161047</v>
          </cell>
          <cell r="B349" t="str">
            <v>EQUIPLASTIC S.A DE C.V.</v>
          </cell>
        </row>
        <row r="350">
          <cell r="A350" t="str">
            <v>05030907701012</v>
          </cell>
          <cell r="B350" t="str">
            <v>HERBERT RODNEY JIMENEZ CARDONA</v>
          </cell>
        </row>
        <row r="351">
          <cell r="A351" t="str">
            <v>02073003650018</v>
          </cell>
          <cell r="B351" t="str">
            <v>ELIX NEFTALI UMAÑA UMAÑA</v>
          </cell>
        </row>
        <row r="352">
          <cell r="A352" t="str">
            <v>06140103580052</v>
          </cell>
          <cell r="B352" t="str">
            <v>MIGUEL ANGEL WILLIAM ALFARO CABRERA</v>
          </cell>
        </row>
        <row r="353">
          <cell r="A353" t="str">
            <v>07091702731012</v>
          </cell>
          <cell r="B353" t="str">
            <v>SAMUEL ELIAS RIVAS MOZ</v>
          </cell>
        </row>
        <row r="354">
          <cell r="A354" t="str">
            <v>06142504941010</v>
          </cell>
          <cell r="B354" t="str">
            <v>JOMIGA, S.A DE C.V.</v>
          </cell>
        </row>
        <row r="355">
          <cell r="A355" t="str">
            <v>06142008660025</v>
          </cell>
          <cell r="B355" t="str">
            <v>FRANCISCO JAVIER PORTILLO T</v>
          </cell>
        </row>
        <row r="356">
          <cell r="A356" t="str">
            <v>06142505731094</v>
          </cell>
          <cell r="B356" t="str">
            <v>EDWARD LEONIDAS GUITIERREZ PORTILLO</v>
          </cell>
        </row>
        <row r="357">
          <cell r="A357" t="str">
            <v>12170309081011</v>
          </cell>
          <cell r="B357" t="str">
            <v>GRUPO BLANCO S.A DE C.V.</v>
          </cell>
        </row>
        <row r="358">
          <cell r="A358" t="str">
            <v>06140611710010</v>
          </cell>
          <cell r="B358" t="str">
            <v>INGENIO EL ANGEL, S.A DE C.V.</v>
          </cell>
        </row>
        <row r="359">
          <cell r="A359" t="str">
            <v>06173003001010</v>
          </cell>
          <cell r="B359" t="str">
            <v>SALVAGRO S.A DE C.V.</v>
          </cell>
        </row>
        <row r="360">
          <cell r="A360" t="str">
            <v>06170103310012</v>
          </cell>
          <cell r="B360" t="str">
            <v>MINISTERIO DE AGRICULTURA Y GANADERIA</v>
          </cell>
        </row>
        <row r="361">
          <cell r="A361" t="str">
            <v>06140806450012</v>
          </cell>
          <cell r="B361" t="str">
            <v>VIDUC S.A DE C.V.</v>
          </cell>
        </row>
        <row r="362">
          <cell r="A362" t="str">
            <v>05110804510015</v>
          </cell>
          <cell r="B362" t="str">
            <v>CARLOS ALBERTO RAMIREZ VALIENTE</v>
          </cell>
        </row>
        <row r="363">
          <cell r="A363" t="str">
            <v>06140703001112</v>
          </cell>
          <cell r="B363" t="str">
            <v>SOFIA GRABRIELA CANALES MENA</v>
          </cell>
        </row>
        <row r="364">
          <cell r="A364" t="str">
            <v>06142203891254</v>
          </cell>
          <cell r="B364" t="str">
            <v>JOAQUIN ALBERTO QUINTEROS POSADA</v>
          </cell>
        </row>
        <row r="365">
          <cell r="A365" t="str">
            <v>06140801181021</v>
          </cell>
          <cell r="B365" t="str">
            <v>IMPORTADORA 1688 S.A DE C.V.</v>
          </cell>
        </row>
        <row r="366">
          <cell r="A366" t="str">
            <v>06140103161060</v>
          </cell>
          <cell r="B366" t="str">
            <v>GRUPO KHARIS S.A DE C.V.</v>
          </cell>
        </row>
        <row r="367">
          <cell r="A367" t="str">
            <v>06141004961026</v>
          </cell>
          <cell r="B367" t="str">
            <v>DIAGNOSTIKA CAPRIS S.A DE C.V.</v>
          </cell>
        </row>
        <row r="368">
          <cell r="A368" t="str">
            <v>10010105811024</v>
          </cell>
          <cell r="B368" t="str">
            <v>YASMIN ELIZABETH AREVALO</v>
          </cell>
        </row>
        <row r="369">
          <cell r="A369" t="str">
            <v>11181602731029</v>
          </cell>
          <cell r="B369" t="str">
            <v>ZENIA MARITZA MENDEZ DE FLORES</v>
          </cell>
        </row>
        <row r="370">
          <cell r="A370" t="str">
            <v>06140706750010</v>
          </cell>
          <cell r="B370" t="str">
            <v xml:space="preserve">BODEGAS GENERALES DE DEPOSITO S.A </v>
          </cell>
        </row>
        <row r="371">
          <cell r="A371" t="str">
            <v>06142708121046</v>
          </cell>
          <cell r="B371" t="str">
            <v>PCS CENTRAL AMERICA, S.A DE C.V.</v>
          </cell>
        </row>
        <row r="372">
          <cell r="A372" t="str">
            <v>11020404600018</v>
          </cell>
          <cell r="B372" t="str">
            <v>JOSE VICTORINO ARIAS DIAZ</v>
          </cell>
        </row>
        <row r="373">
          <cell r="A373" t="str">
            <v>06140507121070</v>
          </cell>
          <cell r="B373" t="str">
            <v>SISAFE S.A DE C.V.</v>
          </cell>
        </row>
        <row r="374">
          <cell r="A374" t="str">
            <v>94833101781011</v>
          </cell>
          <cell r="B374" t="str">
            <v>JUAN ERNESTO VOSSBERG ORDOÑEZ</v>
          </cell>
        </row>
        <row r="375">
          <cell r="A375" t="str">
            <v>07101003681021</v>
          </cell>
          <cell r="B375" t="str">
            <v>ANA GLORIA SEGURA VILLALOBOS</v>
          </cell>
        </row>
        <row r="376">
          <cell r="A376" t="str">
            <v>08170307771014</v>
          </cell>
          <cell r="B376" t="str">
            <v>SIXTO JESUS MARROQUIN RIVAS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160"/>
  <sheetViews>
    <sheetView showGridLines="0" workbookViewId="0">
      <pane xSplit="3" ySplit="1" topLeftCell="L16" activePane="bottomRight" state="frozen"/>
      <selection pane="topRight" activeCell="C1" sqref="C1"/>
      <selection pane="bottomLeft" activeCell="A2" sqref="A2"/>
      <selection pane="bottomRight" activeCell="G16" sqref="G16:V20"/>
    </sheetView>
  </sheetViews>
  <sheetFormatPr baseColWidth="10" defaultColWidth="11.5703125" defaultRowHeight="15" x14ac:dyDescent="0.25"/>
  <cols>
    <col min="1" max="1" width="7.5703125" style="11" bestFit="1" customWidth="1"/>
    <col min="2" max="2" width="5" style="4" bestFit="1" customWidth="1"/>
    <col min="3" max="3" width="6.42578125" style="4" customWidth="1"/>
    <col min="4" max="6" width="7.5703125" style="4" customWidth="1"/>
    <col min="7" max="7" width="11.5703125" style="11" customWidth="1"/>
    <col min="8" max="9" width="11.5703125" style="6" customWidth="1"/>
    <col min="10" max="10" width="11.5703125" style="11"/>
    <col min="11" max="11" width="15" style="11" bestFit="1" customWidth="1"/>
    <col min="12" max="12" width="49.28515625" style="16" bestFit="1" customWidth="1"/>
    <col min="13" max="13" width="11.140625" style="19" customWidth="1"/>
    <col min="14" max="15" width="11.5703125" style="11" customWidth="1"/>
    <col min="16" max="16" width="11.5703125" style="21"/>
    <col min="17" max="17" width="11.5703125" style="11" customWidth="1"/>
    <col min="18" max="19" width="11.5703125" style="6" customWidth="1"/>
    <col min="20" max="20" width="11.5703125" style="19"/>
    <col min="21" max="21" width="10" style="19" customWidth="1"/>
    <col min="22" max="22" width="11.5703125" style="17"/>
    <col min="23" max="23" width="11.5703125" style="1"/>
    <col min="24" max="24" width="11.5703125" style="2"/>
    <col min="25" max="16384" width="11.5703125" style="1"/>
  </cols>
  <sheetData>
    <row r="1" spans="1:25" ht="20.25" customHeight="1" x14ac:dyDescent="0.25">
      <c r="A1" s="7" t="s">
        <v>20</v>
      </c>
      <c r="B1" s="10"/>
      <c r="C1" s="7" t="s">
        <v>23</v>
      </c>
      <c r="D1" s="7"/>
      <c r="E1" s="7"/>
      <c r="F1" s="12"/>
      <c r="G1" s="7" t="s">
        <v>4</v>
      </c>
      <c r="H1" s="13" t="s">
        <v>5</v>
      </c>
      <c r="I1" s="15" t="s">
        <v>6</v>
      </c>
      <c r="J1" s="7" t="s">
        <v>7</v>
      </c>
      <c r="K1" s="7" t="s">
        <v>8</v>
      </c>
      <c r="L1" s="9" t="s">
        <v>9</v>
      </c>
      <c r="M1" s="18" t="s">
        <v>10</v>
      </c>
      <c r="N1" s="7" t="s">
        <v>11</v>
      </c>
      <c r="O1" s="7" t="s">
        <v>12</v>
      </c>
      <c r="P1" s="20" t="s">
        <v>13</v>
      </c>
      <c r="Q1" s="7" t="s">
        <v>14</v>
      </c>
      <c r="R1" s="13" t="s">
        <v>16</v>
      </c>
      <c r="S1" s="15" t="s">
        <v>15</v>
      </c>
      <c r="T1" s="18" t="s">
        <v>17</v>
      </c>
      <c r="U1" s="18" t="s">
        <v>18</v>
      </c>
      <c r="V1" s="8" t="s">
        <v>19</v>
      </c>
      <c r="X1" s="2" t="s">
        <v>17</v>
      </c>
      <c r="Y1"/>
    </row>
    <row r="2" spans="1:25" hidden="1" x14ac:dyDescent="0.25">
      <c r="A2" s="11" t="s">
        <v>25</v>
      </c>
      <c r="B2" s="4" t="s">
        <v>212</v>
      </c>
      <c r="C2" s="5" t="str">
        <f t="shared" ref="C2:C65" si="0">+LEFT(B2,2)</f>
        <v>05</v>
      </c>
      <c r="D2" s="5" t="str">
        <f t="shared" ref="D2:D12" si="1">+RIGHT(B2,2)</f>
        <v>03</v>
      </c>
      <c r="E2" s="4" t="s">
        <v>21</v>
      </c>
      <c r="F2" s="4" t="s">
        <v>22</v>
      </c>
      <c r="G2" s="14" t="str">
        <f t="shared" ref="G2:G12" si="2">+C2&amp;F2&amp;D2&amp;F2&amp;E2</f>
        <v>05/03/2021</v>
      </c>
      <c r="H2" s="6" t="s">
        <v>1</v>
      </c>
      <c r="I2" s="6" t="s">
        <v>0</v>
      </c>
      <c r="J2" s="11" t="s">
        <v>240</v>
      </c>
      <c r="K2" s="11" t="s">
        <v>91</v>
      </c>
      <c r="L2" s="16" t="str">
        <f>+VLOOKUP(K2,'[1]BASE DE PROVEEDORES'!$A:$B,2,0)</f>
        <v>RAMIREZ VENTURA S.A DE C.V.</v>
      </c>
      <c r="M2" s="19">
        <v>2.2000000000000002</v>
      </c>
      <c r="N2" s="11" t="s">
        <v>2</v>
      </c>
      <c r="O2" s="11" t="s">
        <v>2</v>
      </c>
      <c r="P2" s="21">
        <v>15.75</v>
      </c>
      <c r="Q2" s="11" t="s">
        <v>2</v>
      </c>
      <c r="R2" s="6" t="s">
        <v>2</v>
      </c>
      <c r="S2" s="6" t="s">
        <v>2</v>
      </c>
      <c r="T2" s="19">
        <v>2.0499999999999998</v>
      </c>
      <c r="U2" s="19">
        <f t="shared" ref="U2:U12" si="3">+M2+P2+T2</f>
        <v>20</v>
      </c>
      <c r="V2" s="17" t="s">
        <v>3</v>
      </c>
      <c r="X2" s="3">
        <f t="shared" ref="X2:X12" si="4">+ROUND(T2,2)</f>
        <v>2.0499999999999998</v>
      </c>
    </row>
    <row r="3" spans="1:25" hidden="1" x14ac:dyDescent="0.25">
      <c r="A3" s="11" t="s">
        <v>25</v>
      </c>
      <c r="B3" s="4" t="s">
        <v>227</v>
      </c>
      <c r="C3" s="5" t="str">
        <f t="shared" si="0"/>
        <v>05</v>
      </c>
      <c r="D3" s="5" t="str">
        <f t="shared" si="1"/>
        <v>04</v>
      </c>
      <c r="E3" s="4" t="s">
        <v>21</v>
      </c>
      <c r="F3" s="4" t="s">
        <v>22</v>
      </c>
      <c r="G3" s="14" t="str">
        <f t="shared" si="2"/>
        <v>05/04/2021</v>
      </c>
      <c r="H3" s="6" t="s">
        <v>1</v>
      </c>
      <c r="I3" s="6" t="s">
        <v>0</v>
      </c>
      <c r="J3" s="11" t="s">
        <v>245</v>
      </c>
      <c r="K3" s="11" t="s">
        <v>246</v>
      </c>
      <c r="L3" s="16" t="str">
        <f>+VLOOKUP(K3,'[1]BASE DE PROVEEDORES'!$A:$B,2,0)</f>
        <v>REPUESTOS DIDEA S.A DE C.V.</v>
      </c>
      <c r="M3" s="19">
        <v>0</v>
      </c>
      <c r="N3" s="19">
        <v>0</v>
      </c>
      <c r="O3" s="19">
        <v>0</v>
      </c>
      <c r="P3" s="21">
        <v>130.93</v>
      </c>
      <c r="Q3" s="11" t="s">
        <v>2</v>
      </c>
      <c r="R3" s="6" t="s">
        <v>2</v>
      </c>
      <c r="S3" s="6" t="s">
        <v>2</v>
      </c>
      <c r="T3" s="19">
        <v>17.02</v>
      </c>
      <c r="U3" s="19">
        <f t="shared" si="3"/>
        <v>147.95000000000002</v>
      </c>
      <c r="V3" s="17" t="s">
        <v>3</v>
      </c>
      <c r="X3" s="3">
        <f t="shared" si="4"/>
        <v>17.02</v>
      </c>
    </row>
    <row r="4" spans="1:25" hidden="1" x14ac:dyDescent="0.25">
      <c r="A4" s="11" t="s">
        <v>25</v>
      </c>
      <c r="B4" s="4" t="s">
        <v>209</v>
      </c>
      <c r="C4" s="5" t="str">
        <f t="shared" si="0"/>
        <v>09</v>
      </c>
      <c r="D4" s="5" t="str">
        <f t="shared" si="1"/>
        <v>03</v>
      </c>
      <c r="E4" s="4" t="s">
        <v>21</v>
      </c>
      <c r="F4" s="4" t="s">
        <v>22</v>
      </c>
      <c r="G4" s="14" t="str">
        <f t="shared" si="2"/>
        <v>09/03/2021</v>
      </c>
      <c r="H4" s="6" t="s">
        <v>1</v>
      </c>
      <c r="I4" s="6" t="s">
        <v>0</v>
      </c>
      <c r="J4" s="11" t="s">
        <v>239</v>
      </c>
      <c r="K4" s="11" t="s">
        <v>238</v>
      </c>
      <c r="L4" s="16" t="str">
        <f>+VLOOKUP(K4,'[1]BASE DE PROVEEDORES'!$A:$B,2,0)</f>
        <v>COMPETROL S.A DE C.V.</v>
      </c>
      <c r="M4" s="19">
        <f>2.93+1.47</f>
        <v>4.4000000000000004</v>
      </c>
      <c r="N4" s="11" t="s">
        <v>2</v>
      </c>
      <c r="O4" s="11" t="s">
        <v>2</v>
      </c>
      <c r="P4" s="21">
        <v>31.5</v>
      </c>
      <c r="Q4" s="11" t="s">
        <v>2</v>
      </c>
      <c r="R4" s="6" t="s">
        <v>2</v>
      </c>
      <c r="S4" s="6" t="s">
        <v>2</v>
      </c>
      <c r="T4" s="19">
        <v>4.0999999999999996</v>
      </c>
      <c r="U4" s="19">
        <f t="shared" si="3"/>
        <v>40</v>
      </c>
      <c r="V4" s="17" t="s">
        <v>3</v>
      </c>
      <c r="X4" s="3">
        <f t="shared" si="4"/>
        <v>4.0999999999999996</v>
      </c>
    </row>
    <row r="5" spans="1:25" hidden="1" x14ac:dyDescent="0.25">
      <c r="A5" s="11" t="s">
        <v>25</v>
      </c>
      <c r="B5" s="4" t="s">
        <v>243</v>
      </c>
      <c r="C5" s="5" t="str">
        <f t="shared" si="0"/>
        <v>10</v>
      </c>
      <c r="D5" s="5" t="str">
        <f t="shared" si="1"/>
        <v>03</v>
      </c>
      <c r="E5" s="4" t="s">
        <v>21</v>
      </c>
      <c r="F5" s="4" t="s">
        <v>22</v>
      </c>
      <c r="G5" s="14" t="str">
        <f t="shared" si="2"/>
        <v>10/03/2021</v>
      </c>
      <c r="H5" s="6" t="s">
        <v>1</v>
      </c>
      <c r="I5" s="6" t="s">
        <v>0</v>
      </c>
      <c r="J5" s="11" t="s">
        <v>244</v>
      </c>
      <c r="K5" s="11" t="s">
        <v>211</v>
      </c>
      <c r="L5" s="16" t="str">
        <f>+VLOOKUP(K5,'[1]BASE DE PROVEEDORES'!$A:$B,2,0)</f>
        <v>DISTRIBUIDORA MARANATHA S.A DE C.V.</v>
      </c>
      <c r="M5" s="19">
        <v>0</v>
      </c>
      <c r="N5" s="11" t="s">
        <v>2</v>
      </c>
      <c r="O5" s="11" t="s">
        <v>2</v>
      </c>
      <c r="P5" s="21">
        <v>42.48</v>
      </c>
      <c r="Q5" s="11" t="s">
        <v>2</v>
      </c>
      <c r="R5" s="6" t="s">
        <v>2</v>
      </c>
      <c r="S5" s="6" t="s">
        <v>2</v>
      </c>
      <c r="T5" s="19">
        <v>5.52</v>
      </c>
      <c r="U5" s="19">
        <f t="shared" si="3"/>
        <v>48</v>
      </c>
      <c r="V5" s="17" t="s">
        <v>3</v>
      </c>
      <c r="X5" s="3">
        <f t="shared" si="4"/>
        <v>5.52</v>
      </c>
    </row>
    <row r="6" spans="1:25" hidden="1" x14ac:dyDescent="0.25">
      <c r="A6" s="11" t="s">
        <v>25</v>
      </c>
      <c r="B6" s="4" t="s">
        <v>243</v>
      </c>
      <c r="C6" s="5" t="str">
        <f t="shared" si="0"/>
        <v>10</v>
      </c>
      <c r="D6" s="5" t="str">
        <f t="shared" si="1"/>
        <v>03</v>
      </c>
      <c r="E6" s="4" t="s">
        <v>21</v>
      </c>
      <c r="F6" s="4" t="s">
        <v>22</v>
      </c>
      <c r="G6" s="14" t="str">
        <f t="shared" si="2"/>
        <v>10/03/2021</v>
      </c>
      <c r="H6" s="6" t="s">
        <v>1</v>
      </c>
      <c r="I6" s="6" t="s">
        <v>0</v>
      </c>
      <c r="J6" s="11" t="s">
        <v>210</v>
      </c>
      <c r="K6" s="11" t="s">
        <v>247</v>
      </c>
      <c r="L6" s="16" t="str">
        <f>+VLOOKUP(K6,'[1]BASE DE PROVEEDORES'!$A:$B,2,0)</f>
        <v>WILLIAN ERNESTO BARRIENTOS</v>
      </c>
      <c r="M6" s="19">
        <v>0</v>
      </c>
      <c r="N6" s="19">
        <v>0</v>
      </c>
      <c r="O6" s="19">
        <v>0</v>
      </c>
      <c r="P6" s="21">
        <v>11.5</v>
      </c>
      <c r="Q6" s="11" t="s">
        <v>2</v>
      </c>
      <c r="R6" s="6" t="s">
        <v>2</v>
      </c>
      <c r="S6" s="6" t="s">
        <v>2</v>
      </c>
      <c r="T6" s="19">
        <v>1.5</v>
      </c>
      <c r="U6" s="19">
        <f t="shared" si="3"/>
        <v>13</v>
      </c>
      <c r="V6" s="17" t="s">
        <v>3</v>
      </c>
      <c r="X6" s="3">
        <f t="shared" si="4"/>
        <v>1.5</v>
      </c>
    </row>
    <row r="7" spans="1:25" hidden="1" x14ac:dyDescent="0.25">
      <c r="A7" s="11" t="s">
        <v>25</v>
      </c>
      <c r="B7" s="4" t="s">
        <v>241</v>
      </c>
      <c r="C7" s="5" t="str">
        <f t="shared" si="0"/>
        <v>11</v>
      </c>
      <c r="D7" s="5" t="str">
        <f t="shared" si="1"/>
        <v>03</v>
      </c>
      <c r="E7" s="4" t="s">
        <v>21</v>
      </c>
      <c r="F7" s="4" t="s">
        <v>22</v>
      </c>
      <c r="G7" s="14" t="str">
        <f t="shared" si="2"/>
        <v>11/03/2021</v>
      </c>
      <c r="H7" s="6" t="s">
        <v>1</v>
      </c>
      <c r="I7" s="6" t="s">
        <v>0</v>
      </c>
      <c r="J7" s="11" t="s">
        <v>242</v>
      </c>
      <c r="K7" s="11" t="s">
        <v>91</v>
      </c>
      <c r="L7" s="16" t="str">
        <f>+VLOOKUP(K7,'[1]BASE DE PROVEEDORES'!$A:$B,2,0)</f>
        <v>RAMIREZ VENTURA S.A DE C.V.</v>
      </c>
      <c r="M7" s="19">
        <v>2.09</v>
      </c>
      <c r="N7" s="11" t="s">
        <v>2</v>
      </c>
      <c r="O7" s="11" t="s">
        <v>2</v>
      </c>
      <c r="P7" s="21">
        <v>15.85</v>
      </c>
      <c r="Q7" s="11" t="s">
        <v>2</v>
      </c>
      <c r="R7" s="6" t="s">
        <v>2</v>
      </c>
      <c r="S7" s="6" t="s">
        <v>2</v>
      </c>
      <c r="T7" s="19">
        <v>2.06</v>
      </c>
      <c r="U7" s="19">
        <f t="shared" si="3"/>
        <v>19.999999999999996</v>
      </c>
      <c r="V7" s="17" t="s">
        <v>3</v>
      </c>
      <c r="X7" s="3">
        <f t="shared" si="4"/>
        <v>2.06</v>
      </c>
    </row>
    <row r="8" spans="1:25" hidden="1" x14ac:dyDescent="0.25">
      <c r="A8" s="11" t="s">
        <v>25</v>
      </c>
      <c r="B8" s="4" t="s">
        <v>241</v>
      </c>
      <c r="C8" s="5" t="str">
        <f t="shared" si="0"/>
        <v>11</v>
      </c>
      <c r="D8" s="5" t="str">
        <f t="shared" si="1"/>
        <v>03</v>
      </c>
      <c r="E8" s="4" t="s">
        <v>21</v>
      </c>
      <c r="F8" s="4" t="s">
        <v>22</v>
      </c>
      <c r="G8" s="14" t="str">
        <f t="shared" si="2"/>
        <v>11/03/2021</v>
      </c>
      <c r="H8" s="6" t="s">
        <v>1</v>
      </c>
      <c r="I8" s="6" t="s">
        <v>0</v>
      </c>
      <c r="J8" s="11" t="s">
        <v>250</v>
      </c>
      <c r="K8" s="11" t="s">
        <v>251</v>
      </c>
      <c r="L8" s="16" t="str">
        <f>+VLOOKUP(K8,'[1]BASE DE PROVEEDORES'!$A:$B,2,0)</f>
        <v>SERVICIOS ESPECIALIZADOS S.A DE C.V.</v>
      </c>
      <c r="M8" s="19">
        <v>0</v>
      </c>
      <c r="N8" s="19">
        <v>0</v>
      </c>
      <c r="O8" s="19">
        <v>0</v>
      </c>
      <c r="P8" s="21">
        <v>33.049999999999997</v>
      </c>
      <c r="Q8" s="11" t="s">
        <v>2</v>
      </c>
      <c r="R8" s="6" t="s">
        <v>2</v>
      </c>
      <c r="S8" s="6" t="s">
        <v>2</v>
      </c>
      <c r="T8" s="19">
        <v>4.3</v>
      </c>
      <c r="U8" s="19">
        <f t="shared" si="3"/>
        <v>37.349999999999994</v>
      </c>
      <c r="V8" s="17" t="s">
        <v>3</v>
      </c>
      <c r="X8" s="3">
        <f t="shared" si="4"/>
        <v>4.3</v>
      </c>
    </row>
    <row r="9" spans="1:25" hidden="1" x14ac:dyDescent="0.25">
      <c r="A9" s="11" t="s">
        <v>25</v>
      </c>
      <c r="B9" s="4" t="s">
        <v>241</v>
      </c>
      <c r="C9" s="5" t="str">
        <f t="shared" si="0"/>
        <v>11</v>
      </c>
      <c r="D9" s="5" t="str">
        <f t="shared" si="1"/>
        <v>03</v>
      </c>
      <c r="E9" s="4" t="s">
        <v>21</v>
      </c>
      <c r="F9" s="4" t="s">
        <v>22</v>
      </c>
      <c r="G9" s="14" t="str">
        <f t="shared" si="2"/>
        <v>11/03/2021</v>
      </c>
      <c r="H9" s="6" t="s">
        <v>1</v>
      </c>
      <c r="I9" s="6" t="s">
        <v>0</v>
      </c>
      <c r="J9" s="11" t="s">
        <v>264</v>
      </c>
      <c r="K9" s="11" t="s">
        <v>262</v>
      </c>
      <c r="L9" s="16" t="str">
        <f>+VLOOKUP(K9,'[1]BASE DE PROVEEDORES'!$A:$B,2,0)</f>
        <v>INVERSIONES CAPITOL S.A DE C.V.</v>
      </c>
      <c r="M9" s="19">
        <v>0</v>
      </c>
      <c r="N9" s="19">
        <v>0</v>
      </c>
      <c r="O9" s="19">
        <v>0</v>
      </c>
      <c r="P9" s="21">
        <v>11.45</v>
      </c>
      <c r="Q9" s="11" t="s">
        <v>2</v>
      </c>
      <c r="R9" s="6" t="s">
        <v>2</v>
      </c>
      <c r="S9" s="6" t="s">
        <v>2</v>
      </c>
      <c r="T9" s="19">
        <v>1.49</v>
      </c>
      <c r="U9" s="19">
        <f t="shared" si="3"/>
        <v>12.94</v>
      </c>
      <c r="V9" s="17" t="s">
        <v>3</v>
      </c>
      <c r="X9" s="3">
        <f t="shared" si="4"/>
        <v>1.49</v>
      </c>
    </row>
    <row r="10" spans="1:25" hidden="1" x14ac:dyDescent="0.25">
      <c r="A10" s="11" t="s">
        <v>25</v>
      </c>
      <c r="B10" s="4" t="s">
        <v>214</v>
      </c>
      <c r="C10" s="5" t="str">
        <f t="shared" si="0"/>
        <v>12</v>
      </c>
      <c r="D10" s="5" t="str">
        <f t="shared" si="1"/>
        <v>04</v>
      </c>
      <c r="E10" s="4" t="s">
        <v>21</v>
      </c>
      <c r="F10" s="4" t="s">
        <v>22</v>
      </c>
      <c r="G10" s="14" t="str">
        <f t="shared" si="2"/>
        <v>12/04/2021</v>
      </c>
      <c r="H10" s="6" t="s">
        <v>1</v>
      </c>
      <c r="I10" s="6" t="s">
        <v>0</v>
      </c>
      <c r="J10" s="11" t="s">
        <v>248</v>
      </c>
      <c r="K10" s="11" t="s">
        <v>249</v>
      </c>
      <c r="L10" s="16" t="str">
        <f>+VLOOKUP(K10,'[1]BASE DE PROVEEDORES'!$A:$B,2,0)</f>
        <v>OCON S.A DE C.V.</v>
      </c>
      <c r="M10" s="19">
        <v>0</v>
      </c>
      <c r="N10" s="19">
        <v>0</v>
      </c>
      <c r="O10" s="19">
        <v>0</v>
      </c>
      <c r="P10" s="21">
        <v>32.630000000000003</v>
      </c>
      <c r="Q10" s="11" t="s">
        <v>2</v>
      </c>
      <c r="R10" s="6" t="s">
        <v>2</v>
      </c>
      <c r="S10" s="6" t="s">
        <v>2</v>
      </c>
      <c r="T10" s="19">
        <v>4.24</v>
      </c>
      <c r="U10" s="19">
        <f t="shared" si="3"/>
        <v>36.870000000000005</v>
      </c>
      <c r="V10" s="17" t="s">
        <v>3</v>
      </c>
      <c r="X10" s="3">
        <f t="shared" si="4"/>
        <v>4.24</v>
      </c>
    </row>
    <row r="11" spans="1:25" hidden="1" x14ac:dyDescent="0.25">
      <c r="A11" s="11" t="s">
        <v>25</v>
      </c>
      <c r="B11" s="4" t="s">
        <v>233</v>
      </c>
      <c r="C11" s="5" t="str">
        <f t="shared" si="0"/>
        <v>13</v>
      </c>
      <c r="D11" s="5" t="str">
        <f t="shared" si="1"/>
        <v>04</v>
      </c>
      <c r="E11" s="4" t="s">
        <v>21</v>
      </c>
      <c r="F11" s="4" t="s">
        <v>22</v>
      </c>
      <c r="G11" s="14" t="str">
        <f t="shared" si="2"/>
        <v>13/04/2021</v>
      </c>
      <c r="H11" s="6" t="s">
        <v>1</v>
      </c>
      <c r="I11" s="6" t="s">
        <v>0</v>
      </c>
      <c r="J11" s="11" t="s">
        <v>263</v>
      </c>
      <c r="K11" s="11" t="s">
        <v>262</v>
      </c>
      <c r="L11" s="16" t="str">
        <f>+VLOOKUP(K11,'[1]BASE DE PROVEEDORES'!$A:$B,2,0)</f>
        <v>INVERSIONES CAPITOL S.A DE C.V.</v>
      </c>
      <c r="M11" s="19">
        <v>0</v>
      </c>
      <c r="N11" s="19">
        <v>0</v>
      </c>
      <c r="O11" s="19">
        <v>0</v>
      </c>
      <c r="P11" s="19">
        <v>41.81</v>
      </c>
      <c r="Q11" s="11" t="s">
        <v>2</v>
      </c>
      <c r="R11" s="6" t="s">
        <v>2</v>
      </c>
      <c r="S11" s="6" t="s">
        <v>2</v>
      </c>
      <c r="T11" s="19">
        <v>5.44</v>
      </c>
      <c r="U11" s="19">
        <f t="shared" si="3"/>
        <v>47.25</v>
      </c>
      <c r="V11" s="17" t="s">
        <v>3</v>
      </c>
      <c r="X11" s="3">
        <f t="shared" si="4"/>
        <v>5.44</v>
      </c>
    </row>
    <row r="12" spans="1:25" hidden="1" x14ac:dyDescent="0.25">
      <c r="A12" s="11" t="s">
        <v>25</v>
      </c>
      <c r="B12" s="4" t="s">
        <v>217</v>
      </c>
      <c r="C12" s="5" t="str">
        <f t="shared" si="0"/>
        <v>20</v>
      </c>
      <c r="D12" s="5" t="str">
        <f t="shared" si="1"/>
        <v>04</v>
      </c>
      <c r="E12" s="4" t="s">
        <v>21</v>
      </c>
      <c r="F12" s="4" t="s">
        <v>22</v>
      </c>
      <c r="G12" s="14" t="str">
        <f t="shared" si="2"/>
        <v>20/04/2021</v>
      </c>
      <c r="H12" s="6" t="s">
        <v>1</v>
      </c>
      <c r="I12" s="6" t="s">
        <v>0</v>
      </c>
      <c r="J12" s="11" t="s">
        <v>261</v>
      </c>
      <c r="K12" s="11" t="s">
        <v>262</v>
      </c>
      <c r="L12" s="16" t="str">
        <f>+VLOOKUP(K12,'[1]BASE DE PROVEEDORES'!$A:$B,2,0)</f>
        <v>INVERSIONES CAPITOL S.A DE C.V.</v>
      </c>
      <c r="M12" s="19">
        <v>0</v>
      </c>
      <c r="N12" s="19">
        <v>0</v>
      </c>
      <c r="O12" s="19">
        <v>0</v>
      </c>
      <c r="P12" s="21">
        <v>33.81</v>
      </c>
      <c r="Q12" s="11" t="s">
        <v>2</v>
      </c>
      <c r="R12" s="6" t="s">
        <v>2</v>
      </c>
      <c r="S12" s="6" t="s">
        <v>2</v>
      </c>
      <c r="T12" s="19">
        <v>4.4000000000000004</v>
      </c>
      <c r="U12" s="19">
        <f t="shared" si="3"/>
        <v>38.21</v>
      </c>
      <c r="V12" s="17" t="s">
        <v>3</v>
      </c>
      <c r="X12" s="3">
        <f t="shared" si="4"/>
        <v>4.4000000000000004</v>
      </c>
    </row>
    <row r="13" spans="1:25" hidden="1" x14ac:dyDescent="0.25">
      <c r="A13" s="11" t="s">
        <v>290</v>
      </c>
      <c r="B13" s="4" t="s">
        <v>297</v>
      </c>
      <c r="C13" s="5" t="str">
        <f t="shared" si="0"/>
        <v>08</v>
      </c>
      <c r="D13" s="5" t="str">
        <f t="shared" ref="D13:D75" si="5">+RIGHT(B13,2)</f>
        <v>06</v>
      </c>
      <c r="E13" s="4" t="s">
        <v>21</v>
      </c>
      <c r="F13" s="4" t="s">
        <v>22</v>
      </c>
      <c r="G13" s="14" t="str">
        <f t="shared" ref="G13:G15" si="6">+C13&amp;F13&amp;D13&amp;F13&amp;E13</f>
        <v>08/06/2021</v>
      </c>
      <c r="H13" s="6" t="s">
        <v>1</v>
      </c>
      <c r="I13" s="6" t="s">
        <v>0</v>
      </c>
      <c r="J13" s="11" t="s">
        <v>316</v>
      </c>
      <c r="K13" s="11" t="s">
        <v>317</v>
      </c>
      <c r="L13" s="16" t="str">
        <f>+VLOOKUP(K13,'[1]BASE DE PROVEEDORES'!$A:$B,2,0)</f>
        <v>FARLAB S.A DE C.V.</v>
      </c>
      <c r="M13" s="19">
        <v>0</v>
      </c>
      <c r="N13" s="19">
        <v>0</v>
      </c>
      <c r="O13" s="19">
        <v>0</v>
      </c>
      <c r="P13" s="21">
        <v>24.16</v>
      </c>
      <c r="Q13" s="11" t="s">
        <v>2</v>
      </c>
      <c r="R13" s="6" t="s">
        <v>2</v>
      </c>
      <c r="S13" s="6" t="s">
        <v>2</v>
      </c>
      <c r="T13" s="19">
        <f>+P13*0.13</f>
        <v>3.1408</v>
      </c>
      <c r="U13" s="19">
        <f t="shared" ref="U13:U15" si="7">+M13+P13+T13</f>
        <v>27.300799999999999</v>
      </c>
      <c r="V13" s="17" t="s">
        <v>3</v>
      </c>
      <c r="X13" s="3"/>
    </row>
    <row r="14" spans="1:25" hidden="1" x14ac:dyDescent="0.25">
      <c r="A14" s="11" t="s">
        <v>290</v>
      </c>
      <c r="B14" s="4" t="s">
        <v>315</v>
      </c>
      <c r="C14" s="5" t="str">
        <f t="shared" si="0"/>
        <v>30</v>
      </c>
      <c r="D14" s="5" t="str">
        <f t="shared" si="5"/>
        <v>06</v>
      </c>
      <c r="E14" s="4" t="s">
        <v>21</v>
      </c>
      <c r="F14" s="4" t="s">
        <v>22</v>
      </c>
      <c r="G14" s="14" t="str">
        <f t="shared" si="6"/>
        <v>30/06/2021</v>
      </c>
      <c r="H14" s="6" t="s">
        <v>1</v>
      </c>
      <c r="I14" s="6" t="s">
        <v>0</v>
      </c>
      <c r="J14" s="11" t="s">
        <v>318</v>
      </c>
      <c r="K14" s="11" t="s">
        <v>319</v>
      </c>
      <c r="L14" s="16" t="str">
        <f>+VLOOKUP(K14,'[1]BASE DE PROVEEDORES'!$A:$B,2,0)</f>
        <v>SANDRA YANETH PEÑATE DE GUZMAN</v>
      </c>
      <c r="M14" s="19">
        <v>0</v>
      </c>
      <c r="N14" s="19">
        <v>0</v>
      </c>
      <c r="O14" s="19">
        <v>0</v>
      </c>
      <c r="P14" s="21">
        <v>31.86</v>
      </c>
      <c r="Q14" s="11" t="s">
        <v>2</v>
      </c>
      <c r="R14" s="6" t="s">
        <v>2</v>
      </c>
      <c r="S14" s="6" t="s">
        <v>2</v>
      </c>
      <c r="T14" s="19">
        <f t="shared" ref="T14:T15" si="8">+P14*0.13</f>
        <v>4.1417999999999999</v>
      </c>
      <c r="U14" s="19">
        <f t="shared" si="7"/>
        <v>36.001800000000003</v>
      </c>
      <c r="V14" s="17" t="s">
        <v>3</v>
      </c>
      <c r="X14" s="3"/>
    </row>
    <row r="15" spans="1:25" hidden="1" x14ac:dyDescent="0.25">
      <c r="A15" s="11" t="s">
        <v>290</v>
      </c>
      <c r="B15" s="4" t="s">
        <v>315</v>
      </c>
      <c r="C15" s="5" t="str">
        <f t="shared" si="0"/>
        <v>30</v>
      </c>
      <c r="D15" s="5" t="str">
        <f t="shared" si="5"/>
        <v>06</v>
      </c>
      <c r="E15" s="4" t="s">
        <v>21</v>
      </c>
      <c r="F15" s="4" t="s">
        <v>22</v>
      </c>
      <c r="G15" s="14" t="str">
        <f t="shared" si="6"/>
        <v>30/06/2021</v>
      </c>
      <c r="H15" s="6" t="s">
        <v>1</v>
      </c>
      <c r="I15" s="6" t="s">
        <v>0</v>
      </c>
      <c r="J15" s="11" t="s">
        <v>320</v>
      </c>
      <c r="K15" s="11" t="s">
        <v>321</v>
      </c>
      <c r="L15" s="16" t="str">
        <f>+VLOOKUP(K15,'[1]BASE DE PROVEEDORES'!$A:$B,2,0)</f>
        <v>RUTH MARICELA MAJANO</v>
      </c>
      <c r="M15" s="19">
        <v>0</v>
      </c>
      <c r="N15" s="19">
        <v>0</v>
      </c>
      <c r="O15" s="19">
        <v>0</v>
      </c>
      <c r="P15" s="21">
        <v>186.53</v>
      </c>
      <c r="Q15" s="11" t="s">
        <v>2</v>
      </c>
      <c r="R15" s="6" t="s">
        <v>2</v>
      </c>
      <c r="S15" s="6" t="s">
        <v>2</v>
      </c>
      <c r="T15" s="19">
        <f t="shared" si="8"/>
        <v>24.248900000000003</v>
      </c>
      <c r="U15" s="19">
        <f t="shared" si="7"/>
        <v>210.77889999999999</v>
      </c>
      <c r="V15" s="17" t="s">
        <v>3</v>
      </c>
      <c r="X15" s="3"/>
    </row>
    <row r="16" spans="1:25" x14ac:dyDescent="0.25">
      <c r="A16" s="11" t="s">
        <v>322</v>
      </c>
      <c r="B16" s="4" t="s">
        <v>303</v>
      </c>
      <c r="C16" s="5" t="str">
        <f t="shared" ref="C16:C20" si="9">+LEFT(B16,2)</f>
        <v>15</v>
      </c>
      <c r="D16" s="5" t="str">
        <f t="shared" ref="D16:D20" si="10">+RIGHT(B16,2)</f>
        <v>06</v>
      </c>
      <c r="E16" s="4" t="s">
        <v>21</v>
      </c>
      <c r="F16" s="4" t="s">
        <v>22</v>
      </c>
      <c r="G16" s="14" t="str">
        <f t="shared" ref="G16:G20" si="11">+C16&amp;F16&amp;D16&amp;F16&amp;E16</f>
        <v>15/06/2021</v>
      </c>
      <c r="H16" s="6" t="s">
        <v>1</v>
      </c>
      <c r="I16" s="6" t="s">
        <v>0</v>
      </c>
      <c r="J16" s="11" t="s">
        <v>377</v>
      </c>
      <c r="K16" s="11" t="s">
        <v>251</v>
      </c>
      <c r="L16" s="16" t="str">
        <f>+VLOOKUP(K16,'[1]BASE DE PROVEEDORES'!$A:$B,2,0)</f>
        <v>SERVICIOS ESPECIALIZADOS S.A DE C.V.</v>
      </c>
      <c r="M16" s="19">
        <v>0</v>
      </c>
      <c r="N16" s="19">
        <v>0</v>
      </c>
      <c r="O16" s="19">
        <v>0</v>
      </c>
      <c r="P16" s="21">
        <v>31.49</v>
      </c>
      <c r="Q16" s="11" t="s">
        <v>2</v>
      </c>
      <c r="R16" s="6" t="s">
        <v>2</v>
      </c>
      <c r="S16" s="6" t="s">
        <v>2</v>
      </c>
      <c r="T16" s="19">
        <f t="shared" ref="T16:T20" si="12">+P16*0.13</f>
        <v>4.0937000000000001</v>
      </c>
      <c r="U16" s="19">
        <f t="shared" ref="U16:U20" si="13">+M16+P16+T16</f>
        <v>35.5837</v>
      </c>
      <c r="V16" s="17" t="s">
        <v>3</v>
      </c>
      <c r="X16" s="3"/>
    </row>
    <row r="17" spans="1:24" x14ac:dyDescent="0.25">
      <c r="A17" s="11" t="s">
        <v>322</v>
      </c>
      <c r="B17" s="4" t="s">
        <v>359</v>
      </c>
      <c r="C17" s="5" t="str">
        <f t="shared" si="9"/>
        <v>12</v>
      </c>
      <c r="D17" s="5" t="str">
        <f t="shared" si="10"/>
        <v>07</v>
      </c>
      <c r="E17" s="4" t="s">
        <v>21</v>
      </c>
      <c r="F17" s="4" t="s">
        <v>22</v>
      </c>
      <c r="G17" s="14" t="str">
        <f t="shared" si="11"/>
        <v>12/07/2021</v>
      </c>
      <c r="H17" s="6" t="s">
        <v>1</v>
      </c>
      <c r="I17" s="6" t="s">
        <v>0</v>
      </c>
      <c r="J17" s="11" t="s">
        <v>378</v>
      </c>
      <c r="K17" s="11" t="s">
        <v>379</v>
      </c>
      <c r="L17" s="16" t="str">
        <f>+VLOOKUP(K17,'[1]BASE DE PROVEEDORES'!$A:$B,2,0)</f>
        <v>JUAN ERNESTO VOSSBERG ORDOÑEZ</v>
      </c>
      <c r="M17" s="19">
        <v>0</v>
      </c>
      <c r="N17" s="19">
        <v>0</v>
      </c>
      <c r="O17" s="19">
        <v>0</v>
      </c>
      <c r="P17" s="21">
        <v>81.86</v>
      </c>
      <c r="Q17" s="11" t="s">
        <v>2</v>
      </c>
      <c r="R17" s="6" t="s">
        <v>2</v>
      </c>
      <c r="S17" s="6" t="s">
        <v>2</v>
      </c>
      <c r="T17" s="19">
        <f t="shared" si="12"/>
        <v>10.6418</v>
      </c>
      <c r="U17" s="19">
        <f t="shared" si="13"/>
        <v>92.501800000000003</v>
      </c>
      <c r="V17" s="17" t="s">
        <v>3</v>
      </c>
      <c r="X17" s="3"/>
    </row>
    <row r="18" spans="1:24" x14ac:dyDescent="0.25">
      <c r="A18" s="11" t="s">
        <v>322</v>
      </c>
      <c r="B18" s="4" t="s">
        <v>353</v>
      </c>
      <c r="C18" s="5" t="str">
        <f t="shared" si="9"/>
        <v>05</v>
      </c>
      <c r="D18" s="5" t="str">
        <f t="shared" si="10"/>
        <v>07</v>
      </c>
      <c r="E18" s="4" t="s">
        <v>21</v>
      </c>
      <c r="F18" s="4" t="s">
        <v>22</v>
      </c>
      <c r="G18" s="14" t="str">
        <f t="shared" si="11"/>
        <v>05/07/2021</v>
      </c>
      <c r="H18" s="6" t="s">
        <v>1</v>
      </c>
      <c r="I18" s="6" t="s">
        <v>0</v>
      </c>
      <c r="J18" s="11" t="s">
        <v>380</v>
      </c>
      <c r="K18" s="11" t="s">
        <v>317</v>
      </c>
      <c r="L18" s="16" t="str">
        <f>+VLOOKUP(K18,'[1]BASE DE PROVEEDORES'!$A:$B,2,0)</f>
        <v>FARLAB S.A DE C.V.</v>
      </c>
      <c r="M18" s="19">
        <v>0</v>
      </c>
      <c r="N18" s="19">
        <v>0</v>
      </c>
      <c r="O18" s="19">
        <v>0</v>
      </c>
      <c r="P18" s="21">
        <v>65.709999999999994</v>
      </c>
      <c r="Q18" s="11" t="s">
        <v>2</v>
      </c>
      <c r="R18" s="6" t="s">
        <v>2</v>
      </c>
      <c r="S18" s="6" t="s">
        <v>2</v>
      </c>
      <c r="T18" s="19">
        <f t="shared" si="12"/>
        <v>8.5422999999999991</v>
      </c>
      <c r="U18" s="19">
        <f t="shared" si="13"/>
        <v>74.252299999999991</v>
      </c>
      <c r="V18" s="17" t="s">
        <v>3</v>
      </c>
      <c r="X18" s="3"/>
    </row>
    <row r="19" spans="1:24" x14ac:dyDescent="0.25">
      <c r="A19" s="11" t="s">
        <v>322</v>
      </c>
      <c r="B19" s="4" t="s">
        <v>350</v>
      </c>
      <c r="C19" s="5" t="str">
        <f t="shared" si="9"/>
        <v>01</v>
      </c>
      <c r="D19" s="5" t="str">
        <f t="shared" si="10"/>
        <v>07</v>
      </c>
      <c r="E19" s="4" t="s">
        <v>21</v>
      </c>
      <c r="F19" s="4" t="s">
        <v>22</v>
      </c>
      <c r="G19" s="14" t="str">
        <f t="shared" si="11"/>
        <v>01/07/2021</v>
      </c>
      <c r="H19" s="6" t="s">
        <v>1</v>
      </c>
      <c r="I19" s="6" t="s">
        <v>0</v>
      </c>
      <c r="J19" s="11" t="s">
        <v>381</v>
      </c>
      <c r="K19" s="11" t="s">
        <v>382</v>
      </c>
      <c r="L19" s="16" t="str">
        <f>+VLOOKUP(K19,'[1]BASE DE PROVEEDORES'!$A:$B,2,0)</f>
        <v>YASMIN ELIZABETH AREVALO</v>
      </c>
      <c r="M19" s="19">
        <v>0</v>
      </c>
      <c r="N19" s="19">
        <v>0</v>
      </c>
      <c r="O19" s="19">
        <v>0</v>
      </c>
      <c r="P19" s="21">
        <v>32.299999999999997</v>
      </c>
      <c r="Q19" s="11" t="s">
        <v>2</v>
      </c>
      <c r="R19" s="6" t="s">
        <v>2</v>
      </c>
      <c r="S19" s="6" t="s">
        <v>2</v>
      </c>
      <c r="T19" s="19">
        <f t="shared" si="12"/>
        <v>4.1989999999999998</v>
      </c>
      <c r="U19" s="19">
        <f t="shared" si="13"/>
        <v>36.498999999999995</v>
      </c>
      <c r="V19" s="17" t="s">
        <v>3</v>
      </c>
      <c r="X19" s="3"/>
    </row>
    <row r="20" spans="1:24" x14ac:dyDescent="0.25">
      <c r="A20" s="11" t="s">
        <v>322</v>
      </c>
      <c r="B20" s="4" t="s">
        <v>375</v>
      </c>
      <c r="C20" s="5" t="str">
        <f t="shared" si="9"/>
        <v>30</v>
      </c>
      <c r="D20" s="5" t="str">
        <f t="shared" si="10"/>
        <v>07</v>
      </c>
      <c r="E20" s="4" t="s">
        <v>21</v>
      </c>
      <c r="F20" s="4" t="s">
        <v>22</v>
      </c>
      <c r="G20" s="14" t="str">
        <f t="shared" si="11"/>
        <v>30/07/2021</v>
      </c>
      <c r="H20" s="6" t="s">
        <v>1</v>
      </c>
      <c r="I20" s="6" t="s">
        <v>0</v>
      </c>
      <c r="J20" s="11" t="s">
        <v>383</v>
      </c>
      <c r="K20" s="11" t="s">
        <v>249</v>
      </c>
      <c r="L20" s="16" t="str">
        <f>+VLOOKUP(K20,'[1]BASE DE PROVEEDORES'!$A:$B,2,0)</f>
        <v>OCON S.A DE C.V.</v>
      </c>
      <c r="M20" s="19">
        <v>0</v>
      </c>
      <c r="N20" s="19">
        <v>0</v>
      </c>
      <c r="O20" s="19">
        <v>0</v>
      </c>
      <c r="P20" s="21">
        <v>49.56</v>
      </c>
      <c r="Q20" s="11" t="s">
        <v>2</v>
      </c>
      <c r="R20" s="6" t="s">
        <v>2</v>
      </c>
      <c r="S20" s="6" t="s">
        <v>2</v>
      </c>
      <c r="T20" s="19">
        <f t="shared" si="12"/>
        <v>6.4428000000000001</v>
      </c>
      <c r="U20" s="19">
        <f t="shared" si="13"/>
        <v>56.002800000000001</v>
      </c>
      <c r="V20" s="17" t="s">
        <v>3</v>
      </c>
      <c r="X20" s="3"/>
    </row>
    <row r="21" spans="1:24" hidden="1" x14ac:dyDescent="0.25">
      <c r="C21" s="5"/>
      <c r="D21" s="5"/>
      <c r="G21" s="14"/>
      <c r="N21" s="19"/>
      <c r="O21" s="19"/>
      <c r="X21" s="3"/>
    </row>
    <row r="22" spans="1:24" hidden="1" x14ac:dyDescent="0.25">
      <c r="C22" s="5"/>
      <c r="D22" s="5"/>
      <c r="G22" s="14"/>
      <c r="N22" s="19"/>
      <c r="O22" s="19"/>
      <c r="X22" s="3"/>
    </row>
    <row r="23" spans="1:24" ht="17.25" hidden="1" customHeight="1" x14ac:dyDescent="0.25">
      <c r="C23" s="5"/>
      <c r="D23" s="5"/>
      <c r="G23" s="14"/>
      <c r="N23" s="19"/>
      <c r="O23" s="19"/>
      <c r="X23" s="3"/>
    </row>
    <row r="24" spans="1:24" hidden="1" x14ac:dyDescent="0.25">
      <c r="C24" s="5"/>
      <c r="D24" s="5"/>
      <c r="G24" s="14"/>
      <c r="N24" s="19"/>
      <c r="O24" s="19"/>
      <c r="X24" s="3"/>
    </row>
    <row r="25" spans="1:24" hidden="1" x14ac:dyDescent="0.25">
      <c r="C25" s="5"/>
      <c r="D25" s="5"/>
      <c r="G25" s="14"/>
      <c r="N25" s="19"/>
      <c r="O25" s="19"/>
      <c r="X25" s="3"/>
    </row>
    <row r="26" spans="1:24" hidden="1" x14ac:dyDescent="0.25">
      <c r="C26" s="5"/>
      <c r="D26" s="5"/>
      <c r="G26" s="14"/>
      <c r="N26" s="19"/>
      <c r="O26" s="19"/>
      <c r="X26" s="3"/>
    </row>
    <row r="27" spans="1:24" hidden="1" x14ac:dyDescent="0.25">
      <c r="C27" s="5" t="str">
        <f t="shared" si="0"/>
        <v/>
      </c>
      <c r="D27" s="5" t="str">
        <f t="shared" si="5"/>
        <v/>
      </c>
      <c r="E27" s="4" t="s">
        <v>21</v>
      </c>
      <c r="F27" s="4" t="s">
        <v>22</v>
      </c>
      <c r="G27" s="14"/>
      <c r="N27" s="19"/>
      <c r="O27" s="19"/>
      <c r="X27" s="3"/>
    </row>
    <row r="28" spans="1:24" hidden="1" x14ac:dyDescent="0.25">
      <c r="C28" s="5" t="str">
        <f t="shared" si="0"/>
        <v/>
      </c>
      <c r="D28" s="5" t="str">
        <f t="shared" si="5"/>
        <v/>
      </c>
      <c r="E28" s="4" t="s">
        <v>21</v>
      </c>
      <c r="F28" s="4" t="s">
        <v>22</v>
      </c>
      <c r="G28" s="14"/>
      <c r="N28" s="19"/>
      <c r="O28" s="19"/>
      <c r="X28" s="3"/>
    </row>
    <row r="29" spans="1:24" hidden="1" x14ac:dyDescent="0.25">
      <c r="C29" s="5" t="str">
        <f t="shared" si="0"/>
        <v/>
      </c>
      <c r="D29" s="5" t="str">
        <f t="shared" si="5"/>
        <v/>
      </c>
      <c r="E29" s="4" t="s">
        <v>21</v>
      </c>
      <c r="F29" s="4" t="s">
        <v>22</v>
      </c>
      <c r="G29" s="14"/>
      <c r="N29" s="19"/>
      <c r="O29" s="19"/>
      <c r="X29" s="3"/>
    </row>
    <row r="30" spans="1:24" hidden="1" x14ac:dyDescent="0.25">
      <c r="C30" s="5" t="str">
        <f t="shared" si="0"/>
        <v/>
      </c>
      <c r="D30" s="5" t="str">
        <f t="shared" si="5"/>
        <v/>
      </c>
      <c r="E30" s="4" t="s">
        <v>21</v>
      </c>
      <c r="F30" s="4" t="s">
        <v>22</v>
      </c>
      <c r="G30" s="14"/>
      <c r="N30" s="19"/>
      <c r="O30" s="19"/>
      <c r="X30" s="3"/>
    </row>
    <row r="31" spans="1:24" hidden="1" x14ac:dyDescent="0.25">
      <c r="C31" s="5" t="str">
        <f t="shared" si="0"/>
        <v/>
      </c>
      <c r="D31" s="5" t="str">
        <f t="shared" si="5"/>
        <v/>
      </c>
      <c r="E31" s="4" t="s">
        <v>21</v>
      </c>
      <c r="F31" s="4" t="s">
        <v>22</v>
      </c>
      <c r="G31" s="14"/>
      <c r="N31" s="19"/>
      <c r="O31" s="19"/>
      <c r="X31" s="3"/>
    </row>
    <row r="32" spans="1:24" hidden="1" x14ac:dyDescent="0.25">
      <c r="C32" s="5" t="str">
        <f t="shared" si="0"/>
        <v/>
      </c>
      <c r="D32" s="5" t="str">
        <f t="shared" si="5"/>
        <v/>
      </c>
      <c r="E32" s="4" t="s">
        <v>21</v>
      </c>
      <c r="F32" s="4" t="s">
        <v>22</v>
      </c>
      <c r="G32" s="14"/>
      <c r="N32" s="19"/>
      <c r="O32" s="19"/>
      <c r="X32" s="3"/>
    </row>
    <row r="33" spans="3:24" hidden="1" x14ac:dyDescent="0.25">
      <c r="C33" s="5" t="str">
        <f t="shared" si="0"/>
        <v/>
      </c>
      <c r="D33" s="5" t="str">
        <f t="shared" si="5"/>
        <v/>
      </c>
      <c r="E33" s="4" t="s">
        <v>21</v>
      </c>
      <c r="F33" s="4" t="s">
        <v>22</v>
      </c>
      <c r="G33" s="14"/>
      <c r="N33" s="19"/>
      <c r="O33" s="19"/>
      <c r="X33" s="3"/>
    </row>
    <row r="34" spans="3:24" hidden="1" x14ac:dyDescent="0.25">
      <c r="C34" s="5" t="str">
        <f t="shared" si="0"/>
        <v/>
      </c>
      <c r="D34" s="5" t="str">
        <f t="shared" si="5"/>
        <v/>
      </c>
      <c r="E34" s="4" t="s">
        <v>21</v>
      </c>
      <c r="F34" s="4" t="s">
        <v>22</v>
      </c>
      <c r="G34" s="14"/>
      <c r="N34" s="19"/>
      <c r="O34" s="19"/>
      <c r="X34" s="3"/>
    </row>
    <row r="35" spans="3:24" hidden="1" x14ac:dyDescent="0.25">
      <c r="C35" s="5" t="str">
        <f t="shared" si="0"/>
        <v/>
      </c>
      <c r="D35" s="5" t="str">
        <f t="shared" si="5"/>
        <v/>
      </c>
      <c r="E35" s="4" t="s">
        <v>21</v>
      </c>
      <c r="F35" s="4" t="s">
        <v>22</v>
      </c>
      <c r="G35" s="14"/>
      <c r="N35" s="19"/>
      <c r="O35" s="19"/>
      <c r="X35" s="3"/>
    </row>
    <row r="36" spans="3:24" hidden="1" x14ac:dyDescent="0.25">
      <c r="C36" s="5" t="str">
        <f t="shared" si="0"/>
        <v/>
      </c>
      <c r="D36" s="5" t="str">
        <f t="shared" si="5"/>
        <v/>
      </c>
      <c r="E36" s="4" t="s">
        <v>21</v>
      </c>
      <c r="F36" s="4" t="s">
        <v>22</v>
      </c>
      <c r="G36" s="14"/>
      <c r="N36" s="19"/>
      <c r="O36" s="19"/>
      <c r="X36" s="3"/>
    </row>
    <row r="37" spans="3:24" hidden="1" x14ac:dyDescent="0.25">
      <c r="C37" s="5" t="str">
        <f t="shared" si="0"/>
        <v/>
      </c>
      <c r="D37" s="5" t="str">
        <f t="shared" si="5"/>
        <v/>
      </c>
      <c r="E37" s="4" t="s">
        <v>21</v>
      </c>
      <c r="F37" s="4" t="s">
        <v>22</v>
      </c>
      <c r="G37" s="14"/>
      <c r="N37" s="19"/>
      <c r="O37" s="19"/>
      <c r="X37" s="3"/>
    </row>
    <row r="38" spans="3:24" hidden="1" x14ac:dyDescent="0.25">
      <c r="C38" s="5" t="str">
        <f t="shared" si="0"/>
        <v/>
      </c>
      <c r="D38" s="5" t="str">
        <f t="shared" si="5"/>
        <v/>
      </c>
      <c r="E38" s="4" t="s">
        <v>21</v>
      </c>
      <c r="F38" s="4" t="s">
        <v>22</v>
      </c>
      <c r="G38" s="14"/>
      <c r="N38" s="19"/>
      <c r="O38" s="19"/>
      <c r="X38" s="3"/>
    </row>
    <row r="39" spans="3:24" hidden="1" x14ac:dyDescent="0.25">
      <c r="C39" s="5" t="str">
        <f t="shared" si="0"/>
        <v/>
      </c>
      <c r="D39" s="5" t="str">
        <f t="shared" si="5"/>
        <v/>
      </c>
      <c r="E39" s="4" t="s">
        <v>21</v>
      </c>
      <c r="F39" s="4" t="s">
        <v>22</v>
      </c>
      <c r="G39" s="14"/>
      <c r="N39" s="19"/>
      <c r="O39" s="19"/>
      <c r="X39" s="3"/>
    </row>
    <row r="40" spans="3:24" hidden="1" x14ac:dyDescent="0.25">
      <c r="C40" s="5" t="str">
        <f t="shared" si="0"/>
        <v/>
      </c>
      <c r="D40" s="5" t="str">
        <f t="shared" si="5"/>
        <v/>
      </c>
      <c r="E40" s="4" t="s">
        <v>21</v>
      </c>
      <c r="F40" s="4" t="s">
        <v>22</v>
      </c>
      <c r="G40" s="14"/>
      <c r="N40" s="19"/>
      <c r="O40" s="19"/>
      <c r="X40" s="3"/>
    </row>
    <row r="41" spans="3:24" hidden="1" x14ac:dyDescent="0.25">
      <c r="C41" s="5" t="str">
        <f t="shared" si="0"/>
        <v/>
      </c>
      <c r="D41" s="5" t="str">
        <f t="shared" si="5"/>
        <v/>
      </c>
      <c r="E41" s="4" t="s">
        <v>21</v>
      </c>
      <c r="F41" s="4" t="s">
        <v>22</v>
      </c>
      <c r="G41" s="14"/>
      <c r="N41" s="19"/>
      <c r="O41" s="19"/>
      <c r="X41" s="3"/>
    </row>
    <row r="42" spans="3:24" hidden="1" x14ac:dyDescent="0.25">
      <c r="C42" s="5" t="str">
        <f t="shared" si="0"/>
        <v/>
      </c>
      <c r="D42" s="5" t="str">
        <f t="shared" si="5"/>
        <v/>
      </c>
      <c r="E42" s="4" t="s">
        <v>21</v>
      </c>
      <c r="F42" s="4" t="s">
        <v>22</v>
      </c>
      <c r="G42" s="14"/>
      <c r="N42" s="19"/>
      <c r="O42" s="19"/>
      <c r="X42" s="3"/>
    </row>
    <row r="43" spans="3:24" hidden="1" x14ac:dyDescent="0.25">
      <c r="C43" s="5" t="str">
        <f t="shared" si="0"/>
        <v/>
      </c>
      <c r="D43" s="5" t="str">
        <f t="shared" si="5"/>
        <v/>
      </c>
      <c r="E43" s="4" t="s">
        <v>21</v>
      </c>
      <c r="F43" s="4" t="s">
        <v>22</v>
      </c>
      <c r="G43" s="14"/>
      <c r="N43" s="19"/>
      <c r="O43" s="19"/>
      <c r="X43" s="3"/>
    </row>
    <row r="44" spans="3:24" hidden="1" x14ac:dyDescent="0.25">
      <c r="C44" s="5" t="str">
        <f t="shared" si="0"/>
        <v/>
      </c>
      <c r="D44" s="5" t="str">
        <f t="shared" si="5"/>
        <v/>
      </c>
      <c r="E44" s="4" t="s">
        <v>21</v>
      </c>
      <c r="F44" s="4" t="s">
        <v>22</v>
      </c>
      <c r="G44" s="14"/>
      <c r="N44" s="19"/>
      <c r="O44" s="19"/>
      <c r="X44" s="3"/>
    </row>
    <row r="45" spans="3:24" hidden="1" x14ac:dyDescent="0.25">
      <c r="C45" s="5" t="str">
        <f t="shared" si="0"/>
        <v/>
      </c>
      <c r="D45" s="5" t="str">
        <f t="shared" si="5"/>
        <v/>
      </c>
      <c r="E45" s="4" t="s">
        <v>21</v>
      </c>
      <c r="F45" s="4" t="s">
        <v>22</v>
      </c>
      <c r="G45" s="14"/>
      <c r="N45" s="19"/>
      <c r="O45" s="19"/>
      <c r="X45" s="3"/>
    </row>
    <row r="46" spans="3:24" hidden="1" x14ac:dyDescent="0.25">
      <c r="C46" s="5" t="str">
        <f t="shared" si="0"/>
        <v/>
      </c>
      <c r="D46" s="5" t="str">
        <f t="shared" si="5"/>
        <v/>
      </c>
      <c r="E46" s="4" t="s">
        <v>21</v>
      </c>
      <c r="F46" s="4" t="s">
        <v>22</v>
      </c>
      <c r="G46" s="14"/>
      <c r="N46" s="19"/>
      <c r="O46" s="19"/>
      <c r="X46" s="3"/>
    </row>
    <row r="47" spans="3:24" hidden="1" x14ac:dyDescent="0.25">
      <c r="C47" s="5" t="str">
        <f t="shared" si="0"/>
        <v/>
      </c>
      <c r="D47" s="5" t="str">
        <f t="shared" si="5"/>
        <v/>
      </c>
      <c r="E47" s="4" t="s">
        <v>21</v>
      </c>
      <c r="F47" s="4" t="s">
        <v>22</v>
      </c>
      <c r="G47" s="14"/>
      <c r="N47" s="19"/>
      <c r="O47" s="19"/>
      <c r="X47" s="3"/>
    </row>
    <row r="48" spans="3:24" hidden="1" x14ac:dyDescent="0.25">
      <c r="C48" s="5" t="str">
        <f t="shared" si="0"/>
        <v/>
      </c>
      <c r="D48" s="5" t="str">
        <f t="shared" si="5"/>
        <v/>
      </c>
      <c r="E48" s="4" t="s">
        <v>21</v>
      </c>
      <c r="F48" s="4" t="s">
        <v>22</v>
      </c>
      <c r="G48" s="14"/>
      <c r="N48" s="19"/>
      <c r="O48" s="19"/>
      <c r="X48" s="3"/>
    </row>
    <row r="49" spans="3:24" hidden="1" x14ac:dyDescent="0.25">
      <c r="C49" s="5" t="str">
        <f t="shared" si="0"/>
        <v/>
      </c>
      <c r="D49" s="5" t="str">
        <f t="shared" si="5"/>
        <v/>
      </c>
      <c r="E49" s="4" t="s">
        <v>21</v>
      </c>
      <c r="F49" s="4" t="s">
        <v>22</v>
      </c>
      <c r="G49" s="14"/>
      <c r="N49" s="19"/>
      <c r="O49" s="19"/>
      <c r="X49" s="3"/>
    </row>
    <row r="50" spans="3:24" hidden="1" x14ac:dyDescent="0.25">
      <c r="C50" s="5" t="str">
        <f t="shared" si="0"/>
        <v/>
      </c>
      <c r="D50" s="5" t="str">
        <f t="shared" si="5"/>
        <v/>
      </c>
      <c r="E50" s="4" t="s">
        <v>21</v>
      </c>
      <c r="F50" s="4" t="s">
        <v>22</v>
      </c>
      <c r="G50" s="14"/>
      <c r="N50" s="19"/>
      <c r="O50" s="19"/>
      <c r="X50" s="3"/>
    </row>
    <row r="51" spans="3:24" hidden="1" x14ac:dyDescent="0.25">
      <c r="C51" s="5" t="str">
        <f t="shared" si="0"/>
        <v/>
      </c>
      <c r="D51" s="5" t="str">
        <f t="shared" si="5"/>
        <v/>
      </c>
      <c r="E51" s="4" t="s">
        <v>21</v>
      </c>
      <c r="F51" s="4" t="s">
        <v>22</v>
      </c>
      <c r="G51" s="14"/>
      <c r="N51" s="19"/>
      <c r="O51" s="19"/>
      <c r="X51" s="3"/>
    </row>
    <row r="52" spans="3:24" hidden="1" x14ac:dyDescent="0.25">
      <c r="C52" s="5" t="str">
        <f t="shared" si="0"/>
        <v/>
      </c>
      <c r="D52" s="5" t="str">
        <f t="shared" si="5"/>
        <v/>
      </c>
      <c r="E52" s="4" t="s">
        <v>21</v>
      </c>
      <c r="F52" s="4" t="s">
        <v>22</v>
      </c>
      <c r="G52" s="14"/>
      <c r="N52" s="19"/>
      <c r="O52" s="19"/>
      <c r="X52" s="3"/>
    </row>
    <row r="53" spans="3:24" hidden="1" x14ac:dyDescent="0.25">
      <c r="C53" s="5" t="str">
        <f t="shared" si="0"/>
        <v/>
      </c>
      <c r="D53" s="5" t="str">
        <f t="shared" si="5"/>
        <v/>
      </c>
      <c r="E53" s="4" t="s">
        <v>21</v>
      </c>
      <c r="F53" s="4" t="s">
        <v>22</v>
      </c>
      <c r="G53" s="14"/>
      <c r="N53" s="19"/>
      <c r="O53" s="19"/>
      <c r="X53" s="3"/>
    </row>
    <row r="54" spans="3:24" hidden="1" x14ac:dyDescent="0.25">
      <c r="C54" s="5" t="str">
        <f t="shared" si="0"/>
        <v/>
      </c>
      <c r="D54" s="5" t="str">
        <f t="shared" si="5"/>
        <v/>
      </c>
      <c r="E54" s="4" t="s">
        <v>21</v>
      </c>
      <c r="F54" s="4" t="s">
        <v>22</v>
      </c>
      <c r="G54" s="14"/>
      <c r="N54" s="19"/>
      <c r="O54" s="19"/>
      <c r="X54" s="3"/>
    </row>
    <row r="55" spans="3:24" hidden="1" x14ac:dyDescent="0.25">
      <c r="C55" s="5" t="str">
        <f t="shared" si="0"/>
        <v/>
      </c>
      <c r="D55" s="5" t="str">
        <f t="shared" si="5"/>
        <v/>
      </c>
      <c r="E55" s="4" t="s">
        <v>21</v>
      </c>
      <c r="F55" s="4" t="s">
        <v>22</v>
      </c>
      <c r="G55" s="14"/>
      <c r="N55" s="19"/>
      <c r="O55" s="19"/>
      <c r="X55" s="3"/>
    </row>
    <row r="56" spans="3:24" hidden="1" x14ac:dyDescent="0.25">
      <c r="C56" s="5" t="str">
        <f t="shared" si="0"/>
        <v/>
      </c>
      <c r="D56" s="5" t="str">
        <f t="shared" si="5"/>
        <v/>
      </c>
      <c r="E56" s="4" t="s">
        <v>21</v>
      </c>
      <c r="F56" s="4" t="s">
        <v>22</v>
      </c>
      <c r="G56" s="14"/>
      <c r="N56" s="19"/>
      <c r="O56" s="19"/>
      <c r="X56" s="3"/>
    </row>
    <row r="57" spans="3:24" hidden="1" x14ac:dyDescent="0.25">
      <c r="C57" s="5" t="str">
        <f t="shared" si="0"/>
        <v/>
      </c>
      <c r="D57" s="5" t="str">
        <f t="shared" si="5"/>
        <v/>
      </c>
      <c r="E57" s="4" t="s">
        <v>21</v>
      </c>
      <c r="F57" s="4" t="s">
        <v>22</v>
      </c>
      <c r="G57" s="14"/>
      <c r="N57" s="19"/>
      <c r="O57" s="19"/>
      <c r="X57" s="3"/>
    </row>
    <row r="58" spans="3:24" hidden="1" x14ac:dyDescent="0.25">
      <c r="C58" s="5" t="str">
        <f t="shared" si="0"/>
        <v/>
      </c>
      <c r="D58" s="5" t="str">
        <f t="shared" si="5"/>
        <v/>
      </c>
      <c r="E58" s="4" t="s">
        <v>21</v>
      </c>
      <c r="F58" s="4" t="s">
        <v>22</v>
      </c>
      <c r="G58" s="14"/>
      <c r="N58" s="19"/>
      <c r="O58" s="19"/>
      <c r="X58" s="3"/>
    </row>
    <row r="59" spans="3:24" hidden="1" x14ac:dyDescent="0.25">
      <c r="C59" s="5" t="str">
        <f t="shared" si="0"/>
        <v/>
      </c>
      <c r="D59" s="5" t="str">
        <f t="shared" si="5"/>
        <v/>
      </c>
      <c r="E59" s="4" t="s">
        <v>21</v>
      </c>
      <c r="F59" s="4" t="s">
        <v>22</v>
      </c>
      <c r="G59" s="14"/>
      <c r="N59" s="19"/>
      <c r="O59" s="19"/>
      <c r="X59" s="3"/>
    </row>
    <row r="60" spans="3:24" hidden="1" x14ac:dyDescent="0.25">
      <c r="C60" s="5" t="str">
        <f t="shared" si="0"/>
        <v/>
      </c>
      <c r="D60" s="5" t="str">
        <f t="shared" si="5"/>
        <v/>
      </c>
      <c r="E60" s="4" t="s">
        <v>21</v>
      </c>
      <c r="F60" s="4" t="s">
        <v>22</v>
      </c>
      <c r="G60" s="14"/>
      <c r="N60" s="19"/>
      <c r="O60" s="19"/>
      <c r="X60" s="3"/>
    </row>
    <row r="61" spans="3:24" hidden="1" x14ac:dyDescent="0.25">
      <c r="C61" s="5" t="str">
        <f t="shared" si="0"/>
        <v/>
      </c>
      <c r="D61" s="5" t="str">
        <f t="shared" si="5"/>
        <v/>
      </c>
      <c r="E61" s="4" t="s">
        <v>21</v>
      </c>
      <c r="F61" s="4" t="s">
        <v>22</v>
      </c>
      <c r="G61" s="14"/>
      <c r="N61" s="19"/>
      <c r="O61" s="19"/>
      <c r="X61" s="3"/>
    </row>
    <row r="62" spans="3:24" hidden="1" x14ac:dyDescent="0.25">
      <c r="C62" s="5" t="str">
        <f t="shared" si="0"/>
        <v/>
      </c>
      <c r="D62" s="5" t="str">
        <f t="shared" si="5"/>
        <v/>
      </c>
      <c r="E62" s="4" t="s">
        <v>21</v>
      </c>
      <c r="F62" s="4" t="s">
        <v>22</v>
      </c>
      <c r="G62" s="14"/>
      <c r="N62" s="19"/>
      <c r="O62" s="19"/>
      <c r="X62" s="3"/>
    </row>
    <row r="63" spans="3:24" hidden="1" x14ac:dyDescent="0.25">
      <c r="C63" s="5" t="str">
        <f t="shared" si="0"/>
        <v/>
      </c>
      <c r="D63" s="5" t="str">
        <f t="shared" si="5"/>
        <v/>
      </c>
      <c r="E63" s="4" t="s">
        <v>21</v>
      </c>
      <c r="F63" s="4" t="s">
        <v>22</v>
      </c>
      <c r="G63" s="14"/>
      <c r="N63" s="19"/>
      <c r="O63" s="19"/>
      <c r="X63" s="3"/>
    </row>
    <row r="64" spans="3:24" hidden="1" x14ac:dyDescent="0.25">
      <c r="C64" s="5" t="str">
        <f t="shared" si="0"/>
        <v/>
      </c>
      <c r="D64" s="5" t="str">
        <f t="shared" si="5"/>
        <v/>
      </c>
      <c r="E64" s="4" t="s">
        <v>21</v>
      </c>
      <c r="F64" s="4" t="s">
        <v>22</v>
      </c>
      <c r="G64" s="14"/>
      <c r="N64" s="19"/>
      <c r="O64" s="19"/>
      <c r="X64" s="3"/>
    </row>
    <row r="65" spans="3:24" hidden="1" x14ac:dyDescent="0.25">
      <c r="C65" s="5" t="str">
        <f t="shared" si="0"/>
        <v/>
      </c>
      <c r="D65" s="5" t="str">
        <f t="shared" si="5"/>
        <v/>
      </c>
      <c r="E65" s="4" t="s">
        <v>21</v>
      </c>
      <c r="F65" s="4" t="s">
        <v>22</v>
      </c>
      <c r="G65" s="14"/>
      <c r="N65" s="19"/>
      <c r="O65" s="19"/>
      <c r="X65" s="3"/>
    </row>
    <row r="66" spans="3:24" hidden="1" x14ac:dyDescent="0.25">
      <c r="C66" s="5" t="str">
        <f t="shared" ref="C66:C75" si="14">+LEFT(B66,2)</f>
        <v/>
      </c>
      <c r="D66" s="5" t="str">
        <f t="shared" si="5"/>
        <v/>
      </c>
      <c r="E66" s="4" t="s">
        <v>21</v>
      </c>
      <c r="F66" s="4" t="s">
        <v>22</v>
      </c>
      <c r="G66" s="14"/>
      <c r="N66" s="19"/>
      <c r="O66" s="19"/>
      <c r="X66" s="3"/>
    </row>
    <row r="67" spans="3:24" hidden="1" x14ac:dyDescent="0.25">
      <c r="C67" s="5" t="str">
        <f t="shared" si="14"/>
        <v/>
      </c>
      <c r="D67" s="5" t="str">
        <f t="shared" si="5"/>
        <v/>
      </c>
      <c r="E67" s="4" t="s">
        <v>21</v>
      </c>
      <c r="F67" s="4" t="s">
        <v>22</v>
      </c>
      <c r="G67" s="14"/>
      <c r="N67" s="19"/>
      <c r="O67" s="19"/>
      <c r="X67" s="3"/>
    </row>
    <row r="68" spans="3:24" hidden="1" x14ac:dyDescent="0.25">
      <c r="C68" s="5" t="str">
        <f t="shared" si="14"/>
        <v/>
      </c>
      <c r="D68" s="5" t="str">
        <f t="shared" si="5"/>
        <v/>
      </c>
      <c r="E68" s="4" t="s">
        <v>21</v>
      </c>
      <c r="F68" s="4" t="s">
        <v>22</v>
      </c>
      <c r="G68" s="14"/>
      <c r="N68" s="19"/>
      <c r="O68" s="19"/>
      <c r="X68" s="3"/>
    </row>
    <row r="69" spans="3:24" hidden="1" x14ac:dyDescent="0.25">
      <c r="C69" s="5" t="str">
        <f t="shared" si="14"/>
        <v/>
      </c>
      <c r="D69" s="5" t="str">
        <f t="shared" si="5"/>
        <v/>
      </c>
      <c r="E69" s="4" t="s">
        <v>21</v>
      </c>
      <c r="F69" s="4" t="s">
        <v>22</v>
      </c>
      <c r="G69" s="14"/>
      <c r="N69" s="19"/>
      <c r="O69" s="19"/>
      <c r="X69" s="3"/>
    </row>
    <row r="70" spans="3:24" hidden="1" x14ac:dyDescent="0.25">
      <c r="C70" s="5" t="str">
        <f t="shared" si="14"/>
        <v/>
      </c>
      <c r="D70" s="5" t="str">
        <f t="shared" si="5"/>
        <v/>
      </c>
      <c r="E70" s="4" t="s">
        <v>21</v>
      </c>
      <c r="F70" s="4" t="s">
        <v>22</v>
      </c>
      <c r="G70" s="14"/>
      <c r="N70" s="19"/>
      <c r="O70" s="19"/>
      <c r="X70" s="3"/>
    </row>
    <row r="71" spans="3:24" hidden="1" x14ac:dyDescent="0.25">
      <c r="C71" s="5" t="str">
        <f t="shared" si="14"/>
        <v/>
      </c>
      <c r="D71" s="5" t="str">
        <f t="shared" si="5"/>
        <v/>
      </c>
      <c r="E71" s="4" t="s">
        <v>21</v>
      </c>
      <c r="F71" s="4" t="s">
        <v>22</v>
      </c>
      <c r="G71" s="14"/>
      <c r="N71" s="19"/>
      <c r="O71" s="19"/>
      <c r="X71" s="3"/>
    </row>
    <row r="72" spans="3:24" hidden="1" x14ac:dyDescent="0.25">
      <c r="C72" s="5" t="str">
        <f t="shared" si="14"/>
        <v/>
      </c>
      <c r="D72" s="5" t="str">
        <f t="shared" si="5"/>
        <v/>
      </c>
      <c r="E72" s="4" t="s">
        <v>21</v>
      </c>
      <c r="F72" s="4" t="s">
        <v>22</v>
      </c>
      <c r="G72" s="14"/>
      <c r="N72" s="19"/>
      <c r="O72" s="19"/>
      <c r="X72" s="3"/>
    </row>
    <row r="73" spans="3:24" hidden="1" x14ac:dyDescent="0.25">
      <c r="C73" s="5" t="str">
        <f t="shared" si="14"/>
        <v/>
      </c>
      <c r="D73" s="5" t="str">
        <f t="shared" si="5"/>
        <v/>
      </c>
      <c r="E73" s="4" t="s">
        <v>21</v>
      </c>
      <c r="F73" s="4" t="s">
        <v>22</v>
      </c>
      <c r="G73" s="14"/>
      <c r="N73" s="19"/>
      <c r="O73" s="19"/>
      <c r="X73" s="3"/>
    </row>
    <row r="74" spans="3:24" hidden="1" x14ac:dyDescent="0.25">
      <c r="C74" s="5" t="str">
        <f t="shared" si="14"/>
        <v/>
      </c>
      <c r="D74" s="5" t="str">
        <f t="shared" si="5"/>
        <v/>
      </c>
      <c r="E74" s="4" t="s">
        <v>21</v>
      </c>
      <c r="F74" s="4" t="s">
        <v>22</v>
      </c>
      <c r="G74" s="14"/>
      <c r="N74" s="19"/>
      <c r="O74" s="19"/>
      <c r="X74" s="3"/>
    </row>
    <row r="75" spans="3:24" hidden="1" x14ac:dyDescent="0.25">
      <c r="C75" s="5" t="str">
        <f t="shared" si="14"/>
        <v/>
      </c>
      <c r="D75" s="5" t="str">
        <f t="shared" si="5"/>
        <v/>
      </c>
      <c r="E75" s="4" t="s">
        <v>21</v>
      </c>
      <c r="F75" s="4" t="s">
        <v>22</v>
      </c>
      <c r="G75" s="14"/>
      <c r="N75" s="19"/>
      <c r="O75" s="19"/>
      <c r="X75" s="3"/>
    </row>
    <row r="76" spans="3:24" x14ac:dyDescent="0.25">
      <c r="C76" s="5"/>
      <c r="D76" s="5"/>
      <c r="G76" s="14"/>
      <c r="N76" s="19"/>
      <c r="O76" s="19"/>
      <c r="X76" s="3"/>
    </row>
    <row r="77" spans="3:24" x14ac:dyDescent="0.25">
      <c r="C77" s="5"/>
      <c r="D77" s="5"/>
      <c r="G77" s="14"/>
      <c r="N77" s="19"/>
      <c r="O77" s="19"/>
      <c r="X77" s="3"/>
    </row>
    <row r="78" spans="3:24" x14ac:dyDescent="0.25">
      <c r="C78" s="5"/>
      <c r="D78" s="5"/>
      <c r="G78" s="14"/>
      <c r="N78" s="19"/>
      <c r="O78" s="19"/>
      <c r="X78" s="3"/>
    </row>
    <row r="79" spans="3:24" x14ac:dyDescent="0.25">
      <c r="C79" s="5"/>
      <c r="D79" s="5"/>
      <c r="G79" s="14"/>
      <c r="N79" s="19"/>
      <c r="O79" s="19"/>
      <c r="X79" s="3"/>
    </row>
    <row r="80" spans="3:24" x14ac:dyDescent="0.25">
      <c r="C80" s="5"/>
      <c r="D80" s="5"/>
      <c r="G80" s="14"/>
      <c r="N80" s="19"/>
      <c r="O80" s="19"/>
      <c r="X80" s="3"/>
    </row>
    <row r="81" spans="3:24" x14ac:dyDescent="0.25">
      <c r="C81" s="5"/>
      <c r="D81" s="5"/>
      <c r="G81" s="14"/>
      <c r="N81" s="19"/>
      <c r="O81" s="19"/>
      <c r="X81" s="3"/>
    </row>
    <row r="82" spans="3:24" x14ac:dyDescent="0.25">
      <c r="C82" s="5"/>
      <c r="D82" s="5"/>
      <c r="G82" s="14"/>
      <c r="N82" s="19"/>
      <c r="O82" s="19"/>
      <c r="X82" s="3"/>
    </row>
    <row r="83" spans="3:24" x14ac:dyDescent="0.25">
      <c r="C83" s="5"/>
      <c r="D83" s="5"/>
      <c r="G83" s="14"/>
      <c r="N83" s="19"/>
      <c r="O83" s="19"/>
      <c r="X83" s="3"/>
    </row>
    <row r="84" spans="3:24" x14ac:dyDescent="0.25">
      <c r="C84" s="5"/>
      <c r="D84" s="5"/>
      <c r="G84" s="14"/>
      <c r="N84" s="19"/>
      <c r="O84" s="19"/>
      <c r="X84" s="3"/>
    </row>
    <row r="85" spans="3:24" x14ac:dyDescent="0.25">
      <c r="C85" s="5"/>
      <c r="D85" s="5"/>
      <c r="G85" s="14"/>
      <c r="N85" s="19"/>
      <c r="O85" s="19"/>
      <c r="X85" s="3"/>
    </row>
    <row r="86" spans="3:24" x14ac:dyDescent="0.25">
      <c r="C86" s="5"/>
      <c r="D86" s="5"/>
      <c r="G86" s="14"/>
      <c r="N86" s="19"/>
      <c r="O86" s="19"/>
      <c r="X86" s="3"/>
    </row>
    <row r="87" spans="3:24" x14ac:dyDescent="0.25">
      <c r="C87" s="5"/>
      <c r="D87" s="5"/>
      <c r="G87" s="14"/>
      <c r="N87" s="19"/>
      <c r="O87" s="19"/>
      <c r="X87" s="3"/>
    </row>
    <row r="88" spans="3:24" x14ac:dyDescent="0.25">
      <c r="C88" s="5"/>
      <c r="D88" s="5"/>
      <c r="G88" s="14"/>
      <c r="N88" s="19"/>
      <c r="O88" s="19"/>
      <c r="X88" s="3"/>
    </row>
    <row r="89" spans="3:24" x14ac:dyDescent="0.25">
      <c r="C89" s="5"/>
      <c r="D89" s="5"/>
      <c r="G89" s="14"/>
      <c r="N89" s="19"/>
      <c r="O89" s="19"/>
      <c r="X89" s="3"/>
    </row>
    <row r="90" spans="3:24" x14ac:dyDescent="0.25">
      <c r="C90" s="5"/>
      <c r="D90" s="5"/>
      <c r="G90" s="14"/>
      <c r="N90" s="19"/>
      <c r="O90" s="19"/>
      <c r="X90" s="3"/>
    </row>
    <row r="91" spans="3:24" x14ac:dyDescent="0.25">
      <c r="C91" s="5"/>
      <c r="D91" s="5"/>
      <c r="G91" s="14"/>
      <c r="N91" s="19"/>
      <c r="O91" s="19"/>
      <c r="X91" s="3"/>
    </row>
    <row r="92" spans="3:24" x14ac:dyDescent="0.25">
      <c r="C92" s="5"/>
      <c r="D92" s="5"/>
      <c r="G92" s="14"/>
      <c r="N92" s="19"/>
      <c r="O92" s="19"/>
      <c r="X92" s="3"/>
    </row>
    <row r="93" spans="3:24" x14ac:dyDescent="0.25">
      <c r="C93" s="5"/>
      <c r="D93" s="5"/>
      <c r="G93" s="14"/>
      <c r="N93" s="19"/>
      <c r="O93" s="19"/>
      <c r="X93" s="3"/>
    </row>
    <row r="94" spans="3:24" x14ac:dyDescent="0.25">
      <c r="C94" s="5"/>
      <c r="D94" s="5"/>
      <c r="G94" s="14"/>
      <c r="N94" s="19"/>
      <c r="O94" s="19"/>
      <c r="X94" s="3"/>
    </row>
    <row r="95" spans="3:24" x14ac:dyDescent="0.25">
      <c r="C95" s="5"/>
      <c r="D95" s="5"/>
      <c r="G95" s="14"/>
      <c r="N95" s="19"/>
      <c r="O95" s="19"/>
      <c r="X95" s="3"/>
    </row>
    <row r="96" spans="3:24" x14ac:dyDescent="0.25">
      <c r="C96" s="5"/>
      <c r="D96" s="5"/>
      <c r="G96" s="14"/>
      <c r="N96" s="19"/>
      <c r="O96" s="19"/>
      <c r="X96" s="3"/>
    </row>
    <row r="97" spans="3:24" x14ac:dyDescent="0.25">
      <c r="C97" s="5"/>
      <c r="D97" s="5"/>
      <c r="G97" s="14"/>
      <c r="N97" s="19"/>
      <c r="O97" s="19"/>
      <c r="X97" s="3"/>
    </row>
    <row r="98" spans="3:24" x14ac:dyDescent="0.25">
      <c r="C98" s="5"/>
      <c r="D98" s="5"/>
      <c r="G98" s="14"/>
      <c r="N98" s="19"/>
      <c r="O98" s="19"/>
      <c r="X98" s="3"/>
    </row>
    <row r="99" spans="3:24" x14ac:dyDescent="0.25">
      <c r="C99" s="5"/>
      <c r="D99" s="5"/>
      <c r="G99" s="14"/>
      <c r="N99" s="19"/>
      <c r="O99" s="19"/>
      <c r="X99" s="3"/>
    </row>
    <row r="100" spans="3:24" x14ac:dyDescent="0.25">
      <c r="C100" s="5"/>
      <c r="D100" s="5"/>
      <c r="G100" s="14"/>
      <c r="N100" s="19"/>
      <c r="O100" s="19"/>
      <c r="X100" s="3"/>
    </row>
    <row r="101" spans="3:24" x14ac:dyDescent="0.25">
      <c r="C101" s="5"/>
      <c r="D101" s="5"/>
      <c r="G101" s="14"/>
      <c r="N101" s="19"/>
      <c r="O101" s="19"/>
      <c r="X101" s="3"/>
    </row>
    <row r="102" spans="3:24" x14ac:dyDescent="0.25">
      <c r="C102" s="5"/>
      <c r="D102" s="5"/>
      <c r="G102" s="14"/>
      <c r="N102" s="19"/>
      <c r="O102" s="19"/>
      <c r="X102" s="3"/>
    </row>
    <row r="103" spans="3:24" x14ac:dyDescent="0.25">
      <c r="C103" s="5"/>
      <c r="D103" s="5"/>
      <c r="G103" s="14"/>
      <c r="N103" s="19"/>
      <c r="O103" s="19"/>
      <c r="X103" s="3"/>
    </row>
    <row r="104" spans="3:24" x14ac:dyDescent="0.25">
      <c r="C104" s="5"/>
      <c r="D104" s="5"/>
      <c r="G104" s="14"/>
      <c r="N104" s="19"/>
      <c r="O104" s="19"/>
      <c r="X104" s="3"/>
    </row>
    <row r="105" spans="3:24" x14ac:dyDescent="0.25">
      <c r="C105" s="5"/>
      <c r="D105" s="5"/>
      <c r="G105" s="14"/>
      <c r="N105" s="19"/>
      <c r="O105" s="19"/>
      <c r="X105" s="3"/>
    </row>
    <row r="106" spans="3:24" x14ac:dyDescent="0.25">
      <c r="C106" s="5"/>
      <c r="D106" s="5"/>
      <c r="G106" s="14"/>
      <c r="N106" s="19"/>
      <c r="O106" s="19"/>
      <c r="X106" s="3"/>
    </row>
    <row r="107" spans="3:24" x14ac:dyDescent="0.25">
      <c r="C107" s="5"/>
      <c r="D107" s="5"/>
      <c r="G107" s="14"/>
      <c r="N107" s="19"/>
      <c r="O107" s="19"/>
      <c r="X107" s="3"/>
    </row>
    <row r="108" spans="3:24" x14ac:dyDescent="0.25">
      <c r="C108" s="5"/>
      <c r="D108" s="5"/>
      <c r="G108" s="14"/>
      <c r="N108" s="19"/>
      <c r="O108" s="19"/>
      <c r="X108" s="3"/>
    </row>
    <row r="109" spans="3:24" x14ac:dyDescent="0.25">
      <c r="C109" s="5"/>
      <c r="D109" s="5"/>
      <c r="G109" s="14"/>
      <c r="N109" s="19"/>
      <c r="O109" s="19"/>
      <c r="X109" s="3"/>
    </row>
    <row r="110" spans="3:24" x14ac:dyDescent="0.25">
      <c r="C110" s="5"/>
      <c r="D110" s="5"/>
      <c r="G110" s="14"/>
      <c r="N110" s="19"/>
      <c r="O110" s="19"/>
      <c r="X110" s="3"/>
    </row>
    <row r="111" spans="3:24" x14ac:dyDescent="0.25">
      <c r="C111" s="5"/>
      <c r="D111" s="5"/>
      <c r="G111" s="14"/>
      <c r="N111" s="19"/>
      <c r="O111" s="19"/>
      <c r="X111" s="3"/>
    </row>
    <row r="112" spans="3:24" x14ac:dyDescent="0.25">
      <c r="C112" s="5"/>
      <c r="D112" s="5"/>
      <c r="G112" s="14"/>
      <c r="N112" s="19"/>
      <c r="O112" s="19"/>
      <c r="X112" s="3"/>
    </row>
    <row r="113" spans="3:24" x14ac:dyDescent="0.25">
      <c r="C113" s="5"/>
      <c r="D113" s="5"/>
      <c r="G113" s="14"/>
      <c r="N113" s="19"/>
      <c r="O113" s="19"/>
      <c r="X113" s="3"/>
    </row>
    <row r="114" spans="3:24" x14ac:dyDescent="0.25">
      <c r="C114" s="5"/>
      <c r="D114" s="5"/>
      <c r="G114" s="14"/>
      <c r="N114" s="19"/>
      <c r="O114" s="19"/>
      <c r="X114" s="3"/>
    </row>
    <row r="115" spans="3:24" x14ac:dyDescent="0.25">
      <c r="C115" s="5"/>
      <c r="D115" s="5"/>
      <c r="G115" s="14"/>
      <c r="N115" s="19"/>
      <c r="O115" s="19"/>
      <c r="X115" s="3"/>
    </row>
    <row r="116" spans="3:24" x14ac:dyDescent="0.25">
      <c r="C116" s="5"/>
      <c r="D116" s="5"/>
      <c r="G116" s="14"/>
      <c r="N116" s="19"/>
      <c r="O116" s="19"/>
      <c r="X116" s="3"/>
    </row>
    <row r="117" spans="3:24" x14ac:dyDescent="0.25">
      <c r="C117" s="5"/>
      <c r="D117" s="5"/>
      <c r="G117" s="14"/>
      <c r="N117" s="19"/>
      <c r="O117" s="19"/>
      <c r="X117" s="3"/>
    </row>
    <row r="118" spans="3:24" x14ac:dyDescent="0.25">
      <c r="C118" s="5"/>
      <c r="D118" s="5"/>
      <c r="G118" s="14"/>
      <c r="N118" s="19"/>
      <c r="O118" s="19"/>
      <c r="X118" s="3"/>
    </row>
    <row r="119" spans="3:24" x14ac:dyDescent="0.25">
      <c r="C119" s="5"/>
      <c r="D119" s="5"/>
      <c r="G119" s="14"/>
      <c r="N119" s="19"/>
      <c r="O119" s="19"/>
      <c r="X119" s="3"/>
    </row>
    <row r="120" spans="3:24" x14ac:dyDescent="0.25">
      <c r="C120" s="5"/>
      <c r="D120" s="5"/>
      <c r="G120" s="14"/>
      <c r="N120" s="19"/>
      <c r="O120" s="19"/>
      <c r="X120" s="3"/>
    </row>
    <row r="121" spans="3:24" x14ac:dyDescent="0.25">
      <c r="C121" s="5"/>
      <c r="D121" s="5"/>
      <c r="G121" s="14"/>
      <c r="N121" s="19"/>
      <c r="O121" s="19"/>
      <c r="X121" s="3"/>
    </row>
    <row r="122" spans="3:24" x14ac:dyDescent="0.25">
      <c r="C122" s="5"/>
      <c r="D122" s="5"/>
      <c r="G122" s="14"/>
      <c r="N122" s="19"/>
      <c r="O122" s="19"/>
      <c r="X122" s="3"/>
    </row>
    <row r="123" spans="3:24" x14ac:dyDescent="0.25">
      <c r="C123" s="5"/>
      <c r="D123" s="5"/>
      <c r="G123" s="14"/>
      <c r="N123" s="19"/>
      <c r="O123" s="19"/>
      <c r="X123" s="3"/>
    </row>
    <row r="124" spans="3:24" x14ac:dyDescent="0.25">
      <c r="C124" s="5"/>
      <c r="D124" s="5"/>
      <c r="G124" s="14"/>
      <c r="N124" s="19"/>
      <c r="O124" s="19"/>
      <c r="X124" s="3"/>
    </row>
    <row r="125" spans="3:24" x14ac:dyDescent="0.25">
      <c r="C125" s="5"/>
      <c r="D125" s="5"/>
      <c r="G125" s="14"/>
      <c r="N125" s="19"/>
      <c r="O125" s="19"/>
      <c r="X125" s="3"/>
    </row>
    <row r="126" spans="3:24" x14ac:dyDescent="0.25">
      <c r="C126" s="5"/>
      <c r="D126" s="5"/>
      <c r="G126" s="14"/>
      <c r="N126" s="19"/>
      <c r="O126" s="19"/>
      <c r="X126" s="3"/>
    </row>
    <row r="127" spans="3:24" x14ac:dyDescent="0.25">
      <c r="C127" s="5"/>
      <c r="D127" s="5"/>
      <c r="G127" s="14"/>
      <c r="N127" s="19"/>
      <c r="O127" s="19"/>
      <c r="X127" s="3"/>
    </row>
    <row r="128" spans="3:24" x14ac:dyDescent="0.25">
      <c r="C128" s="5"/>
      <c r="D128" s="5"/>
      <c r="G128" s="14"/>
      <c r="N128" s="19"/>
      <c r="O128" s="19"/>
      <c r="X128" s="3"/>
    </row>
    <row r="129" spans="3:24" x14ac:dyDescent="0.25">
      <c r="C129" s="5"/>
      <c r="D129" s="5"/>
      <c r="G129" s="14"/>
      <c r="N129" s="19"/>
      <c r="O129" s="19"/>
      <c r="X129" s="3"/>
    </row>
    <row r="130" spans="3:24" x14ac:dyDescent="0.25">
      <c r="C130" s="5"/>
      <c r="D130" s="5"/>
      <c r="G130" s="14"/>
      <c r="N130" s="19"/>
      <c r="O130" s="19"/>
      <c r="X130" s="3"/>
    </row>
    <row r="131" spans="3:24" x14ac:dyDescent="0.25">
      <c r="C131" s="5"/>
      <c r="D131" s="5"/>
      <c r="G131" s="14"/>
      <c r="N131" s="19"/>
      <c r="O131" s="19"/>
      <c r="X131" s="3"/>
    </row>
    <row r="132" spans="3:24" x14ac:dyDescent="0.25">
      <c r="C132" s="5"/>
      <c r="D132" s="5"/>
      <c r="G132" s="14"/>
      <c r="N132" s="19"/>
      <c r="O132" s="19"/>
      <c r="X132" s="3"/>
    </row>
    <row r="133" spans="3:24" x14ac:dyDescent="0.25">
      <c r="C133" s="5"/>
      <c r="D133" s="5"/>
      <c r="G133" s="14"/>
      <c r="N133" s="19"/>
      <c r="O133" s="19"/>
      <c r="X133" s="3"/>
    </row>
    <row r="134" spans="3:24" x14ac:dyDescent="0.25">
      <c r="C134" s="5"/>
      <c r="D134" s="5"/>
      <c r="G134" s="14"/>
      <c r="N134" s="19"/>
      <c r="O134" s="19"/>
      <c r="X134" s="3"/>
    </row>
    <row r="135" spans="3:24" x14ac:dyDescent="0.25">
      <c r="C135" s="5"/>
      <c r="D135" s="5"/>
      <c r="G135" s="14"/>
      <c r="N135" s="19"/>
      <c r="O135" s="19"/>
      <c r="X135" s="3"/>
    </row>
    <row r="136" spans="3:24" x14ac:dyDescent="0.25">
      <c r="C136" s="5"/>
      <c r="D136" s="5"/>
      <c r="G136" s="14"/>
      <c r="N136" s="19"/>
      <c r="O136" s="19"/>
      <c r="X136" s="3"/>
    </row>
    <row r="137" spans="3:24" x14ac:dyDescent="0.25">
      <c r="C137" s="5"/>
      <c r="D137" s="5"/>
      <c r="G137" s="14"/>
      <c r="N137" s="19"/>
      <c r="O137" s="19"/>
      <c r="X137" s="3"/>
    </row>
    <row r="138" spans="3:24" x14ac:dyDescent="0.25">
      <c r="C138" s="5"/>
      <c r="D138" s="5"/>
      <c r="G138" s="14"/>
      <c r="N138" s="19"/>
      <c r="O138" s="19"/>
      <c r="X138" s="3"/>
    </row>
    <row r="139" spans="3:24" x14ac:dyDescent="0.25">
      <c r="C139" s="5"/>
      <c r="D139" s="5"/>
      <c r="G139" s="14"/>
      <c r="N139" s="19"/>
      <c r="O139" s="19"/>
      <c r="X139" s="3"/>
    </row>
    <row r="140" spans="3:24" x14ac:dyDescent="0.25">
      <c r="C140" s="5"/>
      <c r="D140" s="5"/>
      <c r="G140" s="14"/>
      <c r="N140" s="19"/>
      <c r="O140" s="19"/>
      <c r="X140" s="3"/>
    </row>
    <row r="141" spans="3:24" x14ac:dyDescent="0.25">
      <c r="C141" s="5"/>
      <c r="D141" s="5"/>
      <c r="G141" s="14"/>
      <c r="N141" s="19"/>
      <c r="O141" s="19"/>
      <c r="X141" s="3"/>
    </row>
    <row r="142" spans="3:24" x14ac:dyDescent="0.25">
      <c r="C142" s="5"/>
      <c r="D142" s="5"/>
      <c r="G142" s="14"/>
      <c r="N142" s="19"/>
      <c r="O142" s="19"/>
      <c r="X142" s="3"/>
    </row>
    <row r="143" spans="3:24" x14ac:dyDescent="0.25">
      <c r="C143" s="5"/>
      <c r="D143" s="5"/>
      <c r="G143" s="14"/>
      <c r="N143" s="19"/>
      <c r="O143" s="19"/>
      <c r="X143" s="3"/>
    </row>
    <row r="144" spans="3:24" x14ac:dyDescent="0.25">
      <c r="C144" s="5"/>
      <c r="D144" s="5"/>
      <c r="G144" s="14"/>
      <c r="N144" s="19"/>
      <c r="O144" s="19"/>
      <c r="X144" s="3"/>
    </row>
    <row r="145" spans="3:24" x14ac:dyDescent="0.25">
      <c r="C145" s="5"/>
      <c r="D145" s="5"/>
      <c r="G145" s="14"/>
      <c r="N145" s="19"/>
      <c r="O145" s="19"/>
      <c r="X145" s="3"/>
    </row>
    <row r="146" spans="3:24" x14ac:dyDescent="0.25">
      <c r="C146" s="5"/>
      <c r="D146" s="5"/>
      <c r="G146" s="14"/>
      <c r="N146" s="19"/>
      <c r="O146" s="19"/>
      <c r="X146" s="3"/>
    </row>
    <row r="147" spans="3:24" x14ac:dyDescent="0.25">
      <c r="C147" s="5"/>
      <c r="D147" s="5"/>
      <c r="G147" s="14"/>
      <c r="N147" s="19"/>
      <c r="O147" s="19"/>
      <c r="X147" s="3"/>
    </row>
    <row r="148" spans="3:24" x14ac:dyDescent="0.25">
      <c r="C148" s="5"/>
      <c r="D148" s="5"/>
      <c r="G148" s="14"/>
      <c r="N148" s="19"/>
      <c r="O148" s="19"/>
      <c r="X148" s="3"/>
    </row>
    <row r="149" spans="3:24" x14ac:dyDescent="0.25">
      <c r="C149" s="5"/>
      <c r="D149" s="5"/>
      <c r="G149" s="14"/>
      <c r="N149" s="19"/>
      <c r="O149" s="19"/>
      <c r="X149" s="3"/>
    </row>
    <row r="150" spans="3:24" x14ac:dyDescent="0.25">
      <c r="C150" s="5"/>
      <c r="D150" s="5"/>
      <c r="G150" s="14"/>
      <c r="N150" s="19"/>
      <c r="O150" s="19"/>
      <c r="X150" s="3"/>
    </row>
    <row r="151" spans="3:24" x14ac:dyDescent="0.25">
      <c r="C151" s="5"/>
      <c r="D151" s="5"/>
      <c r="G151" s="14"/>
      <c r="N151" s="19"/>
      <c r="O151" s="19"/>
      <c r="X151" s="3"/>
    </row>
    <row r="152" spans="3:24" x14ac:dyDescent="0.25">
      <c r="C152" s="5"/>
      <c r="D152" s="5"/>
      <c r="G152" s="14"/>
      <c r="N152" s="19"/>
      <c r="O152" s="19"/>
      <c r="X152" s="3"/>
    </row>
    <row r="153" spans="3:24" x14ac:dyDescent="0.25">
      <c r="C153" s="5"/>
      <c r="D153" s="5"/>
      <c r="G153" s="14"/>
      <c r="N153" s="19"/>
      <c r="O153" s="19"/>
      <c r="X153" s="3"/>
    </row>
    <row r="154" spans="3:24" x14ac:dyDescent="0.25">
      <c r="C154" s="5"/>
      <c r="D154" s="5"/>
      <c r="G154" s="14"/>
      <c r="N154" s="19"/>
      <c r="O154" s="19"/>
      <c r="X154" s="3"/>
    </row>
    <row r="155" spans="3:24" x14ac:dyDescent="0.25">
      <c r="C155" s="5"/>
      <c r="D155" s="5"/>
      <c r="G155" s="14"/>
      <c r="N155" s="19"/>
      <c r="O155" s="19"/>
      <c r="X155" s="3"/>
    </row>
    <row r="156" spans="3:24" x14ac:dyDescent="0.25">
      <c r="C156" s="5"/>
      <c r="D156" s="5"/>
      <c r="G156" s="14"/>
      <c r="N156" s="19"/>
      <c r="O156" s="19"/>
      <c r="X156" s="3"/>
    </row>
    <row r="157" spans="3:24" x14ac:dyDescent="0.25">
      <c r="C157" s="5"/>
      <c r="D157" s="5"/>
      <c r="G157" s="14"/>
      <c r="N157" s="19"/>
      <c r="O157" s="19"/>
      <c r="X157" s="3"/>
    </row>
    <row r="158" spans="3:24" x14ac:dyDescent="0.25">
      <c r="C158" s="5"/>
      <c r="D158" s="5"/>
      <c r="G158" s="14"/>
      <c r="N158" s="19"/>
      <c r="O158" s="19"/>
      <c r="X158" s="3"/>
    </row>
    <row r="159" spans="3:24" x14ac:dyDescent="0.25">
      <c r="C159" s="5"/>
      <c r="D159" s="5"/>
      <c r="G159" s="14"/>
      <c r="N159" s="19"/>
      <c r="O159" s="19"/>
      <c r="X159" s="3"/>
    </row>
    <row r="160" spans="3:24" x14ac:dyDescent="0.25">
      <c r="C160" s="5"/>
      <c r="D160" s="5"/>
      <c r="G160" s="14"/>
      <c r="N160" s="19"/>
      <c r="O160" s="19"/>
      <c r="X160" s="3"/>
    </row>
  </sheetData>
  <autoFilter ref="A1:X75">
    <filterColumn colId="0">
      <filters>
        <filter val="JULIO"/>
      </filters>
    </filterColumn>
    <sortState ref="A2:X48">
      <sortCondition ref="G1:G48"/>
    </sortState>
  </autoFilter>
  <conditionalFormatting sqref="J1:J1048576">
    <cfRule type="duplicateValues" dxfId="1" priority="2"/>
    <cfRule type="duplicateValues" dxfId="0" priority="1"/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A880"/>
  <sheetViews>
    <sheetView tabSelected="1" topLeftCell="L53" workbookViewId="0">
      <selection activeCell="G50" sqref="G50:AA76"/>
    </sheetView>
  </sheetViews>
  <sheetFormatPr baseColWidth="10" defaultRowHeight="15" x14ac:dyDescent="0.25"/>
  <cols>
    <col min="2" max="2" width="6.28515625" customWidth="1"/>
    <col min="3" max="6" width="11.42578125" customWidth="1"/>
    <col min="7" max="7" width="11.42578125" style="1"/>
    <col min="8" max="11" width="11.42578125" customWidth="1"/>
    <col min="12" max="12" width="11.42578125" style="1"/>
    <col min="13" max="19" width="11.42578125" style="1" customWidth="1"/>
    <col min="21" max="25" width="11.42578125" customWidth="1"/>
    <col min="26" max="26" width="11.42578125" style="26"/>
  </cols>
  <sheetData>
    <row r="1" spans="1:27" x14ac:dyDescent="0.25">
      <c r="A1" s="1" t="s">
        <v>20</v>
      </c>
      <c r="B1" s="1"/>
      <c r="C1" s="1"/>
      <c r="D1" s="1"/>
      <c r="E1" s="1"/>
      <c r="F1" s="1"/>
      <c r="G1" s="1" t="s">
        <v>4</v>
      </c>
      <c r="H1" s="1" t="s">
        <v>5</v>
      </c>
      <c r="I1" s="1" t="s">
        <v>6</v>
      </c>
      <c r="J1" s="1" t="s">
        <v>208</v>
      </c>
      <c r="K1" s="1" t="s">
        <v>207</v>
      </c>
      <c r="L1" s="1" t="s">
        <v>206</v>
      </c>
      <c r="M1" s="1" t="s">
        <v>205</v>
      </c>
      <c r="N1" s="1" t="s">
        <v>206</v>
      </c>
      <c r="O1" s="1" t="s">
        <v>205</v>
      </c>
      <c r="P1" s="1" t="s">
        <v>204</v>
      </c>
      <c r="Q1" s="1" t="s">
        <v>203</v>
      </c>
      <c r="R1" s="1" t="s">
        <v>202</v>
      </c>
      <c r="S1" s="1" t="s">
        <v>201</v>
      </c>
      <c r="T1" s="1" t="s">
        <v>200</v>
      </c>
      <c r="U1" s="1" t="s">
        <v>199</v>
      </c>
      <c r="V1" s="1" t="s">
        <v>198</v>
      </c>
      <c r="W1" s="1" t="s">
        <v>197</v>
      </c>
      <c r="X1" s="1" t="s">
        <v>196</v>
      </c>
      <c r="Y1" s="1" t="s">
        <v>195</v>
      </c>
      <c r="Z1" s="23" t="s">
        <v>28</v>
      </c>
      <c r="AA1" s="1" t="s">
        <v>27</v>
      </c>
    </row>
    <row r="2" spans="1:27" hidden="1" x14ac:dyDescent="0.25">
      <c r="A2" s="1" t="s">
        <v>25</v>
      </c>
      <c r="B2" s="1" t="s">
        <v>227</v>
      </c>
      <c r="C2" s="5" t="str">
        <f>+LEFT(B2,2)</f>
        <v>05</v>
      </c>
      <c r="D2" s="5" t="str">
        <f>+RIGHT(B2,2)</f>
        <v>04</v>
      </c>
      <c r="E2" s="4" t="s">
        <v>21</v>
      </c>
      <c r="F2" s="34" t="s">
        <v>22</v>
      </c>
      <c r="G2" s="35" t="str">
        <f t="shared" ref="G2" si="0">+C2&amp;F2&amp;D2&amp;F2&amp;E2</f>
        <v>05/04/2021</v>
      </c>
      <c r="H2" s="1" t="s">
        <v>1</v>
      </c>
      <c r="I2" s="1" t="s">
        <v>194</v>
      </c>
      <c r="J2" s="1" t="s">
        <v>228</v>
      </c>
      <c r="K2" s="1" t="s">
        <v>229</v>
      </c>
      <c r="L2" s="1">
        <v>451</v>
      </c>
      <c r="M2" s="1">
        <v>451</v>
      </c>
      <c r="N2" s="1">
        <v>451</v>
      </c>
      <c r="O2" s="1">
        <v>451</v>
      </c>
      <c r="Q2" s="1" t="s">
        <v>193</v>
      </c>
      <c r="R2" s="1" t="s">
        <v>193</v>
      </c>
      <c r="S2" s="1" t="s">
        <v>193</v>
      </c>
      <c r="T2">
        <v>14</v>
      </c>
      <c r="U2" s="1" t="s">
        <v>193</v>
      </c>
      <c r="V2" s="1" t="s">
        <v>193</v>
      </c>
      <c r="W2" s="1" t="s">
        <v>193</v>
      </c>
      <c r="X2" s="1" t="s">
        <v>193</v>
      </c>
      <c r="Y2" s="1" t="s">
        <v>193</v>
      </c>
      <c r="Z2" s="23">
        <f t="shared" ref="Z2:Z14" si="1">+T2</f>
        <v>14</v>
      </c>
      <c r="AA2" s="1" t="s">
        <v>192</v>
      </c>
    </row>
    <row r="3" spans="1:27" hidden="1" x14ac:dyDescent="0.25">
      <c r="A3" s="1" t="s">
        <v>25</v>
      </c>
      <c r="B3" s="1" t="s">
        <v>230</v>
      </c>
      <c r="C3" s="5" t="str">
        <f t="shared" ref="C3:C24" si="2">+LEFT(B3,2)</f>
        <v>06</v>
      </c>
      <c r="D3" s="5" t="str">
        <f t="shared" ref="D3:D24" si="3">+RIGHT(B3,2)</f>
        <v>04</v>
      </c>
      <c r="E3" s="4" t="s">
        <v>21</v>
      </c>
      <c r="F3" s="34" t="s">
        <v>22</v>
      </c>
      <c r="G3" s="35" t="str">
        <f t="shared" ref="G3:G24" si="4">+C3&amp;F3&amp;D3&amp;F3&amp;E3</f>
        <v>06/04/2021</v>
      </c>
      <c r="H3" s="1" t="s">
        <v>1</v>
      </c>
      <c r="I3" s="1" t="s">
        <v>194</v>
      </c>
      <c r="J3" s="1" t="s">
        <v>228</v>
      </c>
      <c r="K3" s="1" t="s">
        <v>229</v>
      </c>
      <c r="L3" s="1">
        <v>452</v>
      </c>
      <c r="M3" s="1">
        <v>452</v>
      </c>
      <c r="N3" s="1">
        <v>452</v>
      </c>
      <c r="O3" s="1">
        <v>452</v>
      </c>
      <c r="Q3" s="1" t="s">
        <v>193</v>
      </c>
      <c r="R3" s="1" t="s">
        <v>193</v>
      </c>
      <c r="S3" s="1" t="s">
        <v>193</v>
      </c>
      <c r="T3">
        <v>13</v>
      </c>
      <c r="U3" s="1" t="s">
        <v>193</v>
      </c>
      <c r="V3" s="1" t="s">
        <v>193</v>
      </c>
      <c r="W3" s="1" t="s">
        <v>193</v>
      </c>
      <c r="X3" s="1" t="s">
        <v>193</v>
      </c>
      <c r="Y3" s="1" t="s">
        <v>193</v>
      </c>
      <c r="Z3" s="23">
        <f t="shared" si="1"/>
        <v>13</v>
      </c>
      <c r="AA3" s="1" t="s">
        <v>192</v>
      </c>
    </row>
    <row r="4" spans="1:27" hidden="1" x14ac:dyDescent="0.25">
      <c r="A4" s="1" t="s">
        <v>25</v>
      </c>
      <c r="B4" s="1" t="s">
        <v>213</v>
      </c>
      <c r="C4" s="5" t="str">
        <f t="shared" si="2"/>
        <v>07</v>
      </c>
      <c r="D4" s="5" t="str">
        <f t="shared" si="3"/>
        <v>04</v>
      </c>
      <c r="E4" s="4" t="s">
        <v>21</v>
      </c>
      <c r="F4" s="34" t="s">
        <v>22</v>
      </c>
      <c r="G4" s="35" t="str">
        <f t="shared" si="4"/>
        <v>07/04/2021</v>
      </c>
      <c r="H4" s="1" t="s">
        <v>1</v>
      </c>
      <c r="I4" s="1" t="s">
        <v>194</v>
      </c>
      <c r="J4" s="1" t="s">
        <v>228</v>
      </c>
      <c r="K4" s="1" t="s">
        <v>229</v>
      </c>
      <c r="L4" s="1">
        <v>453</v>
      </c>
      <c r="M4" s="1">
        <v>453</v>
      </c>
      <c r="N4" s="1">
        <v>453</v>
      </c>
      <c r="O4" s="1">
        <v>453</v>
      </c>
      <c r="Q4" s="1" t="s">
        <v>193</v>
      </c>
      <c r="R4" s="1" t="s">
        <v>193</v>
      </c>
      <c r="S4" s="1" t="s">
        <v>193</v>
      </c>
      <c r="T4">
        <v>18.25</v>
      </c>
      <c r="U4" s="1" t="s">
        <v>193</v>
      </c>
      <c r="V4" s="1" t="s">
        <v>193</v>
      </c>
      <c r="W4" s="1" t="s">
        <v>193</v>
      </c>
      <c r="X4" s="1" t="s">
        <v>193</v>
      </c>
      <c r="Y4" s="1" t="s">
        <v>193</v>
      </c>
      <c r="Z4" s="23">
        <f t="shared" si="1"/>
        <v>18.25</v>
      </c>
      <c r="AA4" s="1" t="s">
        <v>192</v>
      </c>
    </row>
    <row r="5" spans="1:27" hidden="1" x14ac:dyDescent="0.25">
      <c r="A5" s="1" t="s">
        <v>25</v>
      </c>
      <c r="B5" s="1" t="s">
        <v>231</v>
      </c>
      <c r="C5" s="5" t="str">
        <f t="shared" si="2"/>
        <v>08</v>
      </c>
      <c r="D5" s="5" t="str">
        <f t="shared" si="3"/>
        <v>04</v>
      </c>
      <c r="E5" s="4" t="s">
        <v>21</v>
      </c>
      <c r="F5" s="34" t="s">
        <v>22</v>
      </c>
      <c r="G5" s="35" t="str">
        <f t="shared" si="4"/>
        <v>08/04/2021</v>
      </c>
      <c r="H5" s="1" t="s">
        <v>1</v>
      </c>
      <c r="I5" s="1" t="s">
        <v>194</v>
      </c>
      <c r="J5" s="1" t="s">
        <v>228</v>
      </c>
      <c r="K5" s="1" t="s">
        <v>229</v>
      </c>
      <c r="L5" s="1">
        <v>454</v>
      </c>
      <c r="M5" s="1">
        <v>454</v>
      </c>
      <c r="N5" s="1">
        <v>454</v>
      </c>
      <c r="O5" s="1">
        <v>454</v>
      </c>
      <c r="Q5" s="1" t="s">
        <v>193</v>
      </c>
      <c r="R5" s="1" t="s">
        <v>193</v>
      </c>
      <c r="S5" s="1" t="s">
        <v>193</v>
      </c>
      <c r="T5">
        <v>17</v>
      </c>
      <c r="U5" s="1" t="s">
        <v>193</v>
      </c>
      <c r="V5" s="1" t="s">
        <v>193</v>
      </c>
      <c r="W5" s="1" t="s">
        <v>193</v>
      </c>
      <c r="X5" s="1" t="s">
        <v>193</v>
      </c>
      <c r="Y5" s="1" t="s">
        <v>193</v>
      </c>
      <c r="Z5" s="23">
        <f t="shared" si="1"/>
        <v>17</v>
      </c>
      <c r="AA5" s="1" t="s">
        <v>192</v>
      </c>
    </row>
    <row r="6" spans="1:27" hidden="1" x14ac:dyDescent="0.25">
      <c r="A6" s="1" t="s">
        <v>25</v>
      </c>
      <c r="B6" s="1" t="s">
        <v>225</v>
      </c>
      <c r="C6" s="5" t="str">
        <f t="shared" si="2"/>
        <v>09</v>
      </c>
      <c r="D6" s="5" t="str">
        <f t="shared" si="3"/>
        <v>04</v>
      </c>
      <c r="E6" s="4" t="s">
        <v>21</v>
      </c>
      <c r="F6" s="34" t="s">
        <v>22</v>
      </c>
      <c r="G6" s="35" t="str">
        <f t="shared" si="4"/>
        <v>09/04/2021</v>
      </c>
      <c r="H6" s="1" t="s">
        <v>1</v>
      </c>
      <c r="I6" s="1" t="s">
        <v>194</v>
      </c>
      <c r="J6" s="1" t="s">
        <v>228</v>
      </c>
      <c r="K6" s="1" t="s">
        <v>229</v>
      </c>
      <c r="L6" s="1">
        <v>455</v>
      </c>
      <c r="M6" s="1">
        <v>455</v>
      </c>
      <c r="N6" s="1">
        <v>455</v>
      </c>
      <c r="O6" s="1">
        <v>455</v>
      </c>
      <c r="Q6" s="1" t="s">
        <v>193</v>
      </c>
      <c r="R6" s="1" t="s">
        <v>193</v>
      </c>
      <c r="S6" s="1" t="s">
        <v>193</v>
      </c>
      <c r="T6">
        <v>13.5</v>
      </c>
      <c r="U6" s="1" t="s">
        <v>193</v>
      </c>
      <c r="V6" s="1" t="s">
        <v>193</v>
      </c>
      <c r="W6" s="1" t="s">
        <v>193</v>
      </c>
      <c r="X6" s="1" t="s">
        <v>193</v>
      </c>
      <c r="Y6" s="1" t="s">
        <v>193</v>
      </c>
      <c r="Z6" s="23">
        <f t="shared" si="1"/>
        <v>13.5</v>
      </c>
      <c r="AA6" s="1" t="s">
        <v>192</v>
      </c>
    </row>
    <row r="7" spans="1:27" hidden="1" x14ac:dyDescent="0.25">
      <c r="A7" s="1" t="s">
        <v>25</v>
      </c>
      <c r="B7" s="1" t="s">
        <v>232</v>
      </c>
      <c r="C7" s="5" t="str">
        <f t="shared" si="2"/>
        <v>10</v>
      </c>
      <c r="D7" s="5" t="str">
        <f t="shared" si="3"/>
        <v>04</v>
      </c>
      <c r="E7" s="4" t="s">
        <v>21</v>
      </c>
      <c r="F7" s="34" t="s">
        <v>22</v>
      </c>
      <c r="G7" s="35" t="str">
        <f t="shared" si="4"/>
        <v>10/04/2021</v>
      </c>
      <c r="H7" s="1" t="s">
        <v>1</v>
      </c>
      <c r="I7" s="1" t="s">
        <v>194</v>
      </c>
      <c r="J7" s="1" t="s">
        <v>228</v>
      </c>
      <c r="K7" s="1" t="s">
        <v>229</v>
      </c>
      <c r="L7" s="1">
        <v>456</v>
      </c>
      <c r="M7" s="1">
        <v>456</v>
      </c>
      <c r="N7" s="1">
        <v>456</v>
      </c>
      <c r="O7" s="1">
        <v>456</v>
      </c>
      <c r="Q7" s="1" t="s">
        <v>193</v>
      </c>
      <c r="R7" s="1" t="s">
        <v>193</v>
      </c>
      <c r="S7" s="1" t="s">
        <v>193</v>
      </c>
      <c r="T7">
        <v>16.5</v>
      </c>
      <c r="U7" s="1" t="s">
        <v>193</v>
      </c>
      <c r="V7" s="1" t="s">
        <v>193</v>
      </c>
      <c r="W7" s="1" t="s">
        <v>193</v>
      </c>
      <c r="X7" s="1" t="s">
        <v>193</v>
      </c>
      <c r="Y7" s="1" t="s">
        <v>193</v>
      </c>
      <c r="Z7" s="23">
        <f t="shared" si="1"/>
        <v>16.5</v>
      </c>
      <c r="AA7" s="1" t="s">
        <v>192</v>
      </c>
    </row>
    <row r="8" spans="1:27" hidden="1" x14ac:dyDescent="0.25">
      <c r="A8" s="1" t="s">
        <v>25</v>
      </c>
      <c r="B8" s="1" t="s">
        <v>214</v>
      </c>
      <c r="C8" s="5" t="str">
        <f t="shared" si="2"/>
        <v>12</v>
      </c>
      <c r="D8" s="5" t="str">
        <f t="shared" si="3"/>
        <v>04</v>
      </c>
      <c r="E8" s="4" t="s">
        <v>21</v>
      </c>
      <c r="F8" s="34" t="s">
        <v>22</v>
      </c>
      <c r="G8" s="35" t="str">
        <f t="shared" si="4"/>
        <v>12/04/2021</v>
      </c>
      <c r="H8" s="1" t="s">
        <v>1</v>
      </c>
      <c r="I8" s="1" t="s">
        <v>194</v>
      </c>
      <c r="J8" s="1" t="s">
        <v>228</v>
      </c>
      <c r="K8" s="1" t="s">
        <v>229</v>
      </c>
      <c r="L8" s="1">
        <v>457</v>
      </c>
      <c r="M8" s="1">
        <v>457</v>
      </c>
      <c r="N8" s="1">
        <v>457</v>
      </c>
      <c r="O8" s="1">
        <v>457</v>
      </c>
      <c r="Q8" s="1" t="s">
        <v>193</v>
      </c>
      <c r="R8" s="1" t="s">
        <v>193</v>
      </c>
      <c r="S8" s="1" t="s">
        <v>193</v>
      </c>
      <c r="T8">
        <v>17.5</v>
      </c>
      <c r="U8" s="1" t="s">
        <v>193</v>
      </c>
      <c r="V8" s="1" t="s">
        <v>193</v>
      </c>
      <c r="W8" s="1" t="s">
        <v>193</v>
      </c>
      <c r="X8" s="1" t="s">
        <v>193</v>
      </c>
      <c r="Y8" s="1" t="s">
        <v>193</v>
      </c>
      <c r="Z8" s="23">
        <f t="shared" si="1"/>
        <v>17.5</v>
      </c>
      <c r="AA8" s="1" t="s">
        <v>192</v>
      </c>
    </row>
    <row r="9" spans="1:27" hidden="1" x14ac:dyDescent="0.25">
      <c r="A9" s="1" t="s">
        <v>25</v>
      </c>
      <c r="B9" s="1" t="s">
        <v>233</v>
      </c>
      <c r="C9" s="5" t="str">
        <f t="shared" si="2"/>
        <v>13</v>
      </c>
      <c r="D9" s="5" t="str">
        <f t="shared" si="3"/>
        <v>04</v>
      </c>
      <c r="E9" s="4" t="s">
        <v>21</v>
      </c>
      <c r="F9" s="34" t="s">
        <v>22</v>
      </c>
      <c r="G9" s="35" t="str">
        <f t="shared" si="4"/>
        <v>13/04/2021</v>
      </c>
      <c r="H9" s="1" t="s">
        <v>1</v>
      </c>
      <c r="I9" s="1" t="s">
        <v>194</v>
      </c>
      <c r="J9" s="1" t="s">
        <v>228</v>
      </c>
      <c r="K9" s="1" t="s">
        <v>229</v>
      </c>
      <c r="L9" s="1">
        <v>458</v>
      </c>
      <c r="M9" s="1">
        <v>458</v>
      </c>
      <c r="N9" s="1">
        <v>458</v>
      </c>
      <c r="O9" s="1">
        <v>458</v>
      </c>
      <c r="Q9" s="1" t="s">
        <v>193</v>
      </c>
      <c r="R9" s="1" t="s">
        <v>193</v>
      </c>
      <c r="S9" s="1" t="s">
        <v>193</v>
      </c>
      <c r="T9">
        <v>14</v>
      </c>
      <c r="U9" s="1" t="s">
        <v>193</v>
      </c>
      <c r="V9" s="1" t="s">
        <v>193</v>
      </c>
      <c r="W9" s="1" t="s">
        <v>193</v>
      </c>
      <c r="X9" s="1" t="s">
        <v>193</v>
      </c>
      <c r="Y9" s="1" t="s">
        <v>193</v>
      </c>
      <c r="Z9" s="23">
        <f t="shared" si="1"/>
        <v>14</v>
      </c>
      <c r="AA9" s="1" t="s">
        <v>192</v>
      </c>
    </row>
    <row r="10" spans="1:27" hidden="1" x14ac:dyDescent="0.25">
      <c r="A10" s="1" t="s">
        <v>25</v>
      </c>
      <c r="B10" s="1" t="s">
        <v>234</v>
      </c>
      <c r="C10" s="5" t="str">
        <f t="shared" si="2"/>
        <v>14</v>
      </c>
      <c r="D10" s="5" t="str">
        <f t="shared" si="3"/>
        <v>04</v>
      </c>
      <c r="E10" s="4" t="s">
        <v>21</v>
      </c>
      <c r="F10" s="34" t="s">
        <v>22</v>
      </c>
      <c r="G10" s="35" t="str">
        <f t="shared" si="4"/>
        <v>14/04/2021</v>
      </c>
      <c r="H10" s="1" t="s">
        <v>1</v>
      </c>
      <c r="I10" s="1" t="s">
        <v>194</v>
      </c>
      <c r="J10" s="1" t="s">
        <v>228</v>
      </c>
      <c r="K10" s="1" t="s">
        <v>229</v>
      </c>
      <c r="L10" s="1">
        <v>459</v>
      </c>
      <c r="M10" s="1">
        <v>459</v>
      </c>
      <c r="N10" s="1">
        <v>459</v>
      </c>
      <c r="O10" s="1">
        <v>459</v>
      </c>
      <c r="Q10" s="1" t="s">
        <v>193</v>
      </c>
      <c r="R10" s="1" t="s">
        <v>193</v>
      </c>
      <c r="S10" s="1" t="s">
        <v>193</v>
      </c>
      <c r="T10">
        <v>20.5</v>
      </c>
      <c r="U10" s="1" t="s">
        <v>193</v>
      </c>
      <c r="V10" s="1" t="s">
        <v>193</v>
      </c>
      <c r="W10" s="1" t="s">
        <v>193</v>
      </c>
      <c r="X10" s="1" t="s">
        <v>193</v>
      </c>
      <c r="Y10" s="1" t="s">
        <v>193</v>
      </c>
      <c r="Z10" s="23">
        <f t="shared" si="1"/>
        <v>20.5</v>
      </c>
      <c r="AA10" s="1" t="s">
        <v>192</v>
      </c>
    </row>
    <row r="11" spans="1:27" hidden="1" x14ac:dyDescent="0.25">
      <c r="A11" s="1" t="s">
        <v>25</v>
      </c>
      <c r="B11" s="1" t="s">
        <v>235</v>
      </c>
      <c r="C11" s="5" t="str">
        <f t="shared" si="2"/>
        <v>15</v>
      </c>
      <c r="D11" s="5" t="str">
        <f t="shared" si="3"/>
        <v>04</v>
      </c>
      <c r="E11" s="4" t="s">
        <v>21</v>
      </c>
      <c r="F11" s="34" t="s">
        <v>22</v>
      </c>
      <c r="G11" s="35" t="str">
        <f t="shared" si="4"/>
        <v>15/04/2021</v>
      </c>
      <c r="H11" s="1" t="s">
        <v>1</v>
      </c>
      <c r="I11" s="1" t="s">
        <v>194</v>
      </c>
      <c r="J11" s="1" t="s">
        <v>228</v>
      </c>
      <c r="K11" s="1" t="s">
        <v>229</v>
      </c>
      <c r="L11" s="1">
        <v>460</v>
      </c>
      <c r="M11" s="1">
        <v>460</v>
      </c>
      <c r="N11" s="1">
        <v>460</v>
      </c>
      <c r="O11" s="1">
        <v>460</v>
      </c>
      <c r="Q11" s="1" t="s">
        <v>193</v>
      </c>
      <c r="R11" s="1" t="s">
        <v>193</v>
      </c>
      <c r="S11" s="1" t="s">
        <v>193</v>
      </c>
      <c r="T11">
        <v>18</v>
      </c>
      <c r="U11" s="1" t="s">
        <v>193</v>
      </c>
      <c r="V11" s="1" t="s">
        <v>193</v>
      </c>
      <c r="W11" s="1" t="s">
        <v>193</v>
      </c>
      <c r="X11" s="1" t="s">
        <v>193</v>
      </c>
      <c r="Y11" s="1" t="s">
        <v>193</v>
      </c>
      <c r="Z11" s="23">
        <f t="shared" si="1"/>
        <v>18</v>
      </c>
      <c r="AA11" s="1" t="s">
        <v>192</v>
      </c>
    </row>
    <row r="12" spans="1:27" hidden="1" x14ac:dyDescent="0.25">
      <c r="A12" s="1" t="s">
        <v>25</v>
      </c>
      <c r="B12" s="1" t="s">
        <v>226</v>
      </c>
      <c r="C12" s="5" t="str">
        <f t="shared" si="2"/>
        <v>16</v>
      </c>
      <c r="D12" s="5" t="str">
        <f t="shared" si="3"/>
        <v>04</v>
      </c>
      <c r="E12" s="4" t="s">
        <v>21</v>
      </c>
      <c r="F12" s="34" t="s">
        <v>22</v>
      </c>
      <c r="G12" s="35" t="str">
        <f t="shared" si="4"/>
        <v>16/04/2021</v>
      </c>
      <c r="H12" s="1" t="s">
        <v>1</v>
      </c>
      <c r="I12" s="1" t="s">
        <v>194</v>
      </c>
      <c r="J12" s="1" t="s">
        <v>228</v>
      </c>
      <c r="K12" s="1" t="s">
        <v>229</v>
      </c>
      <c r="L12" s="1">
        <v>461</v>
      </c>
      <c r="M12" s="1">
        <v>461</v>
      </c>
      <c r="N12" s="1">
        <v>461</v>
      </c>
      <c r="O12" s="1">
        <v>461</v>
      </c>
      <c r="Q12" s="1" t="s">
        <v>193</v>
      </c>
      <c r="R12" s="1" t="s">
        <v>193</v>
      </c>
      <c r="S12" s="1" t="s">
        <v>193</v>
      </c>
      <c r="T12">
        <v>11.25</v>
      </c>
      <c r="U12" s="1" t="s">
        <v>193</v>
      </c>
      <c r="V12" s="1" t="s">
        <v>193</v>
      </c>
      <c r="W12" s="1" t="s">
        <v>193</v>
      </c>
      <c r="X12" s="1" t="s">
        <v>193</v>
      </c>
      <c r="Y12" s="1" t="s">
        <v>193</v>
      </c>
      <c r="Z12" s="23">
        <f t="shared" si="1"/>
        <v>11.25</v>
      </c>
      <c r="AA12" s="1" t="s">
        <v>192</v>
      </c>
    </row>
    <row r="13" spans="1:27" hidden="1" x14ac:dyDescent="0.25">
      <c r="A13" s="1" t="s">
        <v>25</v>
      </c>
      <c r="B13" s="1" t="s">
        <v>215</v>
      </c>
      <c r="C13" s="5" t="str">
        <f t="shared" si="2"/>
        <v>17</v>
      </c>
      <c r="D13" s="5" t="str">
        <f t="shared" si="3"/>
        <v>04</v>
      </c>
      <c r="E13" s="4" t="s">
        <v>21</v>
      </c>
      <c r="F13" s="34" t="s">
        <v>22</v>
      </c>
      <c r="G13" s="35" t="str">
        <f t="shared" si="4"/>
        <v>17/04/2021</v>
      </c>
      <c r="H13" s="1" t="s">
        <v>1</v>
      </c>
      <c r="I13" s="1" t="s">
        <v>194</v>
      </c>
      <c r="J13" s="1" t="s">
        <v>228</v>
      </c>
      <c r="K13" s="1" t="s">
        <v>229</v>
      </c>
      <c r="L13" s="1">
        <v>462</v>
      </c>
      <c r="M13" s="1">
        <v>462</v>
      </c>
      <c r="N13" s="1">
        <v>462</v>
      </c>
      <c r="O13" s="1">
        <v>462</v>
      </c>
      <c r="Q13" s="1" t="s">
        <v>193</v>
      </c>
      <c r="R13" s="1" t="s">
        <v>193</v>
      </c>
      <c r="S13" s="1" t="s">
        <v>193</v>
      </c>
      <c r="T13">
        <v>16</v>
      </c>
      <c r="U13" s="1" t="s">
        <v>193</v>
      </c>
      <c r="V13" s="1" t="s">
        <v>193</v>
      </c>
      <c r="W13" s="1" t="s">
        <v>193</v>
      </c>
      <c r="X13" s="1" t="s">
        <v>193</v>
      </c>
      <c r="Y13" s="1" t="s">
        <v>193</v>
      </c>
      <c r="Z13" s="23">
        <f t="shared" si="1"/>
        <v>16</v>
      </c>
      <c r="AA13" s="1" t="s">
        <v>192</v>
      </c>
    </row>
    <row r="14" spans="1:27" hidden="1" x14ac:dyDescent="0.25">
      <c r="A14" s="1" t="s">
        <v>25</v>
      </c>
      <c r="B14" s="1" t="s">
        <v>216</v>
      </c>
      <c r="C14" s="5" t="str">
        <f t="shared" si="2"/>
        <v>19</v>
      </c>
      <c r="D14" s="5" t="str">
        <f t="shared" si="3"/>
        <v>04</v>
      </c>
      <c r="E14" s="4" t="s">
        <v>21</v>
      </c>
      <c r="F14" s="34" t="s">
        <v>22</v>
      </c>
      <c r="G14" s="35" t="str">
        <f t="shared" si="4"/>
        <v>19/04/2021</v>
      </c>
      <c r="H14" s="1" t="s">
        <v>1</v>
      </c>
      <c r="I14" s="1" t="s">
        <v>194</v>
      </c>
      <c r="J14" s="1" t="s">
        <v>228</v>
      </c>
      <c r="K14" s="1" t="s">
        <v>229</v>
      </c>
      <c r="L14" s="1">
        <v>463</v>
      </c>
      <c r="M14" s="1">
        <v>463</v>
      </c>
      <c r="N14" s="1">
        <v>463</v>
      </c>
      <c r="O14" s="1">
        <v>463</v>
      </c>
      <c r="Q14" s="1" t="s">
        <v>193</v>
      </c>
      <c r="R14" s="1" t="s">
        <v>193</v>
      </c>
      <c r="S14" s="1" t="s">
        <v>193</v>
      </c>
      <c r="T14">
        <v>18</v>
      </c>
      <c r="U14" s="1" t="s">
        <v>193</v>
      </c>
      <c r="V14" s="1" t="s">
        <v>193</v>
      </c>
      <c r="W14" s="1" t="s">
        <v>193</v>
      </c>
      <c r="X14" s="1" t="s">
        <v>193</v>
      </c>
      <c r="Y14" s="1" t="s">
        <v>193</v>
      </c>
      <c r="Z14" s="23">
        <f t="shared" si="1"/>
        <v>18</v>
      </c>
      <c r="AA14" s="1" t="s">
        <v>192</v>
      </c>
    </row>
    <row r="15" spans="1:27" hidden="1" x14ac:dyDescent="0.25">
      <c r="A15" s="1" t="s">
        <v>25</v>
      </c>
      <c r="B15" s="1" t="s">
        <v>217</v>
      </c>
      <c r="C15" s="5" t="str">
        <f t="shared" si="2"/>
        <v>20</v>
      </c>
      <c r="D15" s="5" t="str">
        <f t="shared" si="3"/>
        <v>04</v>
      </c>
      <c r="E15" s="4" t="s">
        <v>21</v>
      </c>
      <c r="F15" s="34" t="s">
        <v>22</v>
      </c>
      <c r="G15" s="35" t="str">
        <f t="shared" si="4"/>
        <v>20/04/2021</v>
      </c>
      <c r="H15" s="1" t="s">
        <v>1</v>
      </c>
      <c r="I15" s="1" t="s">
        <v>194</v>
      </c>
      <c r="J15" s="1" t="s">
        <v>228</v>
      </c>
      <c r="K15" s="1" t="s">
        <v>229</v>
      </c>
      <c r="L15" s="1">
        <v>464</v>
      </c>
      <c r="M15" s="1">
        <v>464</v>
      </c>
      <c r="N15" s="1">
        <v>464</v>
      </c>
      <c r="O15" s="1">
        <v>464</v>
      </c>
      <c r="Q15" s="1" t="s">
        <v>193</v>
      </c>
      <c r="R15" s="1" t="s">
        <v>193</v>
      </c>
      <c r="S15" s="1" t="s">
        <v>193</v>
      </c>
      <c r="T15">
        <v>13</v>
      </c>
      <c r="U15" s="1" t="s">
        <v>193</v>
      </c>
      <c r="V15" s="1" t="s">
        <v>193</v>
      </c>
      <c r="W15" s="1" t="s">
        <v>193</v>
      </c>
      <c r="X15" s="1" t="s">
        <v>193</v>
      </c>
      <c r="Y15" s="1" t="s">
        <v>193</v>
      </c>
      <c r="Z15" s="23">
        <f t="shared" ref="Z15:Z24" si="5">+T15</f>
        <v>13</v>
      </c>
      <c r="AA15" s="1" t="s">
        <v>192</v>
      </c>
    </row>
    <row r="16" spans="1:27" hidden="1" x14ac:dyDescent="0.25">
      <c r="A16" s="1" t="s">
        <v>25</v>
      </c>
      <c r="B16" s="1" t="s">
        <v>218</v>
      </c>
      <c r="C16" s="5" t="str">
        <f t="shared" si="2"/>
        <v>21</v>
      </c>
      <c r="D16" s="5" t="str">
        <f t="shared" si="3"/>
        <v>04</v>
      </c>
      <c r="E16" s="4" t="s">
        <v>21</v>
      </c>
      <c r="F16" s="34" t="s">
        <v>22</v>
      </c>
      <c r="G16" s="35" t="str">
        <f t="shared" si="4"/>
        <v>21/04/2021</v>
      </c>
      <c r="H16" s="1" t="s">
        <v>1</v>
      </c>
      <c r="I16" s="1" t="s">
        <v>194</v>
      </c>
      <c r="J16" s="1" t="s">
        <v>228</v>
      </c>
      <c r="K16" s="1" t="s">
        <v>229</v>
      </c>
      <c r="L16" s="1">
        <v>465</v>
      </c>
      <c r="M16" s="1">
        <v>465</v>
      </c>
      <c r="N16" s="1">
        <v>465</v>
      </c>
      <c r="O16" s="1">
        <v>465</v>
      </c>
      <c r="Q16" s="1" t="s">
        <v>193</v>
      </c>
      <c r="R16" s="1" t="s">
        <v>193</v>
      </c>
      <c r="S16" s="1" t="s">
        <v>193</v>
      </c>
      <c r="T16">
        <v>17.5</v>
      </c>
      <c r="U16" s="1" t="s">
        <v>193</v>
      </c>
      <c r="V16" s="1" t="s">
        <v>193</v>
      </c>
      <c r="W16" s="1" t="s">
        <v>193</v>
      </c>
      <c r="X16" s="1" t="s">
        <v>193</v>
      </c>
      <c r="Y16" s="1" t="s">
        <v>193</v>
      </c>
      <c r="Z16" s="23">
        <f t="shared" si="5"/>
        <v>17.5</v>
      </c>
      <c r="AA16" s="1" t="s">
        <v>192</v>
      </c>
    </row>
    <row r="17" spans="1:27" hidden="1" x14ac:dyDescent="0.25">
      <c r="A17" s="1" t="s">
        <v>25</v>
      </c>
      <c r="B17" s="1" t="s">
        <v>219</v>
      </c>
      <c r="C17" s="5" t="str">
        <f t="shared" si="2"/>
        <v>22</v>
      </c>
      <c r="D17" s="5" t="str">
        <f t="shared" si="3"/>
        <v>04</v>
      </c>
      <c r="E17" s="4" t="s">
        <v>21</v>
      </c>
      <c r="F17" s="34" t="s">
        <v>22</v>
      </c>
      <c r="G17" s="35" t="str">
        <f t="shared" si="4"/>
        <v>22/04/2021</v>
      </c>
      <c r="H17" s="1" t="s">
        <v>1</v>
      </c>
      <c r="I17" s="1" t="s">
        <v>194</v>
      </c>
      <c r="J17" s="1" t="s">
        <v>228</v>
      </c>
      <c r="K17" s="1" t="s">
        <v>229</v>
      </c>
      <c r="L17" s="1">
        <v>466</v>
      </c>
      <c r="M17" s="1">
        <v>466</v>
      </c>
      <c r="N17" s="1">
        <v>466</v>
      </c>
      <c r="O17" s="1">
        <v>466</v>
      </c>
      <c r="Q17" s="1" t="s">
        <v>193</v>
      </c>
      <c r="R17" s="1" t="s">
        <v>193</v>
      </c>
      <c r="S17" s="1" t="s">
        <v>193</v>
      </c>
      <c r="T17">
        <v>15.75</v>
      </c>
      <c r="U17" s="1" t="s">
        <v>193</v>
      </c>
      <c r="V17" s="1" t="s">
        <v>193</v>
      </c>
      <c r="W17" s="1" t="s">
        <v>193</v>
      </c>
      <c r="X17" s="1" t="s">
        <v>193</v>
      </c>
      <c r="Y17" s="1" t="s">
        <v>193</v>
      </c>
      <c r="Z17" s="23">
        <f t="shared" si="5"/>
        <v>15.75</v>
      </c>
      <c r="AA17" s="1" t="s">
        <v>192</v>
      </c>
    </row>
    <row r="18" spans="1:27" hidden="1" x14ac:dyDescent="0.25">
      <c r="A18" s="1" t="s">
        <v>25</v>
      </c>
      <c r="B18" s="1" t="s">
        <v>220</v>
      </c>
      <c r="C18" s="5" t="str">
        <f t="shared" si="2"/>
        <v>23</v>
      </c>
      <c r="D18" s="5" t="str">
        <f t="shared" si="3"/>
        <v>04</v>
      </c>
      <c r="E18" s="4" t="s">
        <v>21</v>
      </c>
      <c r="F18" s="34" t="s">
        <v>22</v>
      </c>
      <c r="G18" s="35" t="str">
        <f t="shared" si="4"/>
        <v>23/04/2021</v>
      </c>
      <c r="H18" s="1" t="s">
        <v>1</v>
      </c>
      <c r="I18" s="1" t="s">
        <v>194</v>
      </c>
      <c r="J18" s="1" t="s">
        <v>228</v>
      </c>
      <c r="K18" s="1" t="s">
        <v>229</v>
      </c>
      <c r="L18" s="1">
        <v>467</v>
      </c>
      <c r="M18" s="1">
        <v>467</v>
      </c>
      <c r="N18" s="1">
        <v>467</v>
      </c>
      <c r="O18" s="1">
        <v>467</v>
      </c>
      <c r="Q18" s="1" t="s">
        <v>193</v>
      </c>
      <c r="R18" s="1" t="s">
        <v>193</v>
      </c>
      <c r="S18" s="1" t="s">
        <v>193</v>
      </c>
      <c r="T18">
        <v>18</v>
      </c>
      <c r="U18" s="1" t="s">
        <v>193</v>
      </c>
      <c r="V18" s="1" t="s">
        <v>193</v>
      </c>
      <c r="W18" s="1" t="s">
        <v>193</v>
      </c>
      <c r="X18" s="1" t="s">
        <v>193</v>
      </c>
      <c r="Y18" s="1" t="s">
        <v>193</v>
      </c>
      <c r="Z18" s="23">
        <f t="shared" si="5"/>
        <v>18</v>
      </c>
      <c r="AA18" s="1" t="s">
        <v>192</v>
      </c>
    </row>
    <row r="19" spans="1:27" hidden="1" x14ac:dyDescent="0.25">
      <c r="A19" s="1" t="s">
        <v>25</v>
      </c>
      <c r="B19" s="1" t="s">
        <v>221</v>
      </c>
      <c r="C19" s="5" t="str">
        <f t="shared" si="2"/>
        <v>24</v>
      </c>
      <c r="D19" s="5" t="str">
        <f t="shared" si="3"/>
        <v>04</v>
      </c>
      <c r="E19" s="4" t="s">
        <v>21</v>
      </c>
      <c r="F19" s="34" t="s">
        <v>22</v>
      </c>
      <c r="G19" s="35" t="str">
        <f t="shared" si="4"/>
        <v>24/04/2021</v>
      </c>
      <c r="H19" s="1" t="s">
        <v>1</v>
      </c>
      <c r="I19" s="1" t="s">
        <v>194</v>
      </c>
      <c r="J19" s="1" t="s">
        <v>228</v>
      </c>
      <c r="K19" s="1" t="s">
        <v>229</v>
      </c>
      <c r="L19" s="1">
        <v>468</v>
      </c>
      <c r="M19" s="1">
        <v>468</v>
      </c>
      <c r="N19" s="1">
        <v>468</v>
      </c>
      <c r="O19" s="1">
        <v>468</v>
      </c>
      <c r="Q19" s="1" t="s">
        <v>193</v>
      </c>
      <c r="R19" s="1" t="s">
        <v>193</v>
      </c>
      <c r="S19" s="1" t="s">
        <v>193</v>
      </c>
      <c r="T19">
        <v>13</v>
      </c>
      <c r="U19" s="1" t="s">
        <v>193</v>
      </c>
      <c r="V19" s="1" t="s">
        <v>193</v>
      </c>
      <c r="W19" s="1" t="s">
        <v>193</v>
      </c>
      <c r="X19" s="1" t="s">
        <v>193</v>
      </c>
      <c r="Y19" s="1" t="s">
        <v>193</v>
      </c>
      <c r="Z19" s="23">
        <f t="shared" si="5"/>
        <v>13</v>
      </c>
      <c r="AA19" s="1" t="s">
        <v>192</v>
      </c>
    </row>
    <row r="20" spans="1:27" hidden="1" x14ac:dyDescent="0.25">
      <c r="A20" s="1" t="s">
        <v>25</v>
      </c>
      <c r="B20" s="1" t="s">
        <v>236</v>
      </c>
      <c r="C20" s="5" t="str">
        <f t="shared" si="2"/>
        <v>26</v>
      </c>
      <c r="D20" s="5" t="str">
        <f t="shared" si="3"/>
        <v>04</v>
      </c>
      <c r="E20" s="4" t="s">
        <v>21</v>
      </c>
      <c r="F20" s="34" t="s">
        <v>22</v>
      </c>
      <c r="G20" s="35" t="str">
        <f t="shared" si="4"/>
        <v>26/04/2021</v>
      </c>
      <c r="H20" s="1" t="s">
        <v>1</v>
      </c>
      <c r="I20" s="1" t="s">
        <v>194</v>
      </c>
      <c r="J20" s="1" t="s">
        <v>228</v>
      </c>
      <c r="K20" s="1" t="s">
        <v>229</v>
      </c>
      <c r="L20" s="1">
        <v>469</v>
      </c>
      <c r="M20" s="1">
        <v>469</v>
      </c>
      <c r="N20" s="1">
        <v>469</v>
      </c>
      <c r="O20" s="1">
        <v>469</v>
      </c>
      <c r="Q20" s="1" t="s">
        <v>193</v>
      </c>
      <c r="R20" s="1" t="s">
        <v>193</v>
      </c>
      <c r="S20" s="1" t="s">
        <v>193</v>
      </c>
      <c r="T20">
        <v>13</v>
      </c>
      <c r="U20" s="1" t="s">
        <v>193</v>
      </c>
      <c r="V20" s="1" t="s">
        <v>193</v>
      </c>
      <c r="W20" s="1" t="s">
        <v>193</v>
      </c>
      <c r="X20" s="1" t="s">
        <v>193</v>
      </c>
      <c r="Y20" s="1" t="s">
        <v>193</v>
      </c>
      <c r="Z20" s="23">
        <f t="shared" si="5"/>
        <v>13</v>
      </c>
      <c r="AA20" s="1" t="s">
        <v>192</v>
      </c>
    </row>
    <row r="21" spans="1:27" hidden="1" x14ac:dyDescent="0.25">
      <c r="A21" s="1" t="s">
        <v>25</v>
      </c>
      <c r="B21" s="1" t="s">
        <v>222</v>
      </c>
      <c r="C21" s="5" t="str">
        <f t="shared" si="2"/>
        <v>27</v>
      </c>
      <c r="D21" s="5" t="str">
        <f t="shared" si="3"/>
        <v>04</v>
      </c>
      <c r="E21" s="4" t="s">
        <v>21</v>
      </c>
      <c r="F21" s="34" t="s">
        <v>22</v>
      </c>
      <c r="G21" s="35" t="str">
        <f t="shared" si="4"/>
        <v>27/04/2021</v>
      </c>
      <c r="H21" s="1" t="s">
        <v>1</v>
      </c>
      <c r="I21" s="1" t="s">
        <v>194</v>
      </c>
      <c r="J21" s="1" t="s">
        <v>228</v>
      </c>
      <c r="K21" s="1" t="s">
        <v>229</v>
      </c>
      <c r="L21" s="1">
        <v>470</v>
      </c>
      <c r="M21" s="1">
        <v>470</v>
      </c>
      <c r="N21" s="1">
        <v>470</v>
      </c>
      <c r="O21" s="1">
        <v>470</v>
      </c>
      <c r="Q21" s="1" t="s">
        <v>193</v>
      </c>
      <c r="R21" s="1" t="s">
        <v>193</v>
      </c>
      <c r="S21" s="1" t="s">
        <v>193</v>
      </c>
      <c r="T21">
        <v>17.5</v>
      </c>
      <c r="U21" s="1" t="s">
        <v>193</v>
      </c>
      <c r="V21" s="1" t="s">
        <v>193</v>
      </c>
      <c r="W21" s="1" t="s">
        <v>193</v>
      </c>
      <c r="X21" s="1" t="s">
        <v>193</v>
      </c>
      <c r="Y21" s="1" t="s">
        <v>193</v>
      </c>
      <c r="Z21" s="23">
        <f t="shared" si="5"/>
        <v>17.5</v>
      </c>
      <c r="AA21" s="1" t="s">
        <v>192</v>
      </c>
    </row>
    <row r="22" spans="1:27" hidden="1" x14ac:dyDescent="0.25">
      <c r="A22" s="1" t="s">
        <v>25</v>
      </c>
      <c r="B22" s="1" t="s">
        <v>224</v>
      </c>
      <c r="C22" s="5" t="str">
        <f t="shared" si="2"/>
        <v>28</v>
      </c>
      <c r="D22" s="5" t="str">
        <f t="shared" si="3"/>
        <v>04</v>
      </c>
      <c r="E22" s="4" t="s">
        <v>21</v>
      </c>
      <c r="F22" s="34" t="s">
        <v>22</v>
      </c>
      <c r="G22" s="35" t="str">
        <f t="shared" si="4"/>
        <v>28/04/2021</v>
      </c>
      <c r="H22" s="1" t="s">
        <v>1</v>
      </c>
      <c r="I22" s="1" t="s">
        <v>194</v>
      </c>
      <c r="J22" s="1" t="s">
        <v>228</v>
      </c>
      <c r="K22" s="1" t="s">
        <v>229</v>
      </c>
      <c r="L22" s="1">
        <v>471</v>
      </c>
      <c r="M22" s="1">
        <v>471</v>
      </c>
      <c r="N22" s="1">
        <v>471</v>
      </c>
      <c r="O22" s="1">
        <v>471</v>
      </c>
      <c r="Q22" s="1" t="s">
        <v>193</v>
      </c>
      <c r="R22" s="1" t="s">
        <v>193</v>
      </c>
      <c r="S22" s="1" t="s">
        <v>193</v>
      </c>
      <c r="T22">
        <v>8.5</v>
      </c>
      <c r="U22" s="1" t="s">
        <v>193</v>
      </c>
      <c r="V22" s="1" t="s">
        <v>193</v>
      </c>
      <c r="W22" s="1" t="s">
        <v>193</v>
      </c>
      <c r="X22" s="1" t="s">
        <v>193</v>
      </c>
      <c r="Y22" s="1" t="s">
        <v>193</v>
      </c>
      <c r="Z22" s="23">
        <f t="shared" si="5"/>
        <v>8.5</v>
      </c>
      <c r="AA22" s="1" t="s">
        <v>192</v>
      </c>
    </row>
    <row r="23" spans="1:27" hidden="1" x14ac:dyDescent="0.25">
      <c r="A23" s="1" t="s">
        <v>25</v>
      </c>
      <c r="B23" s="1" t="s">
        <v>237</v>
      </c>
      <c r="C23" s="5" t="str">
        <f t="shared" si="2"/>
        <v>29</v>
      </c>
      <c r="D23" s="5" t="str">
        <f t="shared" si="3"/>
        <v>04</v>
      </c>
      <c r="E23" s="4" t="s">
        <v>21</v>
      </c>
      <c r="F23" s="34" t="s">
        <v>22</v>
      </c>
      <c r="G23" s="35" t="str">
        <f t="shared" si="4"/>
        <v>29/04/2021</v>
      </c>
      <c r="H23" s="1" t="s">
        <v>1</v>
      </c>
      <c r="I23" s="1" t="s">
        <v>194</v>
      </c>
      <c r="J23" s="1" t="s">
        <v>228</v>
      </c>
      <c r="K23" s="1" t="s">
        <v>229</v>
      </c>
      <c r="L23" s="1">
        <v>472</v>
      </c>
      <c r="M23" s="1">
        <v>472</v>
      </c>
      <c r="N23" s="1">
        <v>472</v>
      </c>
      <c r="O23" s="1">
        <v>472</v>
      </c>
      <c r="Q23" s="1" t="s">
        <v>193</v>
      </c>
      <c r="R23" s="1" t="s">
        <v>193</v>
      </c>
      <c r="S23" s="1" t="s">
        <v>193</v>
      </c>
      <c r="T23">
        <v>17</v>
      </c>
      <c r="U23" s="1" t="s">
        <v>193</v>
      </c>
      <c r="V23" s="1" t="s">
        <v>193</v>
      </c>
      <c r="W23" s="1" t="s">
        <v>193</v>
      </c>
      <c r="X23" s="1" t="s">
        <v>193</v>
      </c>
      <c r="Y23" s="1" t="s">
        <v>193</v>
      </c>
      <c r="Z23" s="23">
        <f t="shared" si="5"/>
        <v>17</v>
      </c>
      <c r="AA23" s="1" t="s">
        <v>192</v>
      </c>
    </row>
    <row r="24" spans="1:27" hidden="1" x14ac:dyDescent="0.25">
      <c r="A24" s="1" t="s">
        <v>25</v>
      </c>
      <c r="B24" s="1" t="s">
        <v>223</v>
      </c>
      <c r="C24" s="5" t="str">
        <f t="shared" si="2"/>
        <v>30</v>
      </c>
      <c r="D24" s="5" t="str">
        <f t="shared" si="3"/>
        <v>04</v>
      </c>
      <c r="E24" s="4" t="s">
        <v>21</v>
      </c>
      <c r="F24" s="34" t="s">
        <v>22</v>
      </c>
      <c r="G24" s="35" t="str">
        <f t="shared" si="4"/>
        <v>30/04/2021</v>
      </c>
      <c r="H24" s="1" t="s">
        <v>1</v>
      </c>
      <c r="I24" s="1" t="s">
        <v>194</v>
      </c>
      <c r="J24" s="1" t="s">
        <v>228</v>
      </c>
      <c r="K24" s="1" t="s">
        <v>229</v>
      </c>
      <c r="L24" s="1">
        <v>473</v>
      </c>
      <c r="M24" s="1">
        <v>473</v>
      </c>
      <c r="N24" s="1">
        <v>473</v>
      </c>
      <c r="O24" s="1">
        <v>473</v>
      </c>
      <c r="Q24" s="1" t="s">
        <v>193</v>
      </c>
      <c r="R24" s="1" t="s">
        <v>193</v>
      </c>
      <c r="S24" s="1" t="s">
        <v>193</v>
      </c>
      <c r="T24">
        <v>19</v>
      </c>
      <c r="U24" s="1" t="s">
        <v>193</v>
      </c>
      <c r="V24" s="1" t="s">
        <v>193</v>
      </c>
      <c r="W24" s="1" t="s">
        <v>193</v>
      </c>
      <c r="X24" s="1" t="s">
        <v>193</v>
      </c>
      <c r="Y24" s="1" t="s">
        <v>193</v>
      </c>
      <c r="Z24" s="23">
        <f t="shared" si="5"/>
        <v>19</v>
      </c>
      <c r="AA24" s="1" t="s">
        <v>192</v>
      </c>
    </row>
    <row r="25" spans="1:27" hidden="1" x14ac:dyDescent="0.25">
      <c r="A25" s="1" t="s">
        <v>290</v>
      </c>
      <c r="B25" s="1" t="s">
        <v>291</v>
      </c>
      <c r="C25" s="5" t="str">
        <f t="shared" ref="C25:C49" si="6">+LEFT(B25,2)</f>
        <v>01</v>
      </c>
      <c r="D25" s="5" t="str">
        <f t="shared" ref="D25:D49" si="7">+RIGHT(B25,2)</f>
        <v>06</v>
      </c>
      <c r="E25" s="4" t="s">
        <v>21</v>
      </c>
      <c r="F25" s="34" t="s">
        <v>22</v>
      </c>
      <c r="G25" s="35" t="str">
        <f t="shared" ref="G25:G49" si="8">+C25&amp;F25&amp;D25&amp;F25&amp;E25</f>
        <v>01/06/2021</v>
      </c>
      <c r="H25" s="1" t="s">
        <v>1</v>
      </c>
      <c r="I25" s="1" t="s">
        <v>194</v>
      </c>
      <c r="J25" s="1" t="s">
        <v>228</v>
      </c>
      <c r="K25" s="1" t="s">
        <v>229</v>
      </c>
      <c r="L25" s="1" t="s">
        <v>265</v>
      </c>
      <c r="M25" s="1" t="s">
        <v>265</v>
      </c>
      <c r="N25" s="1" t="s">
        <v>265</v>
      </c>
      <c r="O25" s="1" t="s">
        <v>265</v>
      </c>
      <c r="Q25" s="1" t="s">
        <v>193</v>
      </c>
      <c r="R25" s="1" t="s">
        <v>193</v>
      </c>
      <c r="S25" s="1" t="s">
        <v>193</v>
      </c>
      <c r="T25">
        <v>11</v>
      </c>
      <c r="U25" s="1" t="s">
        <v>193</v>
      </c>
      <c r="V25" s="1" t="s">
        <v>193</v>
      </c>
      <c r="W25" s="1" t="s">
        <v>193</v>
      </c>
      <c r="X25" s="1" t="s">
        <v>193</v>
      </c>
      <c r="Y25" s="1" t="s">
        <v>193</v>
      </c>
      <c r="Z25" s="23">
        <f t="shared" ref="Z25:Z49" si="9">+T25</f>
        <v>11</v>
      </c>
      <c r="AA25" s="1" t="s">
        <v>192</v>
      </c>
    </row>
    <row r="26" spans="1:27" hidden="1" x14ac:dyDescent="0.25">
      <c r="A26" s="1" t="s">
        <v>290</v>
      </c>
      <c r="B26" s="1" t="s">
        <v>292</v>
      </c>
      <c r="C26" s="5" t="str">
        <f t="shared" si="6"/>
        <v>02</v>
      </c>
      <c r="D26" s="5" t="str">
        <f t="shared" si="7"/>
        <v>06</v>
      </c>
      <c r="E26" s="4" t="s">
        <v>21</v>
      </c>
      <c r="F26" s="34" t="s">
        <v>22</v>
      </c>
      <c r="G26" s="35" t="str">
        <f t="shared" si="8"/>
        <v>02/06/2021</v>
      </c>
      <c r="H26" s="1" t="s">
        <v>1</v>
      </c>
      <c r="I26" s="1" t="s">
        <v>194</v>
      </c>
      <c r="J26" s="1" t="s">
        <v>228</v>
      </c>
      <c r="K26" s="1" t="s">
        <v>229</v>
      </c>
      <c r="L26" s="1" t="s">
        <v>266</v>
      </c>
      <c r="M26" s="1" t="s">
        <v>266</v>
      </c>
      <c r="N26" s="1" t="s">
        <v>266</v>
      </c>
      <c r="O26" s="1" t="s">
        <v>266</v>
      </c>
      <c r="Q26" s="1" t="s">
        <v>193</v>
      </c>
      <c r="R26" s="1" t="s">
        <v>193</v>
      </c>
      <c r="S26" s="1" t="s">
        <v>193</v>
      </c>
      <c r="T26" s="25">
        <v>9.5</v>
      </c>
      <c r="U26" s="1" t="s">
        <v>193</v>
      </c>
      <c r="V26" s="1" t="s">
        <v>193</v>
      </c>
      <c r="W26" s="1" t="s">
        <v>193</v>
      </c>
      <c r="X26" s="1" t="s">
        <v>193</v>
      </c>
      <c r="Y26" s="1" t="s">
        <v>193</v>
      </c>
      <c r="Z26" s="23">
        <f t="shared" si="9"/>
        <v>9.5</v>
      </c>
      <c r="AA26" s="1" t="s">
        <v>192</v>
      </c>
    </row>
    <row r="27" spans="1:27" hidden="1" x14ac:dyDescent="0.25">
      <c r="A27" s="1" t="s">
        <v>290</v>
      </c>
      <c r="B27" s="1" t="s">
        <v>293</v>
      </c>
      <c r="C27" s="5" t="str">
        <f t="shared" si="6"/>
        <v>03</v>
      </c>
      <c r="D27" s="5" t="str">
        <f t="shared" si="7"/>
        <v>06</v>
      </c>
      <c r="E27" s="4" t="s">
        <v>21</v>
      </c>
      <c r="F27" s="34" t="s">
        <v>22</v>
      </c>
      <c r="G27" s="35" t="str">
        <f t="shared" si="8"/>
        <v>03/06/2021</v>
      </c>
      <c r="H27" s="1" t="s">
        <v>1</v>
      </c>
      <c r="I27" s="1" t="s">
        <v>194</v>
      </c>
      <c r="J27" s="1" t="s">
        <v>228</v>
      </c>
      <c r="K27" s="1" t="s">
        <v>229</v>
      </c>
      <c r="L27" s="1" t="s">
        <v>267</v>
      </c>
      <c r="M27" s="1" t="s">
        <v>267</v>
      </c>
      <c r="N27" s="1" t="s">
        <v>267</v>
      </c>
      <c r="O27" s="1" t="s">
        <v>267</v>
      </c>
      <c r="Q27" s="1" t="s">
        <v>193</v>
      </c>
      <c r="R27" s="1" t="s">
        <v>193</v>
      </c>
      <c r="S27" s="1" t="s">
        <v>193</v>
      </c>
      <c r="T27">
        <v>11.5</v>
      </c>
      <c r="U27" s="1" t="s">
        <v>193</v>
      </c>
      <c r="V27" s="1" t="s">
        <v>193</v>
      </c>
      <c r="W27" s="1" t="s">
        <v>193</v>
      </c>
      <c r="X27" s="1" t="s">
        <v>193</v>
      </c>
      <c r="Y27" s="1" t="s">
        <v>193</v>
      </c>
      <c r="Z27" s="23">
        <f t="shared" si="9"/>
        <v>11.5</v>
      </c>
      <c r="AA27" s="1" t="s">
        <v>192</v>
      </c>
    </row>
    <row r="28" spans="1:27" hidden="1" x14ac:dyDescent="0.25">
      <c r="A28" s="1" t="s">
        <v>290</v>
      </c>
      <c r="B28" s="1" t="s">
        <v>294</v>
      </c>
      <c r="C28" s="5" t="str">
        <f t="shared" si="6"/>
        <v>04</v>
      </c>
      <c r="D28" s="5" t="str">
        <f t="shared" si="7"/>
        <v>06</v>
      </c>
      <c r="E28" s="4" t="s">
        <v>21</v>
      </c>
      <c r="F28" s="34" t="s">
        <v>22</v>
      </c>
      <c r="G28" s="35" t="str">
        <f t="shared" si="8"/>
        <v>04/06/2021</v>
      </c>
      <c r="H28" s="1" t="s">
        <v>1</v>
      </c>
      <c r="I28" s="1" t="s">
        <v>194</v>
      </c>
      <c r="J28" s="1" t="s">
        <v>228</v>
      </c>
      <c r="K28" s="1" t="s">
        <v>229</v>
      </c>
      <c r="L28" s="1" t="s">
        <v>268</v>
      </c>
      <c r="M28" s="1" t="s">
        <v>268</v>
      </c>
      <c r="N28" s="1" t="s">
        <v>268</v>
      </c>
      <c r="O28" s="1" t="s">
        <v>268</v>
      </c>
      <c r="Q28" s="1" t="s">
        <v>193</v>
      </c>
      <c r="R28" s="1" t="s">
        <v>193</v>
      </c>
      <c r="S28" s="1" t="s">
        <v>193</v>
      </c>
      <c r="T28">
        <v>10.5</v>
      </c>
      <c r="U28" s="1" t="s">
        <v>193</v>
      </c>
      <c r="V28" s="1" t="s">
        <v>193</v>
      </c>
      <c r="W28" s="1" t="s">
        <v>193</v>
      </c>
      <c r="X28" s="1" t="s">
        <v>193</v>
      </c>
      <c r="Y28" s="1" t="s">
        <v>193</v>
      </c>
      <c r="Z28" s="23">
        <f t="shared" si="9"/>
        <v>10.5</v>
      </c>
      <c r="AA28" s="1" t="s">
        <v>192</v>
      </c>
    </row>
    <row r="29" spans="1:27" hidden="1" x14ac:dyDescent="0.25">
      <c r="A29" s="1" t="s">
        <v>290</v>
      </c>
      <c r="B29" s="1" t="s">
        <v>295</v>
      </c>
      <c r="C29" s="5" t="str">
        <f t="shared" si="6"/>
        <v>05</v>
      </c>
      <c r="D29" s="5" t="str">
        <f t="shared" si="7"/>
        <v>06</v>
      </c>
      <c r="E29" s="4" t="s">
        <v>21</v>
      </c>
      <c r="F29" s="34" t="s">
        <v>22</v>
      </c>
      <c r="G29" s="35" t="str">
        <f t="shared" si="8"/>
        <v>05/06/2021</v>
      </c>
      <c r="H29" s="1" t="s">
        <v>1</v>
      </c>
      <c r="I29" s="1" t="s">
        <v>194</v>
      </c>
      <c r="J29" s="1" t="s">
        <v>228</v>
      </c>
      <c r="K29" s="1" t="s">
        <v>229</v>
      </c>
      <c r="L29" s="1" t="s">
        <v>269</v>
      </c>
      <c r="M29" s="1" t="s">
        <v>269</v>
      </c>
      <c r="N29" s="1" t="s">
        <v>269</v>
      </c>
      <c r="O29" s="1" t="s">
        <v>269</v>
      </c>
      <c r="Q29" s="1" t="s">
        <v>193</v>
      </c>
      <c r="R29" s="1" t="s">
        <v>193</v>
      </c>
      <c r="S29" s="1" t="s">
        <v>193</v>
      </c>
      <c r="T29">
        <v>9</v>
      </c>
      <c r="U29" s="1" t="s">
        <v>193</v>
      </c>
      <c r="V29" s="1" t="s">
        <v>193</v>
      </c>
      <c r="W29" s="1" t="s">
        <v>193</v>
      </c>
      <c r="X29" s="1" t="s">
        <v>193</v>
      </c>
      <c r="Y29" s="1" t="s">
        <v>193</v>
      </c>
      <c r="Z29" s="23">
        <f t="shared" si="9"/>
        <v>9</v>
      </c>
      <c r="AA29" s="1" t="s">
        <v>192</v>
      </c>
    </row>
    <row r="30" spans="1:27" hidden="1" x14ac:dyDescent="0.25">
      <c r="A30" s="1" t="s">
        <v>290</v>
      </c>
      <c r="B30" s="1" t="s">
        <v>296</v>
      </c>
      <c r="C30" s="5" t="str">
        <f t="shared" si="6"/>
        <v>07</v>
      </c>
      <c r="D30" s="5" t="str">
        <f t="shared" si="7"/>
        <v>06</v>
      </c>
      <c r="E30" s="4" t="s">
        <v>21</v>
      </c>
      <c r="F30" s="34" t="s">
        <v>22</v>
      </c>
      <c r="G30" s="35" t="str">
        <f t="shared" si="8"/>
        <v>07/06/2021</v>
      </c>
      <c r="H30" s="1" t="s">
        <v>1</v>
      </c>
      <c r="I30" s="1" t="s">
        <v>194</v>
      </c>
      <c r="J30" s="1" t="s">
        <v>228</v>
      </c>
      <c r="K30" s="1" t="s">
        <v>229</v>
      </c>
      <c r="L30" s="1" t="s">
        <v>270</v>
      </c>
      <c r="M30" s="1" t="s">
        <v>270</v>
      </c>
      <c r="N30" s="1" t="s">
        <v>270</v>
      </c>
      <c r="O30" s="1" t="s">
        <v>270</v>
      </c>
      <c r="Q30" s="1" t="s">
        <v>193</v>
      </c>
      <c r="R30" s="1" t="s">
        <v>193</v>
      </c>
      <c r="S30" s="1" t="s">
        <v>193</v>
      </c>
      <c r="T30">
        <v>9.25</v>
      </c>
      <c r="U30" s="1" t="s">
        <v>193</v>
      </c>
      <c r="V30" s="1" t="s">
        <v>193</v>
      </c>
      <c r="W30" s="1" t="s">
        <v>193</v>
      </c>
      <c r="X30" s="1" t="s">
        <v>193</v>
      </c>
      <c r="Y30" s="1" t="s">
        <v>193</v>
      </c>
      <c r="Z30" s="23">
        <f t="shared" si="9"/>
        <v>9.25</v>
      </c>
      <c r="AA30" s="1" t="s">
        <v>192</v>
      </c>
    </row>
    <row r="31" spans="1:27" hidden="1" x14ac:dyDescent="0.25">
      <c r="A31" s="1" t="s">
        <v>290</v>
      </c>
      <c r="B31" s="1" t="s">
        <v>297</v>
      </c>
      <c r="C31" s="5" t="str">
        <f t="shared" si="6"/>
        <v>08</v>
      </c>
      <c r="D31" s="5" t="str">
        <f t="shared" si="7"/>
        <v>06</v>
      </c>
      <c r="E31" s="4" t="s">
        <v>21</v>
      </c>
      <c r="F31" s="34" t="s">
        <v>22</v>
      </c>
      <c r="G31" s="35" t="str">
        <f t="shared" si="8"/>
        <v>08/06/2021</v>
      </c>
      <c r="H31" s="1" t="s">
        <v>1</v>
      </c>
      <c r="I31" s="1" t="s">
        <v>194</v>
      </c>
      <c r="J31" s="1" t="s">
        <v>228</v>
      </c>
      <c r="K31" s="1" t="s">
        <v>229</v>
      </c>
      <c r="L31" s="1" t="s">
        <v>271</v>
      </c>
      <c r="M31" s="1" t="s">
        <v>271</v>
      </c>
      <c r="N31" s="1" t="s">
        <v>271</v>
      </c>
      <c r="O31" s="1" t="s">
        <v>271</v>
      </c>
      <c r="Q31" s="1" t="s">
        <v>193</v>
      </c>
      <c r="R31" s="1" t="s">
        <v>193</v>
      </c>
      <c r="S31" s="1" t="s">
        <v>193</v>
      </c>
      <c r="T31">
        <v>13.5</v>
      </c>
      <c r="U31" s="1" t="s">
        <v>193</v>
      </c>
      <c r="V31" s="1" t="s">
        <v>193</v>
      </c>
      <c r="W31" s="1" t="s">
        <v>193</v>
      </c>
      <c r="X31" s="1" t="s">
        <v>193</v>
      </c>
      <c r="Y31" s="1" t="s">
        <v>193</v>
      </c>
      <c r="Z31" s="23">
        <f t="shared" si="9"/>
        <v>13.5</v>
      </c>
      <c r="AA31" s="1" t="s">
        <v>192</v>
      </c>
    </row>
    <row r="32" spans="1:27" hidden="1" x14ac:dyDescent="0.25">
      <c r="A32" s="1" t="s">
        <v>290</v>
      </c>
      <c r="B32" s="1" t="s">
        <v>298</v>
      </c>
      <c r="C32" s="5" t="str">
        <f t="shared" si="6"/>
        <v>09</v>
      </c>
      <c r="D32" s="5" t="str">
        <f t="shared" si="7"/>
        <v>06</v>
      </c>
      <c r="E32" s="4" t="s">
        <v>21</v>
      </c>
      <c r="F32" s="34" t="s">
        <v>22</v>
      </c>
      <c r="G32" s="35" t="str">
        <f t="shared" si="8"/>
        <v>09/06/2021</v>
      </c>
      <c r="H32" s="1" t="s">
        <v>1</v>
      </c>
      <c r="I32" s="1" t="s">
        <v>194</v>
      </c>
      <c r="J32" s="1" t="s">
        <v>228</v>
      </c>
      <c r="K32" s="1" t="s">
        <v>229</v>
      </c>
      <c r="L32" s="1" t="s">
        <v>272</v>
      </c>
      <c r="M32" s="1" t="s">
        <v>272</v>
      </c>
      <c r="N32" s="1" t="s">
        <v>272</v>
      </c>
      <c r="O32" s="1" t="s">
        <v>272</v>
      </c>
      <c r="Q32" s="1" t="s">
        <v>193</v>
      </c>
      <c r="R32" s="1" t="s">
        <v>193</v>
      </c>
      <c r="S32" s="1" t="s">
        <v>193</v>
      </c>
      <c r="T32">
        <v>10.5</v>
      </c>
      <c r="U32" s="1" t="s">
        <v>193</v>
      </c>
      <c r="V32" s="1" t="s">
        <v>193</v>
      </c>
      <c r="W32" s="1" t="s">
        <v>193</v>
      </c>
      <c r="X32" s="1" t="s">
        <v>193</v>
      </c>
      <c r="Y32" s="1" t="s">
        <v>193</v>
      </c>
      <c r="Z32" s="23">
        <f t="shared" si="9"/>
        <v>10.5</v>
      </c>
      <c r="AA32" s="1" t="s">
        <v>192</v>
      </c>
    </row>
    <row r="33" spans="1:27" hidden="1" x14ac:dyDescent="0.25">
      <c r="A33" s="1" t="s">
        <v>290</v>
      </c>
      <c r="B33" s="1" t="s">
        <v>299</v>
      </c>
      <c r="C33" s="5" t="str">
        <f t="shared" si="6"/>
        <v>10</v>
      </c>
      <c r="D33" s="5" t="str">
        <f t="shared" si="7"/>
        <v>06</v>
      </c>
      <c r="E33" s="4" t="s">
        <v>21</v>
      </c>
      <c r="F33" s="34" t="s">
        <v>22</v>
      </c>
      <c r="G33" s="35" t="str">
        <f t="shared" si="8"/>
        <v>10/06/2021</v>
      </c>
      <c r="H33" s="1" t="s">
        <v>1</v>
      </c>
      <c r="I33" s="1" t="s">
        <v>194</v>
      </c>
      <c r="J33" s="1" t="s">
        <v>228</v>
      </c>
      <c r="K33" s="1" t="s">
        <v>229</v>
      </c>
      <c r="L33" s="1" t="s">
        <v>273</v>
      </c>
      <c r="M33" s="1" t="s">
        <v>273</v>
      </c>
      <c r="N33" s="1" t="s">
        <v>273</v>
      </c>
      <c r="O33" s="1" t="s">
        <v>273</v>
      </c>
      <c r="Q33" s="1" t="s">
        <v>193</v>
      </c>
      <c r="R33" s="1" t="s">
        <v>193</v>
      </c>
      <c r="S33" s="1" t="s">
        <v>193</v>
      </c>
      <c r="T33">
        <v>11</v>
      </c>
      <c r="U33" s="1" t="s">
        <v>193</v>
      </c>
      <c r="V33" s="1" t="s">
        <v>193</v>
      </c>
      <c r="W33" s="1" t="s">
        <v>193</v>
      </c>
      <c r="X33" s="1" t="s">
        <v>193</v>
      </c>
      <c r="Y33" s="1" t="s">
        <v>193</v>
      </c>
      <c r="Z33" s="23">
        <f t="shared" si="9"/>
        <v>11</v>
      </c>
      <c r="AA33" s="1" t="s">
        <v>192</v>
      </c>
    </row>
    <row r="34" spans="1:27" hidden="1" x14ac:dyDescent="0.25">
      <c r="A34" s="1" t="s">
        <v>290</v>
      </c>
      <c r="B34" s="1" t="s">
        <v>300</v>
      </c>
      <c r="C34" s="5" t="str">
        <f t="shared" si="6"/>
        <v>11</v>
      </c>
      <c r="D34" s="5" t="str">
        <f t="shared" si="7"/>
        <v>06</v>
      </c>
      <c r="E34" s="4" t="s">
        <v>21</v>
      </c>
      <c r="F34" s="34" t="s">
        <v>22</v>
      </c>
      <c r="G34" s="35" t="str">
        <f t="shared" si="8"/>
        <v>11/06/2021</v>
      </c>
      <c r="H34" s="1" t="s">
        <v>1</v>
      </c>
      <c r="I34" s="1" t="s">
        <v>194</v>
      </c>
      <c r="J34" s="1" t="s">
        <v>228</v>
      </c>
      <c r="K34" s="1" t="s">
        <v>229</v>
      </c>
      <c r="L34" s="1" t="s">
        <v>274</v>
      </c>
      <c r="M34" s="1" t="s">
        <v>274</v>
      </c>
      <c r="N34" s="1" t="s">
        <v>274</v>
      </c>
      <c r="O34" s="1" t="s">
        <v>274</v>
      </c>
      <c r="Q34" s="1" t="s">
        <v>193</v>
      </c>
      <c r="R34" s="1" t="s">
        <v>193</v>
      </c>
      <c r="S34" s="1" t="s">
        <v>193</v>
      </c>
      <c r="T34">
        <v>10.5</v>
      </c>
      <c r="U34" s="1" t="s">
        <v>193</v>
      </c>
      <c r="V34" s="1" t="s">
        <v>193</v>
      </c>
      <c r="W34" s="1" t="s">
        <v>193</v>
      </c>
      <c r="X34" s="1" t="s">
        <v>193</v>
      </c>
      <c r="Y34" s="1" t="s">
        <v>193</v>
      </c>
      <c r="Z34" s="23">
        <f t="shared" si="9"/>
        <v>10.5</v>
      </c>
      <c r="AA34" s="1" t="s">
        <v>192</v>
      </c>
    </row>
    <row r="35" spans="1:27" hidden="1" x14ac:dyDescent="0.25">
      <c r="A35" s="1" t="s">
        <v>290</v>
      </c>
      <c r="B35" s="1" t="s">
        <v>301</v>
      </c>
      <c r="C35" s="5" t="str">
        <f t="shared" si="6"/>
        <v>12</v>
      </c>
      <c r="D35" s="5" t="str">
        <f t="shared" si="7"/>
        <v>06</v>
      </c>
      <c r="E35" s="4" t="s">
        <v>21</v>
      </c>
      <c r="F35" s="34" t="s">
        <v>22</v>
      </c>
      <c r="G35" s="35" t="str">
        <f t="shared" si="8"/>
        <v>12/06/2021</v>
      </c>
      <c r="H35" s="1" t="s">
        <v>1</v>
      </c>
      <c r="I35" s="1" t="s">
        <v>194</v>
      </c>
      <c r="J35" s="1" t="s">
        <v>228</v>
      </c>
      <c r="K35" s="1" t="s">
        <v>229</v>
      </c>
      <c r="L35" s="1" t="s">
        <v>275</v>
      </c>
      <c r="M35" s="1" t="s">
        <v>275</v>
      </c>
      <c r="N35" s="1" t="s">
        <v>275</v>
      </c>
      <c r="O35" s="1" t="s">
        <v>275</v>
      </c>
      <c r="Q35" s="1" t="s">
        <v>193</v>
      </c>
      <c r="R35" s="1" t="s">
        <v>193</v>
      </c>
      <c r="S35" s="1" t="s">
        <v>193</v>
      </c>
      <c r="T35">
        <v>12</v>
      </c>
      <c r="U35" s="1" t="s">
        <v>193</v>
      </c>
      <c r="V35" s="1" t="s">
        <v>193</v>
      </c>
      <c r="W35" s="1" t="s">
        <v>193</v>
      </c>
      <c r="X35" s="1" t="s">
        <v>193</v>
      </c>
      <c r="Y35" s="1" t="s">
        <v>193</v>
      </c>
      <c r="Z35" s="23">
        <f t="shared" si="9"/>
        <v>12</v>
      </c>
      <c r="AA35" s="1" t="s">
        <v>192</v>
      </c>
    </row>
    <row r="36" spans="1:27" hidden="1" x14ac:dyDescent="0.25">
      <c r="A36" s="1" t="s">
        <v>290</v>
      </c>
      <c r="B36" s="1" t="s">
        <v>302</v>
      </c>
      <c r="C36" s="5" t="str">
        <f t="shared" si="6"/>
        <v>14</v>
      </c>
      <c r="D36" s="5" t="str">
        <f t="shared" si="7"/>
        <v>06</v>
      </c>
      <c r="E36" s="4" t="s">
        <v>21</v>
      </c>
      <c r="F36" s="34" t="s">
        <v>22</v>
      </c>
      <c r="G36" s="35" t="str">
        <f t="shared" si="8"/>
        <v>14/06/2021</v>
      </c>
      <c r="H36" s="1" t="s">
        <v>1</v>
      </c>
      <c r="I36" s="1" t="s">
        <v>194</v>
      </c>
      <c r="J36" s="1" t="s">
        <v>228</v>
      </c>
      <c r="K36" s="1" t="s">
        <v>229</v>
      </c>
      <c r="L36" s="1" t="s">
        <v>276</v>
      </c>
      <c r="M36" s="1" t="s">
        <v>276</v>
      </c>
      <c r="N36" s="1" t="s">
        <v>276</v>
      </c>
      <c r="O36" s="1" t="s">
        <v>276</v>
      </c>
      <c r="Q36" s="1" t="s">
        <v>193</v>
      </c>
      <c r="R36" s="1" t="s">
        <v>193</v>
      </c>
      <c r="S36" s="1" t="s">
        <v>193</v>
      </c>
      <c r="T36">
        <v>13.75</v>
      </c>
      <c r="U36" s="1" t="s">
        <v>193</v>
      </c>
      <c r="V36" s="1" t="s">
        <v>193</v>
      </c>
      <c r="W36" s="1" t="s">
        <v>193</v>
      </c>
      <c r="X36" s="1" t="s">
        <v>193</v>
      </c>
      <c r="Y36" s="1" t="s">
        <v>193</v>
      </c>
      <c r="Z36" s="23">
        <f t="shared" si="9"/>
        <v>13.75</v>
      </c>
      <c r="AA36" s="1" t="s">
        <v>192</v>
      </c>
    </row>
    <row r="37" spans="1:27" hidden="1" x14ac:dyDescent="0.25">
      <c r="A37" s="1" t="s">
        <v>290</v>
      </c>
      <c r="B37" s="1" t="s">
        <v>303</v>
      </c>
      <c r="C37" s="5" t="str">
        <f t="shared" si="6"/>
        <v>15</v>
      </c>
      <c r="D37" s="5" t="str">
        <f t="shared" si="7"/>
        <v>06</v>
      </c>
      <c r="E37" s="4" t="s">
        <v>21</v>
      </c>
      <c r="F37" s="34" t="s">
        <v>22</v>
      </c>
      <c r="G37" s="35" t="str">
        <f t="shared" si="8"/>
        <v>15/06/2021</v>
      </c>
      <c r="H37" s="1" t="s">
        <v>1</v>
      </c>
      <c r="I37" s="1" t="s">
        <v>194</v>
      </c>
      <c r="J37" s="1" t="s">
        <v>228</v>
      </c>
      <c r="K37" s="1" t="s">
        <v>229</v>
      </c>
      <c r="L37" s="1" t="s">
        <v>277</v>
      </c>
      <c r="M37" s="1" t="s">
        <v>277</v>
      </c>
      <c r="N37" s="1" t="s">
        <v>277</v>
      </c>
      <c r="O37" s="1" t="s">
        <v>277</v>
      </c>
      <c r="Q37" s="1" t="s">
        <v>193</v>
      </c>
      <c r="R37" s="1" t="s">
        <v>193</v>
      </c>
      <c r="S37" s="1" t="s">
        <v>193</v>
      </c>
      <c r="T37">
        <v>13</v>
      </c>
      <c r="U37" s="1" t="s">
        <v>193</v>
      </c>
      <c r="V37" s="1" t="s">
        <v>193</v>
      </c>
      <c r="W37" s="1" t="s">
        <v>193</v>
      </c>
      <c r="X37" s="1" t="s">
        <v>193</v>
      </c>
      <c r="Y37" s="1" t="s">
        <v>193</v>
      </c>
      <c r="Z37" s="23">
        <f t="shared" si="9"/>
        <v>13</v>
      </c>
      <c r="AA37" s="1" t="s">
        <v>192</v>
      </c>
    </row>
    <row r="38" spans="1:27" hidden="1" x14ac:dyDescent="0.25">
      <c r="A38" s="1" t="s">
        <v>290</v>
      </c>
      <c r="B38" s="1" t="s">
        <v>304</v>
      </c>
      <c r="C38" s="5" t="str">
        <f t="shared" si="6"/>
        <v>16</v>
      </c>
      <c r="D38" s="5" t="str">
        <f t="shared" si="7"/>
        <v>06</v>
      </c>
      <c r="E38" s="4" t="s">
        <v>21</v>
      </c>
      <c r="F38" s="34" t="s">
        <v>22</v>
      </c>
      <c r="G38" s="35" t="str">
        <f t="shared" si="8"/>
        <v>16/06/2021</v>
      </c>
      <c r="H38" s="1" t="s">
        <v>1</v>
      </c>
      <c r="I38" s="1" t="s">
        <v>194</v>
      </c>
      <c r="J38" s="1" t="s">
        <v>228</v>
      </c>
      <c r="K38" s="1" t="s">
        <v>229</v>
      </c>
      <c r="L38" s="1" t="s">
        <v>278</v>
      </c>
      <c r="M38" s="1" t="s">
        <v>278</v>
      </c>
      <c r="N38" s="1" t="s">
        <v>278</v>
      </c>
      <c r="O38" s="1" t="s">
        <v>278</v>
      </c>
      <c r="Q38" s="1" t="s">
        <v>193</v>
      </c>
      <c r="R38" s="1" t="s">
        <v>193</v>
      </c>
      <c r="S38" s="1" t="s">
        <v>193</v>
      </c>
      <c r="T38">
        <v>7.75</v>
      </c>
      <c r="U38" s="1" t="s">
        <v>193</v>
      </c>
      <c r="V38" s="1" t="s">
        <v>193</v>
      </c>
      <c r="W38" s="1" t="s">
        <v>193</v>
      </c>
      <c r="X38" s="1" t="s">
        <v>193</v>
      </c>
      <c r="Y38" s="1" t="s">
        <v>193</v>
      </c>
      <c r="Z38" s="23">
        <f t="shared" si="9"/>
        <v>7.75</v>
      </c>
      <c r="AA38" s="1" t="s">
        <v>192</v>
      </c>
    </row>
    <row r="39" spans="1:27" hidden="1" x14ac:dyDescent="0.25">
      <c r="A39" s="1" t="s">
        <v>290</v>
      </c>
      <c r="B39" s="1" t="s">
        <v>305</v>
      </c>
      <c r="C39" s="5" t="str">
        <f t="shared" si="6"/>
        <v>18</v>
      </c>
      <c r="D39" s="5" t="str">
        <f t="shared" si="7"/>
        <v>06</v>
      </c>
      <c r="E39" s="4" t="s">
        <v>21</v>
      </c>
      <c r="F39" s="34" t="s">
        <v>22</v>
      </c>
      <c r="G39" s="35" t="str">
        <f t="shared" si="8"/>
        <v>18/06/2021</v>
      </c>
      <c r="H39" s="1" t="s">
        <v>1</v>
      </c>
      <c r="I39" s="1" t="s">
        <v>194</v>
      </c>
      <c r="J39" s="1" t="s">
        <v>228</v>
      </c>
      <c r="K39" s="1" t="s">
        <v>229</v>
      </c>
      <c r="L39" s="1" t="s">
        <v>279</v>
      </c>
      <c r="M39" s="1" t="s">
        <v>279</v>
      </c>
      <c r="N39" s="1" t="s">
        <v>279</v>
      </c>
      <c r="O39" s="1" t="s">
        <v>279</v>
      </c>
      <c r="Q39" s="1" t="s">
        <v>193</v>
      </c>
      <c r="R39" s="1" t="s">
        <v>193</v>
      </c>
      <c r="S39" s="1" t="s">
        <v>193</v>
      </c>
      <c r="T39">
        <v>10.25</v>
      </c>
      <c r="U39" s="1" t="s">
        <v>193</v>
      </c>
      <c r="V39" s="1" t="s">
        <v>193</v>
      </c>
      <c r="W39" s="1" t="s">
        <v>193</v>
      </c>
      <c r="X39" s="1" t="s">
        <v>193</v>
      </c>
      <c r="Y39" s="1" t="s">
        <v>193</v>
      </c>
      <c r="Z39" s="23">
        <f t="shared" si="9"/>
        <v>10.25</v>
      </c>
      <c r="AA39" s="1" t="s">
        <v>192</v>
      </c>
    </row>
    <row r="40" spans="1:27" hidden="1" x14ac:dyDescent="0.25">
      <c r="A40" s="1" t="s">
        <v>290</v>
      </c>
      <c r="B40" s="1" t="s">
        <v>306</v>
      </c>
      <c r="C40" s="5" t="str">
        <f t="shared" si="6"/>
        <v>19</v>
      </c>
      <c r="D40" s="5" t="str">
        <f t="shared" si="7"/>
        <v>06</v>
      </c>
      <c r="E40" s="4" t="s">
        <v>21</v>
      </c>
      <c r="F40" s="34" t="s">
        <v>22</v>
      </c>
      <c r="G40" s="35" t="str">
        <f t="shared" si="8"/>
        <v>19/06/2021</v>
      </c>
      <c r="H40" s="1" t="s">
        <v>1</v>
      </c>
      <c r="I40" s="1" t="s">
        <v>194</v>
      </c>
      <c r="J40" s="1" t="s">
        <v>228</v>
      </c>
      <c r="K40" s="1" t="s">
        <v>229</v>
      </c>
      <c r="L40" s="1" t="s">
        <v>280</v>
      </c>
      <c r="M40" s="1" t="s">
        <v>280</v>
      </c>
      <c r="N40" s="1" t="s">
        <v>280</v>
      </c>
      <c r="O40" s="1" t="s">
        <v>280</v>
      </c>
      <c r="Q40" s="1" t="s">
        <v>193</v>
      </c>
      <c r="R40" s="1" t="s">
        <v>193</v>
      </c>
      <c r="S40" s="1" t="s">
        <v>193</v>
      </c>
      <c r="T40">
        <v>9.5</v>
      </c>
      <c r="U40" s="1" t="s">
        <v>193</v>
      </c>
      <c r="V40" s="1" t="s">
        <v>193</v>
      </c>
      <c r="W40" s="1" t="s">
        <v>193</v>
      </c>
      <c r="X40" s="1" t="s">
        <v>193</v>
      </c>
      <c r="Y40" s="1" t="s">
        <v>193</v>
      </c>
      <c r="Z40" s="23">
        <f t="shared" si="9"/>
        <v>9.5</v>
      </c>
      <c r="AA40" s="1" t="s">
        <v>192</v>
      </c>
    </row>
    <row r="41" spans="1:27" hidden="1" x14ac:dyDescent="0.25">
      <c r="A41" s="1" t="s">
        <v>290</v>
      </c>
      <c r="B41" s="1" t="s">
        <v>307</v>
      </c>
      <c r="C41" s="5" t="str">
        <f t="shared" si="6"/>
        <v>21</v>
      </c>
      <c r="D41" s="5" t="str">
        <f t="shared" si="7"/>
        <v>06</v>
      </c>
      <c r="E41" s="4" t="s">
        <v>21</v>
      </c>
      <c r="F41" s="34" t="s">
        <v>22</v>
      </c>
      <c r="G41" s="35" t="str">
        <f t="shared" si="8"/>
        <v>21/06/2021</v>
      </c>
      <c r="H41" s="1" t="s">
        <v>1</v>
      </c>
      <c r="I41" s="1" t="s">
        <v>194</v>
      </c>
      <c r="J41" s="1" t="s">
        <v>228</v>
      </c>
      <c r="K41" s="1" t="s">
        <v>229</v>
      </c>
      <c r="L41" s="1" t="s">
        <v>281</v>
      </c>
      <c r="M41" s="1" t="s">
        <v>281</v>
      </c>
      <c r="N41" s="1" t="s">
        <v>281</v>
      </c>
      <c r="O41" s="1" t="s">
        <v>281</v>
      </c>
      <c r="Q41" s="1" t="s">
        <v>193</v>
      </c>
      <c r="R41" s="1" t="s">
        <v>193</v>
      </c>
      <c r="S41" s="1" t="s">
        <v>193</v>
      </c>
      <c r="T41">
        <v>9</v>
      </c>
      <c r="U41" s="1" t="s">
        <v>193</v>
      </c>
      <c r="V41" s="1" t="s">
        <v>193</v>
      </c>
      <c r="W41" s="1" t="s">
        <v>193</v>
      </c>
      <c r="X41" s="1" t="s">
        <v>193</v>
      </c>
      <c r="Y41" s="1" t="s">
        <v>193</v>
      </c>
      <c r="Z41" s="23">
        <f t="shared" si="9"/>
        <v>9</v>
      </c>
      <c r="AA41" s="1" t="s">
        <v>192</v>
      </c>
    </row>
    <row r="42" spans="1:27" hidden="1" x14ac:dyDescent="0.25">
      <c r="A42" s="1" t="s">
        <v>290</v>
      </c>
      <c r="B42" s="1" t="s">
        <v>308</v>
      </c>
      <c r="C42" s="5" t="str">
        <f t="shared" si="6"/>
        <v>22</v>
      </c>
      <c r="D42" s="5" t="str">
        <f t="shared" si="7"/>
        <v>06</v>
      </c>
      <c r="E42" s="4" t="s">
        <v>21</v>
      </c>
      <c r="F42" s="34" t="s">
        <v>22</v>
      </c>
      <c r="G42" s="35" t="str">
        <f t="shared" si="8"/>
        <v>22/06/2021</v>
      </c>
      <c r="H42" s="1" t="s">
        <v>1</v>
      </c>
      <c r="I42" s="1" t="s">
        <v>194</v>
      </c>
      <c r="J42" s="1" t="s">
        <v>228</v>
      </c>
      <c r="K42" s="1" t="s">
        <v>229</v>
      </c>
      <c r="L42" s="1" t="s">
        <v>282</v>
      </c>
      <c r="M42" s="1" t="s">
        <v>282</v>
      </c>
      <c r="N42" s="1" t="s">
        <v>282</v>
      </c>
      <c r="O42" s="1" t="s">
        <v>282</v>
      </c>
      <c r="Q42" s="1" t="s">
        <v>193</v>
      </c>
      <c r="R42" s="1" t="s">
        <v>193</v>
      </c>
      <c r="S42" s="1" t="s">
        <v>193</v>
      </c>
      <c r="T42">
        <v>13.5</v>
      </c>
      <c r="U42" s="1" t="s">
        <v>193</v>
      </c>
      <c r="V42" s="1" t="s">
        <v>193</v>
      </c>
      <c r="W42" s="1" t="s">
        <v>193</v>
      </c>
      <c r="X42" s="1" t="s">
        <v>193</v>
      </c>
      <c r="Y42" s="1" t="s">
        <v>193</v>
      </c>
      <c r="Z42" s="23">
        <f t="shared" si="9"/>
        <v>13.5</v>
      </c>
      <c r="AA42" s="1" t="s">
        <v>192</v>
      </c>
    </row>
    <row r="43" spans="1:27" hidden="1" x14ac:dyDescent="0.25">
      <c r="A43" s="1" t="s">
        <v>290</v>
      </c>
      <c r="B43" s="1" t="s">
        <v>309</v>
      </c>
      <c r="C43" s="5" t="str">
        <f t="shared" si="6"/>
        <v>23</v>
      </c>
      <c r="D43" s="5" t="str">
        <f t="shared" si="7"/>
        <v>06</v>
      </c>
      <c r="E43" s="4" t="s">
        <v>21</v>
      </c>
      <c r="F43" s="34" t="s">
        <v>22</v>
      </c>
      <c r="G43" s="35" t="str">
        <f t="shared" si="8"/>
        <v>23/06/2021</v>
      </c>
      <c r="H43" s="1" t="s">
        <v>1</v>
      </c>
      <c r="I43" s="1" t="s">
        <v>194</v>
      </c>
      <c r="J43" s="1" t="s">
        <v>228</v>
      </c>
      <c r="K43" s="1" t="s">
        <v>229</v>
      </c>
      <c r="L43" s="1" t="s">
        <v>283</v>
      </c>
      <c r="M43" s="1" t="s">
        <v>283</v>
      </c>
      <c r="N43" s="1" t="s">
        <v>283</v>
      </c>
      <c r="O43" s="1" t="s">
        <v>283</v>
      </c>
      <c r="Q43" s="1" t="s">
        <v>193</v>
      </c>
      <c r="R43" s="1" t="s">
        <v>193</v>
      </c>
      <c r="S43" s="1" t="s">
        <v>193</v>
      </c>
      <c r="T43">
        <v>12</v>
      </c>
      <c r="U43" s="1" t="s">
        <v>193</v>
      </c>
      <c r="V43" s="1" t="s">
        <v>193</v>
      </c>
      <c r="W43" s="1" t="s">
        <v>193</v>
      </c>
      <c r="X43" s="1" t="s">
        <v>193</v>
      </c>
      <c r="Y43" s="1" t="s">
        <v>193</v>
      </c>
      <c r="Z43" s="23">
        <f t="shared" si="9"/>
        <v>12</v>
      </c>
      <c r="AA43" s="1" t="s">
        <v>192</v>
      </c>
    </row>
    <row r="44" spans="1:27" hidden="1" x14ac:dyDescent="0.25">
      <c r="A44" s="1" t="s">
        <v>290</v>
      </c>
      <c r="B44" s="1" t="s">
        <v>310</v>
      </c>
      <c r="C44" s="5" t="str">
        <f t="shared" si="6"/>
        <v>24</v>
      </c>
      <c r="D44" s="5" t="str">
        <f t="shared" si="7"/>
        <v>06</v>
      </c>
      <c r="E44" s="4" t="s">
        <v>21</v>
      </c>
      <c r="F44" s="34" t="s">
        <v>22</v>
      </c>
      <c r="G44" s="35" t="str">
        <f t="shared" si="8"/>
        <v>24/06/2021</v>
      </c>
      <c r="H44" s="1" t="s">
        <v>1</v>
      </c>
      <c r="I44" s="1" t="s">
        <v>194</v>
      </c>
      <c r="J44" s="1" t="s">
        <v>228</v>
      </c>
      <c r="K44" s="1" t="s">
        <v>229</v>
      </c>
      <c r="L44" s="1" t="s">
        <v>284</v>
      </c>
      <c r="M44" s="1" t="s">
        <v>284</v>
      </c>
      <c r="N44" s="1" t="s">
        <v>284</v>
      </c>
      <c r="O44" s="1" t="s">
        <v>284</v>
      </c>
      <c r="Q44" s="1" t="s">
        <v>193</v>
      </c>
      <c r="R44" s="1" t="s">
        <v>193</v>
      </c>
      <c r="S44" s="1" t="s">
        <v>193</v>
      </c>
      <c r="T44">
        <v>11.5</v>
      </c>
      <c r="U44" s="1" t="s">
        <v>193</v>
      </c>
      <c r="V44" s="1" t="s">
        <v>193</v>
      </c>
      <c r="W44" s="1" t="s">
        <v>193</v>
      </c>
      <c r="X44" s="1" t="s">
        <v>193</v>
      </c>
      <c r="Y44" s="1" t="s">
        <v>193</v>
      </c>
      <c r="Z44" s="23">
        <f t="shared" si="9"/>
        <v>11.5</v>
      </c>
      <c r="AA44" s="1" t="s">
        <v>192</v>
      </c>
    </row>
    <row r="45" spans="1:27" hidden="1" x14ac:dyDescent="0.25">
      <c r="A45" s="1" t="s">
        <v>290</v>
      </c>
      <c r="B45" s="1" t="s">
        <v>311</v>
      </c>
      <c r="C45" s="5" t="str">
        <f t="shared" si="6"/>
        <v>25</v>
      </c>
      <c r="D45" s="5" t="str">
        <f t="shared" si="7"/>
        <v>06</v>
      </c>
      <c r="E45" s="4" t="s">
        <v>21</v>
      </c>
      <c r="F45" s="34" t="s">
        <v>22</v>
      </c>
      <c r="G45" s="35" t="str">
        <f t="shared" si="8"/>
        <v>25/06/2021</v>
      </c>
      <c r="H45" s="1" t="s">
        <v>1</v>
      </c>
      <c r="I45" s="1" t="s">
        <v>194</v>
      </c>
      <c r="J45" s="1" t="s">
        <v>228</v>
      </c>
      <c r="K45" s="1" t="s">
        <v>229</v>
      </c>
      <c r="L45" s="1" t="s">
        <v>285</v>
      </c>
      <c r="M45" s="1" t="s">
        <v>285</v>
      </c>
      <c r="N45" s="1" t="s">
        <v>285</v>
      </c>
      <c r="O45" s="1" t="s">
        <v>285</v>
      </c>
      <c r="Q45" s="1" t="s">
        <v>193</v>
      </c>
      <c r="R45" s="1" t="s">
        <v>193</v>
      </c>
      <c r="S45" s="1" t="s">
        <v>193</v>
      </c>
      <c r="T45">
        <v>10.5</v>
      </c>
      <c r="U45" s="1" t="s">
        <v>193</v>
      </c>
      <c r="V45" s="1" t="s">
        <v>193</v>
      </c>
      <c r="W45" s="1" t="s">
        <v>193</v>
      </c>
      <c r="X45" s="1" t="s">
        <v>193</v>
      </c>
      <c r="Y45" s="1" t="s">
        <v>193</v>
      </c>
      <c r="Z45" s="23">
        <f t="shared" si="9"/>
        <v>10.5</v>
      </c>
      <c r="AA45" s="1" t="s">
        <v>192</v>
      </c>
    </row>
    <row r="46" spans="1:27" hidden="1" x14ac:dyDescent="0.25">
      <c r="A46" s="1" t="s">
        <v>290</v>
      </c>
      <c r="B46" s="1" t="s">
        <v>312</v>
      </c>
      <c r="C46" s="5" t="str">
        <f t="shared" si="6"/>
        <v>26</v>
      </c>
      <c r="D46" s="5" t="str">
        <f t="shared" si="7"/>
        <v>06</v>
      </c>
      <c r="E46" s="4" t="s">
        <v>21</v>
      </c>
      <c r="F46" s="34" t="s">
        <v>22</v>
      </c>
      <c r="G46" s="35" t="str">
        <f t="shared" si="8"/>
        <v>26/06/2021</v>
      </c>
      <c r="H46" s="1" t="s">
        <v>1</v>
      </c>
      <c r="I46" s="1" t="s">
        <v>194</v>
      </c>
      <c r="J46" s="1" t="s">
        <v>228</v>
      </c>
      <c r="K46" s="1" t="s">
        <v>229</v>
      </c>
      <c r="L46" s="1" t="s">
        <v>286</v>
      </c>
      <c r="M46" s="1" t="s">
        <v>286</v>
      </c>
      <c r="N46" s="1" t="s">
        <v>286</v>
      </c>
      <c r="O46" s="1" t="s">
        <v>286</v>
      </c>
      <c r="Q46" s="1" t="s">
        <v>193</v>
      </c>
      <c r="R46" s="1" t="s">
        <v>193</v>
      </c>
      <c r="S46" s="1" t="s">
        <v>193</v>
      </c>
      <c r="T46">
        <v>14</v>
      </c>
      <c r="U46" s="1" t="s">
        <v>193</v>
      </c>
      <c r="V46" s="1" t="s">
        <v>193</v>
      </c>
      <c r="W46" s="1" t="s">
        <v>193</v>
      </c>
      <c r="X46" s="1" t="s">
        <v>193</v>
      </c>
      <c r="Y46" s="1" t="s">
        <v>193</v>
      </c>
      <c r="Z46" s="23">
        <f t="shared" si="9"/>
        <v>14</v>
      </c>
      <c r="AA46" s="1" t="s">
        <v>192</v>
      </c>
    </row>
    <row r="47" spans="1:27" hidden="1" x14ac:dyDescent="0.25">
      <c r="A47" s="1" t="s">
        <v>290</v>
      </c>
      <c r="B47" s="1" t="s">
        <v>313</v>
      </c>
      <c r="C47" s="5" t="str">
        <f t="shared" si="6"/>
        <v>28</v>
      </c>
      <c r="D47" s="5" t="str">
        <f t="shared" si="7"/>
        <v>06</v>
      </c>
      <c r="E47" s="4" t="s">
        <v>21</v>
      </c>
      <c r="F47" s="34" t="s">
        <v>22</v>
      </c>
      <c r="G47" s="35" t="str">
        <f t="shared" si="8"/>
        <v>28/06/2021</v>
      </c>
      <c r="H47" s="1" t="s">
        <v>1</v>
      </c>
      <c r="I47" s="1" t="s">
        <v>194</v>
      </c>
      <c r="J47" s="1" t="s">
        <v>228</v>
      </c>
      <c r="K47" s="1" t="s">
        <v>229</v>
      </c>
      <c r="L47" s="1" t="s">
        <v>287</v>
      </c>
      <c r="M47" s="1" t="s">
        <v>287</v>
      </c>
      <c r="N47" s="1" t="s">
        <v>287</v>
      </c>
      <c r="O47" s="1" t="s">
        <v>287</v>
      </c>
      <c r="Q47" s="1" t="s">
        <v>193</v>
      </c>
      <c r="R47" s="1" t="s">
        <v>193</v>
      </c>
      <c r="S47" s="1" t="s">
        <v>193</v>
      </c>
      <c r="T47" s="25">
        <v>15.25</v>
      </c>
      <c r="U47" s="1" t="s">
        <v>193</v>
      </c>
      <c r="V47" s="1" t="s">
        <v>193</v>
      </c>
      <c r="W47" s="1" t="s">
        <v>193</v>
      </c>
      <c r="X47" s="1" t="s">
        <v>193</v>
      </c>
      <c r="Y47" s="1" t="s">
        <v>193</v>
      </c>
      <c r="Z47" s="23">
        <f t="shared" si="9"/>
        <v>15.25</v>
      </c>
      <c r="AA47" s="1" t="s">
        <v>192</v>
      </c>
    </row>
    <row r="48" spans="1:27" hidden="1" x14ac:dyDescent="0.25">
      <c r="A48" s="1" t="s">
        <v>290</v>
      </c>
      <c r="B48" s="1" t="s">
        <v>314</v>
      </c>
      <c r="C48" s="5" t="str">
        <f t="shared" si="6"/>
        <v>29</v>
      </c>
      <c r="D48" s="5" t="str">
        <f t="shared" si="7"/>
        <v>06</v>
      </c>
      <c r="E48" s="4" t="s">
        <v>21</v>
      </c>
      <c r="F48" s="34" t="s">
        <v>22</v>
      </c>
      <c r="G48" s="35" t="str">
        <f t="shared" si="8"/>
        <v>29/06/2021</v>
      </c>
      <c r="H48" s="1" t="s">
        <v>1</v>
      </c>
      <c r="I48" s="1" t="s">
        <v>194</v>
      </c>
      <c r="J48" s="1" t="s">
        <v>228</v>
      </c>
      <c r="K48" s="1" t="s">
        <v>229</v>
      </c>
      <c r="L48" s="1" t="s">
        <v>288</v>
      </c>
      <c r="M48" s="1" t="s">
        <v>288</v>
      </c>
      <c r="N48" s="1" t="s">
        <v>288</v>
      </c>
      <c r="O48" s="1" t="s">
        <v>288</v>
      </c>
      <c r="Q48" s="1" t="s">
        <v>193</v>
      </c>
      <c r="R48" s="1" t="s">
        <v>193</v>
      </c>
      <c r="S48" s="1" t="s">
        <v>193</v>
      </c>
      <c r="T48" s="25">
        <v>13</v>
      </c>
      <c r="U48" s="1" t="s">
        <v>193</v>
      </c>
      <c r="V48" s="1" t="s">
        <v>193</v>
      </c>
      <c r="W48" s="1" t="s">
        <v>193</v>
      </c>
      <c r="X48" s="1" t="s">
        <v>193</v>
      </c>
      <c r="Y48" s="1" t="s">
        <v>193</v>
      </c>
      <c r="Z48" s="23">
        <f t="shared" si="9"/>
        <v>13</v>
      </c>
      <c r="AA48" s="1" t="s">
        <v>192</v>
      </c>
    </row>
    <row r="49" spans="1:27" hidden="1" x14ac:dyDescent="0.25">
      <c r="A49" s="1" t="s">
        <v>290</v>
      </c>
      <c r="B49" s="1" t="s">
        <v>315</v>
      </c>
      <c r="C49" s="5" t="str">
        <f t="shared" si="6"/>
        <v>30</v>
      </c>
      <c r="D49" s="5" t="str">
        <f t="shared" si="7"/>
        <v>06</v>
      </c>
      <c r="E49" s="4" t="s">
        <v>21</v>
      </c>
      <c r="F49" s="34" t="s">
        <v>22</v>
      </c>
      <c r="G49" s="35" t="str">
        <f t="shared" si="8"/>
        <v>30/06/2021</v>
      </c>
      <c r="H49" s="1" t="s">
        <v>1</v>
      </c>
      <c r="I49" s="1" t="s">
        <v>194</v>
      </c>
      <c r="J49" s="1" t="s">
        <v>228</v>
      </c>
      <c r="K49" s="1" t="s">
        <v>229</v>
      </c>
      <c r="L49" s="1" t="s">
        <v>289</v>
      </c>
      <c r="M49" s="1" t="s">
        <v>289</v>
      </c>
      <c r="N49" s="1" t="s">
        <v>289</v>
      </c>
      <c r="O49" s="1" t="s">
        <v>289</v>
      </c>
      <c r="Q49" s="1" t="s">
        <v>193</v>
      </c>
      <c r="R49" s="1" t="s">
        <v>193</v>
      </c>
      <c r="S49" s="1" t="s">
        <v>193</v>
      </c>
      <c r="T49" s="25">
        <v>8.75</v>
      </c>
      <c r="U49" s="1" t="s">
        <v>193</v>
      </c>
      <c r="V49" s="1" t="s">
        <v>193</v>
      </c>
      <c r="W49" s="1" t="s">
        <v>193</v>
      </c>
      <c r="X49" s="1" t="s">
        <v>193</v>
      </c>
      <c r="Y49" s="1" t="s">
        <v>193</v>
      </c>
      <c r="Z49" s="23">
        <f t="shared" si="9"/>
        <v>8.75</v>
      </c>
      <c r="AA49" s="1" t="s">
        <v>192</v>
      </c>
    </row>
    <row r="50" spans="1:27" x14ac:dyDescent="0.25">
      <c r="A50" s="1" t="s">
        <v>322</v>
      </c>
      <c r="B50" s="1" t="s">
        <v>350</v>
      </c>
      <c r="C50" s="5" t="str">
        <f t="shared" ref="C50:C76" si="10">+LEFT(B50,2)</f>
        <v>01</v>
      </c>
      <c r="D50" s="5" t="str">
        <f t="shared" ref="D50:D76" si="11">+RIGHT(B50,2)</f>
        <v>07</v>
      </c>
      <c r="E50" s="4" t="s">
        <v>21</v>
      </c>
      <c r="F50" s="34" t="s">
        <v>22</v>
      </c>
      <c r="G50" s="35" t="str">
        <f t="shared" ref="G50:G76" si="12">+C50&amp;F50&amp;D50&amp;F50&amp;E50</f>
        <v>01/07/2021</v>
      </c>
      <c r="H50" s="1" t="s">
        <v>1</v>
      </c>
      <c r="I50" s="1" t="s">
        <v>194</v>
      </c>
      <c r="J50" s="1" t="s">
        <v>228</v>
      </c>
      <c r="K50" s="1" t="s">
        <v>229</v>
      </c>
      <c r="L50" s="1" t="s">
        <v>323</v>
      </c>
      <c r="M50" s="1" t="s">
        <v>323</v>
      </c>
      <c r="N50" s="1" t="s">
        <v>323</v>
      </c>
      <c r="O50" s="1" t="s">
        <v>323</v>
      </c>
      <c r="Q50" s="1" t="s">
        <v>193</v>
      </c>
      <c r="R50" s="1" t="s">
        <v>193</v>
      </c>
      <c r="S50" s="1" t="s">
        <v>193</v>
      </c>
      <c r="T50" s="25">
        <v>12</v>
      </c>
      <c r="U50" s="1" t="s">
        <v>193</v>
      </c>
      <c r="V50" s="1" t="s">
        <v>193</v>
      </c>
      <c r="W50" s="1" t="s">
        <v>193</v>
      </c>
      <c r="X50" s="1" t="s">
        <v>193</v>
      </c>
      <c r="Y50" s="1" t="s">
        <v>193</v>
      </c>
      <c r="Z50" s="23">
        <f t="shared" ref="Z50:Z76" si="13">+T50</f>
        <v>12</v>
      </c>
      <c r="AA50" s="1" t="s">
        <v>192</v>
      </c>
    </row>
    <row r="51" spans="1:27" x14ac:dyDescent="0.25">
      <c r="A51" s="1" t="s">
        <v>322</v>
      </c>
      <c r="B51" s="1" t="s">
        <v>351</v>
      </c>
      <c r="C51" s="5" t="str">
        <f t="shared" si="10"/>
        <v>02</v>
      </c>
      <c r="D51" s="5" t="str">
        <f t="shared" si="11"/>
        <v>07</v>
      </c>
      <c r="E51" s="4" t="s">
        <v>21</v>
      </c>
      <c r="F51" s="34" t="s">
        <v>22</v>
      </c>
      <c r="G51" s="35" t="str">
        <f t="shared" si="12"/>
        <v>02/07/2021</v>
      </c>
      <c r="H51" s="1" t="s">
        <v>1</v>
      </c>
      <c r="I51" s="1" t="s">
        <v>194</v>
      </c>
      <c r="J51" s="1" t="s">
        <v>228</v>
      </c>
      <c r="K51" s="1" t="s">
        <v>229</v>
      </c>
      <c r="L51" s="1" t="s">
        <v>324</v>
      </c>
      <c r="M51" s="1" t="s">
        <v>324</v>
      </c>
      <c r="N51" s="1" t="s">
        <v>324</v>
      </c>
      <c r="O51" s="1" t="s">
        <v>324</v>
      </c>
      <c r="Q51" s="1" t="s">
        <v>193</v>
      </c>
      <c r="R51" s="1" t="s">
        <v>193</v>
      </c>
      <c r="S51" s="1" t="s">
        <v>193</v>
      </c>
      <c r="T51" s="25">
        <v>7.5</v>
      </c>
      <c r="U51" s="1" t="s">
        <v>193</v>
      </c>
      <c r="V51" s="1" t="s">
        <v>193</v>
      </c>
      <c r="W51" s="1" t="s">
        <v>193</v>
      </c>
      <c r="X51" s="1" t="s">
        <v>193</v>
      </c>
      <c r="Y51" s="1" t="s">
        <v>193</v>
      </c>
      <c r="Z51" s="23">
        <f t="shared" si="13"/>
        <v>7.5</v>
      </c>
      <c r="AA51" s="1" t="s">
        <v>192</v>
      </c>
    </row>
    <row r="52" spans="1:27" x14ac:dyDescent="0.25">
      <c r="A52" s="1" t="s">
        <v>322</v>
      </c>
      <c r="B52" s="1" t="s">
        <v>352</v>
      </c>
      <c r="C52" s="5" t="str">
        <f t="shared" si="10"/>
        <v>03</v>
      </c>
      <c r="D52" s="5" t="str">
        <f t="shared" si="11"/>
        <v>07</v>
      </c>
      <c r="E52" s="4" t="s">
        <v>21</v>
      </c>
      <c r="F52" s="34" t="s">
        <v>22</v>
      </c>
      <c r="G52" s="35" t="str">
        <f t="shared" si="12"/>
        <v>03/07/2021</v>
      </c>
      <c r="H52" s="1" t="s">
        <v>1</v>
      </c>
      <c r="I52" s="1" t="s">
        <v>194</v>
      </c>
      <c r="J52" s="1" t="s">
        <v>228</v>
      </c>
      <c r="K52" s="1" t="s">
        <v>229</v>
      </c>
      <c r="L52" s="1" t="s">
        <v>325</v>
      </c>
      <c r="M52" s="1" t="s">
        <v>325</v>
      </c>
      <c r="N52" s="1" t="s">
        <v>325</v>
      </c>
      <c r="O52" s="1" t="s">
        <v>325</v>
      </c>
      <c r="Q52" s="1" t="s">
        <v>193</v>
      </c>
      <c r="R52" s="1" t="s">
        <v>193</v>
      </c>
      <c r="S52" s="1" t="s">
        <v>193</v>
      </c>
      <c r="T52" s="25">
        <v>11.5</v>
      </c>
      <c r="U52" s="1" t="s">
        <v>193</v>
      </c>
      <c r="V52" s="1" t="s">
        <v>193</v>
      </c>
      <c r="W52" s="1" t="s">
        <v>193</v>
      </c>
      <c r="X52" s="1" t="s">
        <v>193</v>
      </c>
      <c r="Y52" s="1" t="s">
        <v>193</v>
      </c>
      <c r="Z52" s="23">
        <f t="shared" si="13"/>
        <v>11.5</v>
      </c>
      <c r="AA52" s="1" t="s">
        <v>192</v>
      </c>
    </row>
    <row r="53" spans="1:27" x14ac:dyDescent="0.25">
      <c r="A53" s="1" t="s">
        <v>322</v>
      </c>
      <c r="B53" s="1" t="s">
        <v>353</v>
      </c>
      <c r="C53" s="5" t="str">
        <f t="shared" si="10"/>
        <v>05</v>
      </c>
      <c r="D53" s="5" t="str">
        <f t="shared" si="11"/>
        <v>07</v>
      </c>
      <c r="E53" s="4" t="s">
        <v>21</v>
      </c>
      <c r="F53" s="34" t="s">
        <v>22</v>
      </c>
      <c r="G53" s="35" t="str">
        <f t="shared" si="12"/>
        <v>05/07/2021</v>
      </c>
      <c r="H53" s="1" t="s">
        <v>1</v>
      </c>
      <c r="I53" s="1" t="s">
        <v>194</v>
      </c>
      <c r="J53" s="1" t="s">
        <v>228</v>
      </c>
      <c r="K53" s="1" t="s">
        <v>229</v>
      </c>
      <c r="L53" s="1" t="s">
        <v>326</v>
      </c>
      <c r="M53" s="1" t="s">
        <v>326</v>
      </c>
      <c r="N53" s="1" t="s">
        <v>326</v>
      </c>
      <c r="O53" s="1" t="s">
        <v>326</v>
      </c>
      <c r="Q53" s="1" t="s">
        <v>193</v>
      </c>
      <c r="R53" s="1" t="s">
        <v>193</v>
      </c>
      <c r="S53" s="1" t="s">
        <v>193</v>
      </c>
      <c r="T53" s="25">
        <v>13.5</v>
      </c>
      <c r="U53" s="1" t="s">
        <v>193</v>
      </c>
      <c r="V53" s="1" t="s">
        <v>193</v>
      </c>
      <c r="W53" s="1" t="s">
        <v>193</v>
      </c>
      <c r="X53" s="1" t="s">
        <v>193</v>
      </c>
      <c r="Y53" s="1" t="s">
        <v>193</v>
      </c>
      <c r="Z53" s="23">
        <f t="shared" si="13"/>
        <v>13.5</v>
      </c>
      <c r="AA53" s="1" t="s">
        <v>192</v>
      </c>
    </row>
    <row r="54" spans="1:27" x14ac:dyDescent="0.25">
      <c r="A54" s="1" t="s">
        <v>322</v>
      </c>
      <c r="B54" s="1" t="s">
        <v>354</v>
      </c>
      <c r="C54" s="5" t="str">
        <f t="shared" si="10"/>
        <v>06</v>
      </c>
      <c r="D54" s="5" t="str">
        <f t="shared" si="11"/>
        <v>07</v>
      </c>
      <c r="E54" s="4" t="s">
        <v>21</v>
      </c>
      <c r="F54" s="34" t="s">
        <v>22</v>
      </c>
      <c r="G54" s="35" t="str">
        <f t="shared" si="12"/>
        <v>06/07/2021</v>
      </c>
      <c r="H54" s="1" t="s">
        <v>1</v>
      </c>
      <c r="I54" s="1" t="s">
        <v>194</v>
      </c>
      <c r="J54" s="1" t="s">
        <v>228</v>
      </c>
      <c r="K54" s="1" t="s">
        <v>229</v>
      </c>
      <c r="L54" s="1" t="s">
        <v>327</v>
      </c>
      <c r="M54" s="1" t="s">
        <v>327</v>
      </c>
      <c r="N54" s="1" t="s">
        <v>327</v>
      </c>
      <c r="O54" s="1" t="s">
        <v>327</v>
      </c>
      <c r="Q54" s="1" t="s">
        <v>193</v>
      </c>
      <c r="R54" s="1" t="s">
        <v>193</v>
      </c>
      <c r="S54" s="1" t="s">
        <v>193</v>
      </c>
      <c r="T54" s="25">
        <v>8.75</v>
      </c>
      <c r="U54" s="1" t="s">
        <v>193</v>
      </c>
      <c r="V54" s="1" t="s">
        <v>193</v>
      </c>
      <c r="W54" s="1" t="s">
        <v>193</v>
      </c>
      <c r="X54" s="1" t="s">
        <v>193</v>
      </c>
      <c r="Y54" s="1" t="s">
        <v>193</v>
      </c>
      <c r="Z54" s="23">
        <f t="shared" si="13"/>
        <v>8.75</v>
      </c>
      <c r="AA54" s="1" t="s">
        <v>192</v>
      </c>
    </row>
    <row r="55" spans="1:27" x14ac:dyDescent="0.25">
      <c r="A55" s="1" t="s">
        <v>322</v>
      </c>
      <c r="B55" s="1" t="s">
        <v>355</v>
      </c>
      <c r="C55" s="5" t="str">
        <f t="shared" si="10"/>
        <v>07</v>
      </c>
      <c r="D55" s="5" t="str">
        <f t="shared" si="11"/>
        <v>07</v>
      </c>
      <c r="E55" s="4" t="s">
        <v>21</v>
      </c>
      <c r="F55" s="34" t="s">
        <v>22</v>
      </c>
      <c r="G55" s="35" t="str">
        <f t="shared" si="12"/>
        <v>07/07/2021</v>
      </c>
      <c r="H55" s="1" t="s">
        <v>1</v>
      </c>
      <c r="I55" s="1" t="s">
        <v>194</v>
      </c>
      <c r="J55" s="1" t="s">
        <v>228</v>
      </c>
      <c r="K55" s="1" t="s">
        <v>229</v>
      </c>
      <c r="L55" s="1" t="s">
        <v>328</v>
      </c>
      <c r="M55" s="1" t="s">
        <v>328</v>
      </c>
      <c r="N55" s="1" t="s">
        <v>328</v>
      </c>
      <c r="O55" s="1" t="s">
        <v>328</v>
      </c>
      <c r="Q55" s="1" t="s">
        <v>193</v>
      </c>
      <c r="R55" s="1" t="s">
        <v>193</v>
      </c>
      <c r="S55" s="1" t="s">
        <v>193</v>
      </c>
      <c r="T55" s="25">
        <v>10.5</v>
      </c>
      <c r="U55" s="1" t="s">
        <v>193</v>
      </c>
      <c r="V55" s="1" t="s">
        <v>193</v>
      </c>
      <c r="W55" s="1" t="s">
        <v>193</v>
      </c>
      <c r="X55" s="1" t="s">
        <v>193</v>
      </c>
      <c r="Y55" s="1" t="s">
        <v>193</v>
      </c>
      <c r="Z55" s="23">
        <f t="shared" si="13"/>
        <v>10.5</v>
      </c>
      <c r="AA55" s="1" t="s">
        <v>192</v>
      </c>
    </row>
    <row r="56" spans="1:27" x14ac:dyDescent="0.25">
      <c r="A56" s="1" t="s">
        <v>322</v>
      </c>
      <c r="B56" s="1" t="s">
        <v>356</v>
      </c>
      <c r="C56" s="5" t="str">
        <f t="shared" si="10"/>
        <v>08</v>
      </c>
      <c r="D56" s="5" t="str">
        <f t="shared" si="11"/>
        <v>07</v>
      </c>
      <c r="E56" s="4" t="s">
        <v>21</v>
      </c>
      <c r="F56" s="34" t="s">
        <v>22</v>
      </c>
      <c r="G56" s="35" t="str">
        <f t="shared" si="12"/>
        <v>08/07/2021</v>
      </c>
      <c r="H56" s="1" t="s">
        <v>1</v>
      </c>
      <c r="I56" s="1" t="s">
        <v>194</v>
      </c>
      <c r="J56" s="1" t="s">
        <v>228</v>
      </c>
      <c r="K56" s="1" t="s">
        <v>229</v>
      </c>
      <c r="L56" s="1" t="s">
        <v>329</v>
      </c>
      <c r="M56" s="1" t="s">
        <v>329</v>
      </c>
      <c r="N56" s="1" t="s">
        <v>329</v>
      </c>
      <c r="O56" s="1" t="s">
        <v>329</v>
      </c>
      <c r="Q56" s="1" t="s">
        <v>193</v>
      </c>
      <c r="R56" s="1" t="s">
        <v>193</v>
      </c>
      <c r="S56" s="1" t="s">
        <v>193</v>
      </c>
      <c r="T56" s="25">
        <v>10.5</v>
      </c>
      <c r="U56" s="1" t="s">
        <v>193</v>
      </c>
      <c r="V56" s="1" t="s">
        <v>193</v>
      </c>
      <c r="W56" s="1" t="s">
        <v>193</v>
      </c>
      <c r="X56" s="1" t="s">
        <v>193</v>
      </c>
      <c r="Y56" s="1" t="s">
        <v>193</v>
      </c>
      <c r="Z56" s="23">
        <f t="shared" si="13"/>
        <v>10.5</v>
      </c>
      <c r="AA56" s="1" t="s">
        <v>192</v>
      </c>
    </row>
    <row r="57" spans="1:27" x14ac:dyDescent="0.25">
      <c r="A57" s="1" t="s">
        <v>322</v>
      </c>
      <c r="B57" s="1" t="s">
        <v>357</v>
      </c>
      <c r="C57" s="5" t="str">
        <f t="shared" si="10"/>
        <v>09</v>
      </c>
      <c r="D57" s="5" t="str">
        <f t="shared" si="11"/>
        <v>07</v>
      </c>
      <c r="E57" s="4" t="s">
        <v>21</v>
      </c>
      <c r="F57" s="34" t="s">
        <v>22</v>
      </c>
      <c r="G57" s="35" t="str">
        <f t="shared" si="12"/>
        <v>09/07/2021</v>
      </c>
      <c r="H57" s="1" t="s">
        <v>1</v>
      </c>
      <c r="I57" s="1" t="s">
        <v>194</v>
      </c>
      <c r="J57" s="1" t="s">
        <v>228</v>
      </c>
      <c r="K57" s="1" t="s">
        <v>229</v>
      </c>
      <c r="L57" s="1" t="s">
        <v>330</v>
      </c>
      <c r="M57" s="1" t="s">
        <v>330</v>
      </c>
      <c r="N57" s="1" t="s">
        <v>330</v>
      </c>
      <c r="O57" s="1" t="s">
        <v>330</v>
      </c>
      <c r="Q57" s="1" t="s">
        <v>193</v>
      </c>
      <c r="R57" s="1" t="s">
        <v>193</v>
      </c>
      <c r="S57" s="1" t="s">
        <v>193</v>
      </c>
      <c r="T57" s="25">
        <v>10.5</v>
      </c>
      <c r="U57" s="1" t="s">
        <v>193</v>
      </c>
      <c r="V57" s="1" t="s">
        <v>193</v>
      </c>
      <c r="W57" s="1" t="s">
        <v>193</v>
      </c>
      <c r="X57" s="1" t="s">
        <v>193</v>
      </c>
      <c r="Y57" s="1" t="s">
        <v>193</v>
      </c>
      <c r="Z57" s="23">
        <f t="shared" si="13"/>
        <v>10.5</v>
      </c>
      <c r="AA57" s="1" t="s">
        <v>192</v>
      </c>
    </row>
    <row r="58" spans="1:27" x14ac:dyDescent="0.25">
      <c r="A58" s="1" t="s">
        <v>322</v>
      </c>
      <c r="B58" s="1" t="s">
        <v>358</v>
      </c>
      <c r="C58" s="5" t="str">
        <f t="shared" si="10"/>
        <v>10</v>
      </c>
      <c r="D58" s="5" t="str">
        <f t="shared" si="11"/>
        <v>07</v>
      </c>
      <c r="E58" s="4" t="s">
        <v>21</v>
      </c>
      <c r="F58" s="34" t="s">
        <v>22</v>
      </c>
      <c r="G58" s="35" t="str">
        <f t="shared" si="12"/>
        <v>10/07/2021</v>
      </c>
      <c r="H58" s="1" t="s">
        <v>1</v>
      </c>
      <c r="I58" s="1" t="s">
        <v>194</v>
      </c>
      <c r="J58" s="1" t="s">
        <v>228</v>
      </c>
      <c r="K58" s="1" t="s">
        <v>229</v>
      </c>
      <c r="L58" s="1" t="s">
        <v>331</v>
      </c>
      <c r="M58" s="1" t="s">
        <v>331</v>
      </c>
      <c r="N58" s="1" t="s">
        <v>331</v>
      </c>
      <c r="O58" s="1" t="s">
        <v>331</v>
      </c>
      <c r="Q58" s="1" t="s">
        <v>193</v>
      </c>
      <c r="R58" s="1" t="s">
        <v>193</v>
      </c>
      <c r="S58" s="1" t="s">
        <v>193</v>
      </c>
      <c r="T58" s="25">
        <v>14</v>
      </c>
      <c r="U58" s="1" t="s">
        <v>193</v>
      </c>
      <c r="V58" s="1" t="s">
        <v>193</v>
      </c>
      <c r="W58" s="1" t="s">
        <v>193</v>
      </c>
      <c r="X58" s="1" t="s">
        <v>193</v>
      </c>
      <c r="Y58" s="1" t="s">
        <v>193</v>
      </c>
      <c r="Z58" s="23">
        <f t="shared" si="13"/>
        <v>14</v>
      </c>
      <c r="AA58" s="1" t="s">
        <v>192</v>
      </c>
    </row>
    <row r="59" spans="1:27" x14ac:dyDescent="0.25">
      <c r="A59" s="1" t="s">
        <v>322</v>
      </c>
      <c r="B59" s="1" t="s">
        <v>359</v>
      </c>
      <c r="C59" s="5" t="str">
        <f t="shared" si="10"/>
        <v>12</v>
      </c>
      <c r="D59" s="5" t="str">
        <f t="shared" si="11"/>
        <v>07</v>
      </c>
      <c r="E59" s="4" t="s">
        <v>21</v>
      </c>
      <c r="F59" s="34" t="s">
        <v>22</v>
      </c>
      <c r="G59" s="35" t="str">
        <f t="shared" si="12"/>
        <v>12/07/2021</v>
      </c>
      <c r="H59" s="1" t="s">
        <v>1</v>
      </c>
      <c r="I59" s="1" t="s">
        <v>194</v>
      </c>
      <c r="J59" s="1" t="s">
        <v>228</v>
      </c>
      <c r="K59" s="1" t="s">
        <v>229</v>
      </c>
      <c r="L59" s="1" t="s">
        <v>332</v>
      </c>
      <c r="M59" s="1" t="s">
        <v>332</v>
      </c>
      <c r="N59" s="1" t="s">
        <v>332</v>
      </c>
      <c r="O59" s="1" t="s">
        <v>332</v>
      </c>
      <c r="Q59" s="1" t="s">
        <v>193</v>
      </c>
      <c r="R59" s="1" t="s">
        <v>193</v>
      </c>
      <c r="S59" s="1" t="s">
        <v>193</v>
      </c>
      <c r="T59" s="25">
        <v>12.25</v>
      </c>
      <c r="U59" s="1" t="s">
        <v>193</v>
      </c>
      <c r="V59" s="1" t="s">
        <v>193</v>
      </c>
      <c r="W59" s="1" t="s">
        <v>193</v>
      </c>
      <c r="X59" s="1" t="s">
        <v>193</v>
      </c>
      <c r="Y59" s="1" t="s">
        <v>193</v>
      </c>
      <c r="Z59" s="23">
        <f t="shared" si="13"/>
        <v>12.25</v>
      </c>
      <c r="AA59" s="1" t="s">
        <v>192</v>
      </c>
    </row>
    <row r="60" spans="1:27" x14ac:dyDescent="0.25">
      <c r="A60" s="1" t="s">
        <v>322</v>
      </c>
      <c r="B60" s="1" t="s">
        <v>360</v>
      </c>
      <c r="C60" s="5" t="str">
        <f t="shared" si="10"/>
        <v>13</v>
      </c>
      <c r="D60" s="5" t="str">
        <f t="shared" si="11"/>
        <v>07</v>
      </c>
      <c r="E60" s="4" t="s">
        <v>21</v>
      </c>
      <c r="F60" s="34" t="s">
        <v>22</v>
      </c>
      <c r="G60" s="35" t="str">
        <f t="shared" si="12"/>
        <v>13/07/2021</v>
      </c>
      <c r="H60" s="1" t="s">
        <v>1</v>
      </c>
      <c r="I60" s="1" t="s">
        <v>194</v>
      </c>
      <c r="J60" s="1" t="s">
        <v>228</v>
      </c>
      <c r="K60" s="1" t="s">
        <v>229</v>
      </c>
      <c r="L60" s="1" t="s">
        <v>333</v>
      </c>
      <c r="M60" s="1" t="s">
        <v>333</v>
      </c>
      <c r="N60" s="1" t="s">
        <v>333</v>
      </c>
      <c r="O60" s="1" t="s">
        <v>333</v>
      </c>
      <c r="Q60" s="1" t="s">
        <v>193</v>
      </c>
      <c r="R60" s="1" t="s">
        <v>193</v>
      </c>
      <c r="S60" s="1" t="s">
        <v>193</v>
      </c>
      <c r="T60" s="25">
        <v>10.5</v>
      </c>
      <c r="U60" s="1" t="s">
        <v>193</v>
      </c>
      <c r="V60" s="1" t="s">
        <v>193</v>
      </c>
      <c r="W60" s="1" t="s">
        <v>193</v>
      </c>
      <c r="X60" s="1" t="s">
        <v>193</v>
      </c>
      <c r="Y60" s="1" t="s">
        <v>193</v>
      </c>
      <c r="Z60" s="23">
        <f t="shared" si="13"/>
        <v>10.5</v>
      </c>
      <c r="AA60" s="1" t="s">
        <v>192</v>
      </c>
    </row>
    <row r="61" spans="1:27" x14ac:dyDescent="0.25">
      <c r="A61" s="1" t="s">
        <v>322</v>
      </c>
      <c r="B61" s="1" t="s">
        <v>361</v>
      </c>
      <c r="C61" s="5" t="str">
        <f t="shared" si="10"/>
        <v>14</v>
      </c>
      <c r="D61" s="5" t="str">
        <f t="shared" si="11"/>
        <v>07</v>
      </c>
      <c r="E61" s="4" t="s">
        <v>21</v>
      </c>
      <c r="F61" s="34" t="s">
        <v>22</v>
      </c>
      <c r="G61" s="35" t="str">
        <f t="shared" si="12"/>
        <v>14/07/2021</v>
      </c>
      <c r="H61" s="1" t="s">
        <v>1</v>
      </c>
      <c r="I61" s="1" t="s">
        <v>194</v>
      </c>
      <c r="J61" s="1" t="s">
        <v>228</v>
      </c>
      <c r="K61" s="1" t="s">
        <v>229</v>
      </c>
      <c r="L61" s="1" t="s">
        <v>334</v>
      </c>
      <c r="M61" s="1" t="s">
        <v>334</v>
      </c>
      <c r="N61" s="1" t="s">
        <v>334</v>
      </c>
      <c r="O61" s="1" t="s">
        <v>334</v>
      </c>
      <c r="Q61" s="1" t="s">
        <v>193</v>
      </c>
      <c r="R61" s="1" t="s">
        <v>193</v>
      </c>
      <c r="S61" s="1" t="s">
        <v>193</v>
      </c>
      <c r="T61" s="25">
        <v>14</v>
      </c>
      <c r="U61" s="1" t="s">
        <v>193</v>
      </c>
      <c r="V61" s="1" t="s">
        <v>193</v>
      </c>
      <c r="W61" s="1" t="s">
        <v>193</v>
      </c>
      <c r="X61" s="1" t="s">
        <v>193</v>
      </c>
      <c r="Y61" s="1" t="s">
        <v>193</v>
      </c>
      <c r="Z61" s="23">
        <f t="shared" si="13"/>
        <v>14</v>
      </c>
      <c r="AA61" s="1" t="s">
        <v>192</v>
      </c>
    </row>
    <row r="62" spans="1:27" x14ac:dyDescent="0.25">
      <c r="A62" s="1" t="s">
        <v>322</v>
      </c>
      <c r="B62" s="1" t="s">
        <v>362</v>
      </c>
      <c r="C62" s="5" t="str">
        <f t="shared" si="10"/>
        <v>15</v>
      </c>
      <c r="D62" s="5" t="str">
        <f t="shared" si="11"/>
        <v>07</v>
      </c>
      <c r="E62" s="4" t="s">
        <v>21</v>
      </c>
      <c r="F62" s="34" t="s">
        <v>22</v>
      </c>
      <c r="G62" s="35" t="str">
        <f t="shared" si="12"/>
        <v>15/07/2021</v>
      </c>
      <c r="H62" s="1" t="s">
        <v>1</v>
      </c>
      <c r="I62" s="1" t="s">
        <v>194</v>
      </c>
      <c r="J62" s="1" t="s">
        <v>228</v>
      </c>
      <c r="K62" s="1" t="s">
        <v>229</v>
      </c>
      <c r="L62" s="1" t="s">
        <v>335</v>
      </c>
      <c r="M62" s="1" t="s">
        <v>335</v>
      </c>
      <c r="N62" s="1" t="s">
        <v>335</v>
      </c>
      <c r="O62" s="1" t="s">
        <v>335</v>
      </c>
      <c r="Q62" s="1" t="s">
        <v>193</v>
      </c>
      <c r="R62" s="1" t="s">
        <v>193</v>
      </c>
      <c r="S62" s="1" t="s">
        <v>193</v>
      </c>
      <c r="T62" s="25">
        <v>13</v>
      </c>
      <c r="U62" s="1" t="s">
        <v>193</v>
      </c>
      <c r="V62" s="1" t="s">
        <v>193</v>
      </c>
      <c r="W62" s="1" t="s">
        <v>193</v>
      </c>
      <c r="X62" s="1" t="s">
        <v>193</v>
      </c>
      <c r="Y62" s="1" t="s">
        <v>193</v>
      </c>
      <c r="Z62" s="23">
        <f t="shared" si="13"/>
        <v>13</v>
      </c>
      <c r="AA62" s="1" t="s">
        <v>192</v>
      </c>
    </row>
    <row r="63" spans="1:27" x14ac:dyDescent="0.25">
      <c r="A63" s="1" t="s">
        <v>322</v>
      </c>
      <c r="B63" s="1" t="s">
        <v>363</v>
      </c>
      <c r="C63" s="5" t="str">
        <f t="shared" si="10"/>
        <v>16</v>
      </c>
      <c r="D63" s="5" t="str">
        <f t="shared" si="11"/>
        <v>07</v>
      </c>
      <c r="E63" s="4" t="s">
        <v>21</v>
      </c>
      <c r="F63" s="34" t="s">
        <v>22</v>
      </c>
      <c r="G63" s="35" t="str">
        <f t="shared" si="12"/>
        <v>16/07/2021</v>
      </c>
      <c r="H63" s="1" t="s">
        <v>1</v>
      </c>
      <c r="I63" s="1" t="s">
        <v>194</v>
      </c>
      <c r="J63" s="1" t="s">
        <v>228</v>
      </c>
      <c r="K63" s="1" t="s">
        <v>229</v>
      </c>
      <c r="L63" s="1" t="s">
        <v>336</v>
      </c>
      <c r="M63" s="1" t="s">
        <v>336</v>
      </c>
      <c r="N63" s="1" t="s">
        <v>336</v>
      </c>
      <c r="O63" s="1" t="s">
        <v>336</v>
      </c>
      <c r="Q63" s="1" t="s">
        <v>193</v>
      </c>
      <c r="R63" s="1" t="s">
        <v>193</v>
      </c>
      <c r="S63" s="1" t="s">
        <v>193</v>
      </c>
      <c r="T63" s="25">
        <v>13.5</v>
      </c>
      <c r="U63" s="1" t="s">
        <v>193</v>
      </c>
      <c r="V63" s="1" t="s">
        <v>193</v>
      </c>
      <c r="W63" s="1" t="s">
        <v>193</v>
      </c>
      <c r="X63" s="1" t="s">
        <v>193</v>
      </c>
      <c r="Y63" s="1" t="s">
        <v>193</v>
      </c>
      <c r="Z63" s="23">
        <f t="shared" si="13"/>
        <v>13.5</v>
      </c>
      <c r="AA63" s="1" t="s">
        <v>192</v>
      </c>
    </row>
    <row r="64" spans="1:27" x14ac:dyDescent="0.25">
      <c r="A64" s="1" t="s">
        <v>322</v>
      </c>
      <c r="B64" s="1" t="s">
        <v>364</v>
      </c>
      <c r="C64" s="5" t="str">
        <f t="shared" si="10"/>
        <v>17</v>
      </c>
      <c r="D64" s="5" t="str">
        <f t="shared" si="11"/>
        <v>07</v>
      </c>
      <c r="E64" s="4" t="s">
        <v>21</v>
      </c>
      <c r="F64" s="34" t="s">
        <v>22</v>
      </c>
      <c r="G64" s="35" t="str">
        <f t="shared" si="12"/>
        <v>17/07/2021</v>
      </c>
      <c r="H64" s="1" t="s">
        <v>1</v>
      </c>
      <c r="I64" s="1" t="s">
        <v>194</v>
      </c>
      <c r="J64" s="1" t="s">
        <v>228</v>
      </c>
      <c r="K64" s="1" t="s">
        <v>229</v>
      </c>
      <c r="L64" s="1" t="s">
        <v>337</v>
      </c>
      <c r="M64" s="1" t="s">
        <v>337</v>
      </c>
      <c r="N64" s="1" t="s">
        <v>337</v>
      </c>
      <c r="O64" s="1" t="s">
        <v>337</v>
      </c>
      <c r="Q64" s="1" t="s">
        <v>193</v>
      </c>
      <c r="R64" s="1" t="s">
        <v>193</v>
      </c>
      <c r="S64" s="1" t="s">
        <v>193</v>
      </c>
      <c r="T64" s="25">
        <v>15</v>
      </c>
      <c r="U64" s="1" t="s">
        <v>193</v>
      </c>
      <c r="V64" s="1" t="s">
        <v>193</v>
      </c>
      <c r="W64" s="1" t="s">
        <v>193</v>
      </c>
      <c r="X64" s="1" t="s">
        <v>193</v>
      </c>
      <c r="Y64" s="1" t="s">
        <v>193</v>
      </c>
      <c r="Z64" s="23">
        <f t="shared" si="13"/>
        <v>15</v>
      </c>
      <c r="AA64" s="1" t="s">
        <v>192</v>
      </c>
    </row>
    <row r="65" spans="1:27" x14ac:dyDescent="0.25">
      <c r="A65" s="1" t="s">
        <v>322</v>
      </c>
      <c r="B65" s="1" t="s">
        <v>365</v>
      </c>
      <c r="C65" s="5" t="str">
        <f t="shared" si="10"/>
        <v>19</v>
      </c>
      <c r="D65" s="5" t="str">
        <f t="shared" si="11"/>
        <v>07</v>
      </c>
      <c r="E65" s="4" t="s">
        <v>21</v>
      </c>
      <c r="F65" s="34" t="s">
        <v>22</v>
      </c>
      <c r="G65" s="35" t="str">
        <f t="shared" si="12"/>
        <v>19/07/2021</v>
      </c>
      <c r="H65" s="1" t="s">
        <v>1</v>
      </c>
      <c r="I65" s="1" t="s">
        <v>194</v>
      </c>
      <c r="J65" s="1" t="s">
        <v>228</v>
      </c>
      <c r="K65" s="1" t="s">
        <v>229</v>
      </c>
      <c r="L65" s="1" t="s">
        <v>338</v>
      </c>
      <c r="M65" s="1" t="s">
        <v>338</v>
      </c>
      <c r="N65" s="1" t="s">
        <v>338</v>
      </c>
      <c r="O65" s="1" t="s">
        <v>338</v>
      </c>
      <c r="Q65" s="1" t="s">
        <v>193</v>
      </c>
      <c r="R65" s="1" t="s">
        <v>193</v>
      </c>
      <c r="S65" s="1" t="s">
        <v>193</v>
      </c>
      <c r="T65" s="25">
        <v>11</v>
      </c>
      <c r="U65" s="1" t="s">
        <v>193</v>
      </c>
      <c r="V65" s="1" t="s">
        <v>193</v>
      </c>
      <c r="W65" s="1" t="s">
        <v>193</v>
      </c>
      <c r="X65" s="1" t="s">
        <v>193</v>
      </c>
      <c r="Y65" s="1" t="s">
        <v>193</v>
      </c>
      <c r="Z65" s="23">
        <f t="shared" si="13"/>
        <v>11</v>
      </c>
      <c r="AA65" s="1" t="s">
        <v>192</v>
      </c>
    </row>
    <row r="66" spans="1:27" x14ac:dyDescent="0.25">
      <c r="A66" s="1" t="s">
        <v>322</v>
      </c>
      <c r="B66" s="1" t="s">
        <v>366</v>
      </c>
      <c r="C66" s="5" t="str">
        <f t="shared" si="10"/>
        <v>20</v>
      </c>
      <c r="D66" s="5" t="str">
        <f t="shared" si="11"/>
        <v>07</v>
      </c>
      <c r="E66" s="4" t="s">
        <v>21</v>
      </c>
      <c r="F66" s="34" t="s">
        <v>22</v>
      </c>
      <c r="G66" s="35" t="str">
        <f t="shared" si="12"/>
        <v>20/07/2021</v>
      </c>
      <c r="H66" s="1" t="s">
        <v>1</v>
      </c>
      <c r="I66" s="1" t="s">
        <v>194</v>
      </c>
      <c r="J66" s="1" t="s">
        <v>228</v>
      </c>
      <c r="K66" s="1" t="s">
        <v>229</v>
      </c>
      <c r="L66" s="1" t="s">
        <v>339</v>
      </c>
      <c r="M66" s="1" t="s">
        <v>339</v>
      </c>
      <c r="N66" s="1" t="s">
        <v>339</v>
      </c>
      <c r="O66" s="1" t="s">
        <v>339</v>
      </c>
      <c r="Q66" s="1" t="s">
        <v>193</v>
      </c>
      <c r="R66" s="1" t="s">
        <v>193</v>
      </c>
      <c r="S66" s="1" t="s">
        <v>193</v>
      </c>
      <c r="T66" s="25">
        <v>13.5</v>
      </c>
      <c r="U66" s="1" t="s">
        <v>193</v>
      </c>
      <c r="V66" s="1" t="s">
        <v>193</v>
      </c>
      <c r="W66" s="1" t="s">
        <v>193</v>
      </c>
      <c r="X66" s="1" t="s">
        <v>193</v>
      </c>
      <c r="Y66" s="1" t="s">
        <v>193</v>
      </c>
      <c r="Z66" s="23">
        <f t="shared" si="13"/>
        <v>13.5</v>
      </c>
      <c r="AA66" s="1" t="s">
        <v>192</v>
      </c>
    </row>
    <row r="67" spans="1:27" x14ac:dyDescent="0.25">
      <c r="A67" s="1" t="s">
        <v>322</v>
      </c>
      <c r="B67" s="1" t="s">
        <v>367</v>
      </c>
      <c r="C67" s="5" t="str">
        <f t="shared" si="10"/>
        <v>21</v>
      </c>
      <c r="D67" s="5" t="str">
        <f t="shared" si="11"/>
        <v>07</v>
      </c>
      <c r="E67" s="4" t="s">
        <v>21</v>
      </c>
      <c r="F67" s="34" t="s">
        <v>22</v>
      </c>
      <c r="G67" s="35" t="str">
        <f t="shared" si="12"/>
        <v>21/07/2021</v>
      </c>
      <c r="H67" s="1" t="s">
        <v>1</v>
      </c>
      <c r="I67" s="1" t="s">
        <v>194</v>
      </c>
      <c r="J67" s="1" t="s">
        <v>228</v>
      </c>
      <c r="K67" s="1" t="s">
        <v>229</v>
      </c>
      <c r="L67" s="1" t="s">
        <v>340</v>
      </c>
      <c r="M67" s="1" t="s">
        <v>340</v>
      </c>
      <c r="N67" s="1" t="s">
        <v>340</v>
      </c>
      <c r="O67" s="1" t="s">
        <v>340</v>
      </c>
      <c r="Q67" s="1" t="s">
        <v>193</v>
      </c>
      <c r="R67" s="1" t="s">
        <v>193</v>
      </c>
      <c r="S67" s="1" t="s">
        <v>193</v>
      </c>
      <c r="T67" s="25">
        <v>15.25</v>
      </c>
      <c r="U67" s="1" t="s">
        <v>193</v>
      </c>
      <c r="V67" s="1" t="s">
        <v>193</v>
      </c>
      <c r="W67" s="1" t="s">
        <v>193</v>
      </c>
      <c r="X67" s="1" t="s">
        <v>193</v>
      </c>
      <c r="Y67" s="1" t="s">
        <v>193</v>
      </c>
      <c r="Z67" s="23">
        <f t="shared" si="13"/>
        <v>15.25</v>
      </c>
      <c r="AA67" s="1" t="s">
        <v>192</v>
      </c>
    </row>
    <row r="68" spans="1:27" x14ac:dyDescent="0.25">
      <c r="A68" s="1" t="s">
        <v>322</v>
      </c>
      <c r="B68" s="1" t="s">
        <v>368</v>
      </c>
      <c r="C68" s="5" t="str">
        <f t="shared" si="10"/>
        <v>22</v>
      </c>
      <c r="D68" s="5" t="str">
        <f t="shared" si="11"/>
        <v>07</v>
      </c>
      <c r="E68" s="4" t="s">
        <v>21</v>
      </c>
      <c r="F68" s="34" t="s">
        <v>22</v>
      </c>
      <c r="G68" s="35" t="str">
        <f t="shared" si="12"/>
        <v>22/07/2021</v>
      </c>
      <c r="H68" s="1" t="s">
        <v>1</v>
      </c>
      <c r="I68" s="1" t="s">
        <v>194</v>
      </c>
      <c r="J68" s="1" t="s">
        <v>228</v>
      </c>
      <c r="K68" s="1" t="s">
        <v>229</v>
      </c>
      <c r="L68" s="1" t="s">
        <v>341</v>
      </c>
      <c r="M68" s="1" t="s">
        <v>341</v>
      </c>
      <c r="N68" s="1" t="s">
        <v>341</v>
      </c>
      <c r="O68" s="1" t="s">
        <v>341</v>
      </c>
      <c r="Q68" s="1" t="s">
        <v>193</v>
      </c>
      <c r="R68" s="1" t="s">
        <v>193</v>
      </c>
      <c r="S68" s="1" t="s">
        <v>193</v>
      </c>
      <c r="T68" s="25">
        <v>18</v>
      </c>
      <c r="U68" s="1" t="s">
        <v>193</v>
      </c>
      <c r="V68" s="1" t="s">
        <v>193</v>
      </c>
      <c r="W68" s="1" t="s">
        <v>193</v>
      </c>
      <c r="X68" s="1" t="s">
        <v>193</v>
      </c>
      <c r="Y68" s="1" t="s">
        <v>193</v>
      </c>
      <c r="Z68" s="23">
        <f t="shared" si="13"/>
        <v>18</v>
      </c>
      <c r="AA68" s="1" t="s">
        <v>192</v>
      </c>
    </row>
    <row r="69" spans="1:27" x14ac:dyDescent="0.25">
      <c r="A69" s="1" t="s">
        <v>322</v>
      </c>
      <c r="B69" s="1" t="s">
        <v>369</v>
      </c>
      <c r="C69" s="5" t="str">
        <f t="shared" si="10"/>
        <v>23</v>
      </c>
      <c r="D69" s="5" t="str">
        <f t="shared" si="11"/>
        <v>07</v>
      </c>
      <c r="E69" s="4" t="s">
        <v>21</v>
      </c>
      <c r="F69" s="34" t="s">
        <v>22</v>
      </c>
      <c r="G69" s="35" t="str">
        <f t="shared" si="12"/>
        <v>23/07/2021</v>
      </c>
      <c r="H69" s="1" t="s">
        <v>1</v>
      </c>
      <c r="I69" s="1" t="s">
        <v>194</v>
      </c>
      <c r="J69" s="1" t="s">
        <v>228</v>
      </c>
      <c r="K69" s="1" t="s">
        <v>229</v>
      </c>
      <c r="L69" s="1" t="s">
        <v>342</v>
      </c>
      <c r="M69" s="1" t="s">
        <v>342</v>
      </c>
      <c r="N69" s="1" t="s">
        <v>342</v>
      </c>
      <c r="O69" s="1" t="s">
        <v>342</v>
      </c>
      <c r="Q69" s="1" t="s">
        <v>193</v>
      </c>
      <c r="R69" s="1" t="s">
        <v>193</v>
      </c>
      <c r="S69" s="1" t="s">
        <v>193</v>
      </c>
      <c r="T69" s="25">
        <v>12</v>
      </c>
      <c r="U69" s="1" t="s">
        <v>193</v>
      </c>
      <c r="V69" s="1" t="s">
        <v>193</v>
      </c>
      <c r="W69" s="1" t="s">
        <v>193</v>
      </c>
      <c r="X69" s="1" t="s">
        <v>193</v>
      </c>
      <c r="Y69" s="1" t="s">
        <v>193</v>
      </c>
      <c r="Z69" s="23">
        <f t="shared" si="13"/>
        <v>12</v>
      </c>
      <c r="AA69" s="1" t="s">
        <v>192</v>
      </c>
    </row>
    <row r="70" spans="1:27" x14ac:dyDescent="0.25">
      <c r="A70" s="1" t="s">
        <v>322</v>
      </c>
      <c r="B70" s="1" t="s">
        <v>370</v>
      </c>
      <c r="C70" s="5" t="str">
        <f t="shared" si="10"/>
        <v>24</v>
      </c>
      <c r="D70" s="5" t="str">
        <f t="shared" si="11"/>
        <v>07</v>
      </c>
      <c r="E70" s="4" t="s">
        <v>21</v>
      </c>
      <c r="F70" s="34" t="s">
        <v>22</v>
      </c>
      <c r="G70" s="35" t="str">
        <f t="shared" si="12"/>
        <v>24/07/2021</v>
      </c>
      <c r="H70" s="1" t="s">
        <v>1</v>
      </c>
      <c r="I70" s="1" t="s">
        <v>194</v>
      </c>
      <c r="J70" s="1" t="s">
        <v>228</v>
      </c>
      <c r="K70" s="1" t="s">
        <v>229</v>
      </c>
      <c r="L70" s="1" t="s">
        <v>343</v>
      </c>
      <c r="M70" s="1" t="s">
        <v>343</v>
      </c>
      <c r="N70" s="1" t="s">
        <v>343</v>
      </c>
      <c r="O70" s="1" t="s">
        <v>343</v>
      </c>
      <c r="Q70" s="1" t="s">
        <v>193</v>
      </c>
      <c r="R70" s="1" t="s">
        <v>193</v>
      </c>
      <c r="S70" s="1" t="s">
        <v>193</v>
      </c>
      <c r="T70" s="25">
        <v>14</v>
      </c>
      <c r="U70" s="1" t="s">
        <v>193</v>
      </c>
      <c r="V70" s="1" t="s">
        <v>193</v>
      </c>
      <c r="W70" s="1" t="s">
        <v>193</v>
      </c>
      <c r="X70" s="1" t="s">
        <v>193</v>
      </c>
      <c r="Y70" s="1" t="s">
        <v>193</v>
      </c>
      <c r="Z70" s="23">
        <f t="shared" si="13"/>
        <v>14</v>
      </c>
      <c r="AA70" s="1" t="s">
        <v>192</v>
      </c>
    </row>
    <row r="71" spans="1:27" x14ac:dyDescent="0.25">
      <c r="A71" s="1" t="s">
        <v>322</v>
      </c>
      <c r="B71" s="1" t="s">
        <v>371</v>
      </c>
      <c r="C71" s="5" t="str">
        <f t="shared" si="10"/>
        <v>26</v>
      </c>
      <c r="D71" s="5" t="str">
        <f t="shared" si="11"/>
        <v>07</v>
      </c>
      <c r="E71" s="4" t="s">
        <v>21</v>
      </c>
      <c r="F71" s="34" t="s">
        <v>22</v>
      </c>
      <c r="G71" s="35" t="str">
        <f t="shared" si="12"/>
        <v>26/07/2021</v>
      </c>
      <c r="H71" s="1" t="s">
        <v>1</v>
      </c>
      <c r="I71" s="1" t="s">
        <v>194</v>
      </c>
      <c r="J71" s="1" t="s">
        <v>228</v>
      </c>
      <c r="K71" s="1" t="s">
        <v>229</v>
      </c>
      <c r="L71" s="1" t="s">
        <v>344</v>
      </c>
      <c r="M71" s="1" t="s">
        <v>344</v>
      </c>
      <c r="N71" s="1" t="s">
        <v>344</v>
      </c>
      <c r="O71" s="1" t="s">
        <v>344</v>
      </c>
      <c r="Q71" s="1" t="s">
        <v>193</v>
      </c>
      <c r="R71" s="1" t="s">
        <v>193</v>
      </c>
      <c r="S71" s="1" t="s">
        <v>193</v>
      </c>
      <c r="T71" s="25">
        <v>8.75</v>
      </c>
      <c r="U71" s="1" t="s">
        <v>193</v>
      </c>
      <c r="V71" s="1" t="s">
        <v>193</v>
      </c>
      <c r="W71" s="1" t="s">
        <v>193</v>
      </c>
      <c r="X71" s="1" t="s">
        <v>193</v>
      </c>
      <c r="Y71" s="1" t="s">
        <v>193</v>
      </c>
      <c r="Z71" s="23">
        <f t="shared" si="13"/>
        <v>8.75</v>
      </c>
      <c r="AA71" s="1" t="s">
        <v>192</v>
      </c>
    </row>
    <row r="72" spans="1:27" x14ac:dyDescent="0.25">
      <c r="A72" s="1" t="s">
        <v>322</v>
      </c>
      <c r="B72" s="1" t="s">
        <v>372</v>
      </c>
      <c r="C72" s="5" t="str">
        <f t="shared" si="10"/>
        <v>27</v>
      </c>
      <c r="D72" s="5" t="str">
        <f t="shared" si="11"/>
        <v>07</v>
      </c>
      <c r="E72" s="4" t="s">
        <v>21</v>
      </c>
      <c r="F72" s="34" t="s">
        <v>22</v>
      </c>
      <c r="G72" s="35" t="str">
        <f t="shared" si="12"/>
        <v>27/07/2021</v>
      </c>
      <c r="H72" s="1" t="s">
        <v>1</v>
      </c>
      <c r="I72" s="1" t="s">
        <v>194</v>
      </c>
      <c r="J72" s="1" t="s">
        <v>228</v>
      </c>
      <c r="K72" s="1" t="s">
        <v>229</v>
      </c>
      <c r="L72" s="1" t="s">
        <v>345</v>
      </c>
      <c r="M72" s="1" t="s">
        <v>345</v>
      </c>
      <c r="N72" s="1" t="s">
        <v>345</v>
      </c>
      <c r="O72" s="1" t="s">
        <v>345</v>
      </c>
      <c r="Q72" s="1" t="s">
        <v>193</v>
      </c>
      <c r="R72" s="1" t="s">
        <v>193</v>
      </c>
      <c r="S72" s="1" t="s">
        <v>193</v>
      </c>
      <c r="T72" s="25">
        <v>13.5</v>
      </c>
      <c r="U72" s="1" t="s">
        <v>193</v>
      </c>
      <c r="V72" s="1" t="s">
        <v>193</v>
      </c>
      <c r="W72" s="1" t="s">
        <v>193</v>
      </c>
      <c r="X72" s="1" t="s">
        <v>193</v>
      </c>
      <c r="Y72" s="1" t="s">
        <v>193</v>
      </c>
      <c r="Z72" s="23">
        <f t="shared" si="13"/>
        <v>13.5</v>
      </c>
      <c r="AA72" s="1" t="s">
        <v>192</v>
      </c>
    </row>
    <row r="73" spans="1:27" x14ac:dyDescent="0.25">
      <c r="A73" s="1" t="s">
        <v>322</v>
      </c>
      <c r="B73" s="1" t="s">
        <v>373</v>
      </c>
      <c r="C73" s="5" t="str">
        <f t="shared" si="10"/>
        <v>28</v>
      </c>
      <c r="D73" s="5" t="str">
        <f t="shared" si="11"/>
        <v>07</v>
      </c>
      <c r="E73" s="4" t="s">
        <v>21</v>
      </c>
      <c r="F73" s="34" t="s">
        <v>22</v>
      </c>
      <c r="G73" s="35" t="str">
        <f t="shared" si="12"/>
        <v>28/07/2021</v>
      </c>
      <c r="H73" s="1" t="s">
        <v>1</v>
      </c>
      <c r="I73" s="1" t="s">
        <v>194</v>
      </c>
      <c r="J73" s="1" t="s">
        <v>228</v>
      </c>
      <c r="K73" s="1" t="s">
        <v>229</v>
      </c>
      <c r="L73" s="1" t="s">
        <v>346</v>
      </c>
      <c r="M73" s="1" t="s">
        <v>346</v>
      </c>
      <c r="N73" s="1" t="s">
        <v>346</v>
      </c>
      <c r="O73" s="1" t="s">
        <v>346</v>
      </c>
      <c r="Q73" s="1" t="s">
        <v>193</v>
      </c>
      <c r="R73" s="1" t="s">
        <v>193</v>
      </c>
      <c r="S73" s="1" t="s">
        <v>193</v>
      </c>
      <c r="T73" s="25">
        <v>13.5</v>
      </c>
      <c r="U73" s="1" t="s">
        <v>193</v>
      </c>
      <c r="V73" s="1" t="s">
        <v>193</v>
      </c>
      <c r="W73" s="1" t="s">
        <v>193</v>
      </c>
      <c r="X73" s="1" t="s">
        <v>193</v>
      </c>
      <c r="Y73" s="1" t="s">
        <v>193</v>
      </c>
      <c r="Z73" s="23">
        <f t="shared" si="13"/>
        <v>13.5</v>
      </c>
      <c r="AA73" s="1" t="s">
        <v>192</v>
      </c>
    </row>
    <row r="74" spans="1:27" x14ac:dyDescent="0.25">
      <c r="A74" s="1" t="s">
        <v>322</v>
      </c>
      <c r="B74" s="1" t="s">
        <v>374</v>
      </c>
      <c r="C74" s="5" t="str">
        <f t="shared" si="10"/>
        <v>29</v>
      </c>
      <c r="D74" s="5" t="str">
        <f t="shared" si="11"/>
        <v>07</v>
      </c>
      <c r="E74" s="4" t="s">
        <v>21</v>
      </c>
      <c r="F74" s="34" t="s">
        <v>22</v>
      </c>
      <c r="G74" s="35" t="str">
        <f t="shared" si="12"/>
        <v>29/07/2021</v>
      </c>
      <c r="H74" s="1" t="s">
        <v>1</v>
      </c>
      <c r="I74" s="1" t="s">
        <v>194</v>
      </c>
      <c r="J74" s="1" t="s">
        <v>228</v>
      </c>
      <c r="K74" s="1" t="s">
        <v>229</v>
      </c>
      <c r="L74" s="1" t="s">
        <v>347</v>
      </c>
      <c r="M74" s="1" t="s">
        <v>347</v>
      </c>
      <c r="N74" s="1" t="s">
        <v>347</v>
      </c>
      <c r="O74" s="1" t="s">
        <v>347</v>
      </c>
      <c r="Q74" s="1" t="s">
        <v>193</v>
      </c>
      <c r="R74" s="1" t="s">
        <v>193</v>
      </c>
      <c r="S74" s="1" t="s">
        <v>193</v>
      </c>
      <c r="T74" s="25">
        <v>12.75</v>
      </c>
      <c r="U74" s="1" t="s">
        <v>193</v>
      </c>
      <c r="V74" s="1" t="s">
        <v>193</v>
      </c>
      <c r="W74" s="1" t="s">
        <v>193</v>
      </c>
      <c r="X74" s="1" t="s">
        <v>193</v>
      </c>
      <c r="Y74" s="1" t="s">
        <v>193</v>
      </c>
      <c r="Z74" s="23">
        <f t="shared" si="13"/>
        <v>12.75</v>
      </c>
      <c r="AA74" s="1" t="s">
        <v>192</v>
      </c>
    </row>
    <row r="75" spans="1:27" x14ac:dyDescent="0.25">
      <c r="A75" s="1" t="s">
        <v>322</v>
      </c>
      <c r="B75" s="1" t="s">
        <v>375</v>
      </c>
      <c r="C75" s="5" t="str">
        <f t="shared" si="10"/>
        <v>30</v>
      </c>
      <c r="D75" s="5" t="str">
        <f t="shared" si="11"/>
        <v>07</v>
      </c>
      <c r="E75" s="4" t="s">
        <v>21</v>
      </c>
      <c r="F75" s="34" t="s">
        <v>22</v>
      </c>
      <c r="G75" s="35" t="str">
        <f t="shared" si="12"/>
        <v>30/07/2021</v>
      </c>
      <c r="H75" s="1" t="s">
        <v>1</v>
      </c>
      <c r="I75" s="1" t="s">
        <v>194</v>
      </c>
      <c r="J75" s="1" t="s">
        <v>228</v>
      </c>
      <c r="K75" s="1" t="s">
        <v>229</v>
      </c>
      <c r="L75" s="1" t="s">
        <v>348</v>
      </c>
      <c r="M75" s="1" t="s">
        <v>348</v>
      </c>
      <c r="N75" s="1" t="s">
        <v>348</v>
      </c>
      <c r="O75" s="1" t="s">
        <v>348</v>
      </c>
      <c r="Q75" s="1" t="s">
        <v>193</v>
      </c>
      <c r="R75" s="1" t="s">
        <v>193</v>
      </c>
      <c r="S75" s="1" t="s">
        <v>193</v>
      </c>
      <c r="T75" s="25">
        <v>13.5</v>
      </c>
      <c r="U75" s="1" t="s">
        <v>193</v>
      </c>
      <c r="V75" s="1" t="s">
        <v>193</v>
      </c>
      <c r="W75" s="1" t="s">
        <v>193</v>
      </c>
      <c r="X75" s="1" t="s">
        <v>193</v>
      </c>
      <c r="Y75" s="1" t="s">
        <v>193</v>
      </c>
      <c r="Z75" s="23">
        <f t="shared" si="13"/>
        <v>13.5</v>
      </c>
      <c r="AA75" s="1" t="s">
        <v>192</v>
      </c>
    </row>
    <row r="76" spans="1:27" x14ac:dyDescent="0.25">
      <c r="A76" s="1" t="s">
        <v>322</v>
      </c>
      <c r="B76" s="1" t="s">
        <v>376</v>
      </c>
      <c r="C76" s="5" t="str">
        <f t="shared" si="10"/>
        <v>31</v>
      </c>
      <c r="D76" s="5" t="str">
        <f t="shared" si="11"/>
        <v>07</v>
      </c>
      <c r="E76" s="4" t="s">
        <v>21</v>
      </c>
      <c r="F76" s="34" t="s">
        <v>22</v>
      </c>
      <c r="G76" s="35" t="str">
        <f t="shared" si="12"/>
        <v>31/07/2021</v>
      </c>
      <c r="H76" s="1" t="s">
        <v>1</v>
      </c>
      <c r="I76" s="1" t="s">
        <v>194</v>
      </c>
      <c r="J76" s="1" t="s">
        <v>228</v>
      </c>
      <c r="K76" s="1" t="s">
        <v>229</v>
      </c>
      <c r="L76" s="1" t="s">
        <v>349</v>
      </c>
      <c r="M76" s="1" t="s">
        <v>349</v>
      </c>
      <c r="N76" s="1" t="s">
        <v>349</v>
      </c>
      <c r="O76" s="1" t="s">
        <v>349</v>
      </c>
      <c r="Q76" s="1" t="s">
        <v>193</v>
      </c>
      <c r="R76" s="1" t="s">
        <v>193</v>
      </c>
      <c r="S76" s="1" t="s">
        <v>193</v>
      </c>
      <c r="T76" s="25">
        <v>7</v>
      </c>
      <c r="U76" s="1" t="s">
        <v>193</v>
      </c>
      <c r="V76" s="1" t="s">
        <v>193</v>
      </c>
      <c r="W76" s="1" t="s">
        <v>193</v>
      </c>
      <c r="X76" s="1" t="s">
        <v>193</v>
      </c>
      <c r="Y76" s="1" t="s">
        <v>193</v>
      </c>
      <c r="Z76" s="23">
        <f t="shared" si="13"/>
        <v>7</v>
      </c>
      <c r="AA76" s="1" t="s">
        <v>192</v>
      </c>
    </row>
    <row r="77" spans="1:27" x14ac:dyDescent="0.25">
      <c r="A77" s="1"/>
      <c r="B77" s="1"/>
      <c r="C77" s="5"/>
      <c r="D77" s="5"/>
      <c r="E77" s="4"/>
      <c r="F77" s="34"/>
      <c r="G77" s="35"/>
      <c r="H77" s="1"/>
      <c r="I77" s="1"/>
      <c r="J77" s="1"/>
      <c r="K77" s="1"/>
      <c r="T77" s="25"/>
      <c r="U77" s="1"/>
      <c r="V77" s="1"/>
      <c r="W77" s="1"/>
      <c r="X77" s="1"/>
      <c r="Y77" s="1"/>
      <c r="Z77" s="23"/>
      <c r="AA77" s="1"/>
    </row>
    <row r="78" spans="1:27" x14ac:dyDescent="0.25">
      <c r="A78" s="1"/>
      <c r="B78" s="1"/>
      <c r="C78" s="5"/>
      <c r="D78" s="5"/>
      <c r="E78" s="4"/>
      <c r="F78" s="34"/>
      <c r="G78" s="35"/>
      <c r="H78" s="1"/>
      <c r="I78" s="1"/>
      <c r="J78" s="1"/>
      <c r="K78" s="1"/>
      <c r="T78" s="25"/>
      <c r="U78" s="1"/>
      <c r="V78" s="1"/>
      <c r="W78" s="1"/>
      <c r="X78" s="1"/>
      <c r="Y78" s="1"/>
      <c r="Z78" s="23"/>
      <c r="AA78" s="1"/>
    </row>
    <row r="79" spans="1:27" x14ac:dyDescent="0.25">
      <c r="A79" s="1"/>
      <c r="B79" s="1"/>
      <c r="C79" s="5"/>
      <c r="D79" s="5"/>
      <c r="E79" s="4"/>
      <c r="F79" s="34"/>
      <c r="G79" s="35"/>
      <c r="H79" s="1"/>
      <c r="I79" s="1"/>
      <c r="J79" s="1"/>
      <c r="K79" s="1"/>
      <c r="T79" s="25"/>
      <c r="U79" s="1"/>
      <c r="V79" s="1"/>
      <c r="W79" s="1"/>
      <c r="X79" s="1"/>
      <c r="Y79" s="1"/>
      <c r="Z79" s="23"/>
      <c r="AA79" s="1"/>
    </row>
    <row r="80" spans="1:27" x14ac:dyDescent="0.25">
      <c r="A80" s="1"/>
      <c r="B80" s="1"/>
      <c r="C80" s="5"/>
      <c r="D80" s="5"/>
      <c r="E80" s="4"/>
      <c r="F80" s="34"/>
      <c r="G80" s="35"/>
      <c r="H80" s="1"/>
      <c r="I80" s="1"/>
      <c r="J80" s="1"/>
      <c r="K80" s="1"/>
      <c r="T80" s="25"/>
      <c r="U80" s="1"/>
      <c r="V80" s="1"/>
      <c r="W80" s="1"/>
      <c r="X80" s="1"/>
      <c r="Y80" s="1"/>
      <c r="Z80" s="23"/>
      <c r="AA80" s="1"/>
    </row>
    <row r="81" spans="1:27" x14ac:dyDescent="0.25">
      <c r="A81" s="1"/>
      <c r="B81" s="1"/>
      <c r="C81" s="5"/>
      <c r="D81" s="5"/>
      <c r="E81" s="4"/>
      <c r="F81" s="34"/>
      <c r="G81" s="35"/>
      <c r="H81" s="1"/>
      <c r="I81" s="1"/>
      <c r="J81" s="1"/>
      <c r="K81" s="1"/>
      <c r="T81" s="25"/>
      <c r="U81" s="1"/>
      <c r="V81" s="1"/>
      <c r="W81" s="1"/>
      <c r="X81" s="1"/>
      <c r="Y81" s="1"/>
      <c r="Z81" s="23"/>
      <c r="AA81" s="1"/>
    </row>
    <row r="82" spans="1:27" x14ac:dyDescent="0.25">
      <c r="A82" s="1"/>
      <c r="B82" s="1"/>
      <c r="C82" s="5"/>
      <c r="D82" s="5"/>
      <c r="E82" s="4"/>
      <c r="F82" s="34"/>
      <c r="G82" s="35"/>
      <c r="H82" s="1"/>
      <c r="I82" s="1"/>
      <c r="J82" s="1"/>
      <c r="K82" s="1"/>
      <c r="T82" s="25"/>
      <c r="U82" s="1"/>
      <c r="V82" s="1"/>
      <c r="W82" s="1"/>
      <c r="X82" s="1"/>
      <c r="Y82" s="1"/>
      <c r="Z82" s="23"/>
      <c r="AA82" s="1"/>
    </row>
    <row r="83" spans="1:27" x14ac:dyDescent="0.25">
      <c r="A83" s="1"/>
      <c r="B83" s="1"/>
      <c r="C83" s="5"/>
      <c r="D83" s="5"/>
      <c r="E83" s="4"/>
      <c r="F83" s="34"/>
      <c r="G83" s="35"/>
      <c r="H83" s="1"/>
      <c r="I83" s="1"/>
      <c r="J83" s="1"/>
      <c r="K83" s="1"/>
      <c r="T83" s="25"/>
      <c r="U83" s="1"/>
      <c r="V83" s="1"/>
      <c r="W83" s="1"/>
      <c r="X83" s="1"/>
      <c r="Y83" s="1"/>
      <c r="Z83" s="23"/>
      <c r="AA83" s="1"/>
    </row>
    <row r="84" spans="1:27" x14ac:dyDescent="0.25">
      <c r="A84" s="1"/>
      <c r="B84" s="1"/>
      <c r="C84" s="5"/>
      <c r="D84" s="5"/>
      <c r="E84" s="4"/>
      <c r="F84" s="34"/>
      <c r="G84" s="35"/>
      <c r="H84" s="1"/>
      <c r="I84" s="1"/>
      <c r="J84" s="1"/>
      <c r="K84" s="1"/>
      <c r="T84" s="25"/>
      <c r="U84" s="1"/>
      <c r="V84" s="1"/>
      <c r="W84" s="1"/>
      <c r="X84" s="1"/>
      <c r="Y84" s="1"/>
      <c r="Z84" s="23"/>
      <c r="AA84" s="1"/>
    </row>
    <row r="85" spans="1:27" x14ac:dyDescent="0.25">
      <c r="A85" s="1"/>
      <c r="B85" s="1"/>
      <c r="C85" s="5"/>
      <c r="D85" s="5"/>
      <c r="E85" s="4"/>
      <c r="F85" s="34"/>
      <c r="G85" s="35"/>
      <c r="H85" s="1"/>
      <c r="I85" s="1"/>
      <c r="J85" s="1"/>
      <c r="K85" s="1"/>
      <c r="T85" s="25"/>
      <c r="U85" s="1"/>
      <c r="V85" s="1"/>
      <c r="W85" s="1"/>
      <c r="X85" s="1"/>
      <c r="Y85" s="1"/>
      <c r="Z85" s="23"/>
      <c r="AA85" s="1"/>
    </row>
    <row r="86" spans="1:27" x14ac:dyDescent="0.25">
      <c r="A86" s="1"/>
      <c r="B86" s="1"/>
      <c r="C86" s="5"/>
      <c r="D86" s="5"/>
      <c r="E86" s="4"/>
      <c r="F86" s="34"/>
      <c r="G86" s="35"/>
      <c r="H86" s="1"/>
      <c r="I86" s="1"/>
      <c r="J86" s="1"/>
      <c r="K86" s="1"/>
      <c r="T86" s="25"/>
      <c r="U86" s="1"/>
      <c r="V86" s="1"/>
      <c r="W86" s="1"/>
      <c r="X86" s="1"/>
      <c r="Y86" s="1"/>
      <c r="Z86" s="23"/>
      <c r="AA86" s="1"/>
    </row>
    <row r="87" spans="1:27" x14ac:dyDescent="0.25">
      <c r="A87" s="1"/>
      <c r="B87" s="1"/>
      <c r="C87" s="5"/>
      <c r="D87" s="5"/>
      <c r="E87" s="4"/>
      <c r="F87" s="34"/>
      <c r="G87" s="35"/>
      <c r="H87" s="1"/>
      <c r="I87" s="1"/>
      <c r="J87" s="1"/>
      <c r="K87" s="1"/>
      <c r="T87" s="25"/>
      <c r="U87" s="1"/>
      <c r="V87" s="1"/>
      <c r="W87" s="1"/>
      <c r="X87" s="1"/>
      <c r="Y87" s="1"/>
      <c r="Z87" s="23"/>
      <c r="AA87" s="1"/>
    </row>
    <row r="88" spans="1:27" x14ac:dyDescent="0.25">
      <c r="A88" s="1"/>
      <c r="B88" s="1"/>
      <c r="C88" s="5"/>
      <c r="D88" s="5"/>
      <c r="E88" s="4"/>
      <c r="F88" s="34"/>
      <c r="G88" s="35"/>
      <c r="H88" s="1"/>
      <c r="I88" s="1"/>
      <c r="J88" s="1"/>
      <c r="K88" s="1"/>
      <c r="T88" s="25"/>
      <c r="U88" s="1"/>
      <c r="V88" s="1"/>
      <c r="W88" s="1"/>
      <c r="X88" s="1"/>
      <c r="Y88" s="1"/>
      <c r="Z88" s="23"/>
      <c r="AA88" s="1"/>
    </row>
    <row r="89" spans="1:27" x14ac:dyDescent="0.25">
      <c r="A89" s="1"/>
      <c r="B89" s="1"/>
      <c r="C89" s="5"/>
      <c r="D89" s="5"/>
      <c r="E89" s="4"/>
      <c r="F89" s="34"/>
      <c r="G89" s="35"/>
      <c r="H89" s="1"/>
      <c r="I89" s="1"/>
      <c r="J89" s="1"/>
      <c r="K89" s="1"/>
      <c r="T89" s="25"/>
      <c r="U89" s="1"/>
      <c r="V89" s="1"/>
      <c r="W89" s="1"/>
      <c r="X89" s="1"/>
      <c r="Y89" s="1"/>
      <c r="Z89" s="23"/>
      <c r="AA89" s="1"/>
    </row>
    <row r="90" spans="1:27" x14ac:dyDescent="0.25">
      <c r="A90" s="1"/>
      <c r="B90" s="1"/>
      <c r="C90" s="5"/>
      <c r="D90" s="5"/>
      <c r="E90" s="4"/>
      <c r="F90" s="34"/>
      <c r="G90" s="35"/>
      <c r="H90" s="1"/>
      <c r="I90" s="1"/>
      <c r="J90" s="1"/>
      <c r="K90" s="1"/>
      <c r="T90" s="25"/>
      <c r="U90" s="1"/>
      <c r="V90" s="1"/>
      <c r="W90" s="1"/>
      <c r="X90" s="1"/>
      <c r="Y90" s="1"/>
      <c r="Z90" s="23"/>
      <c r="AA90" s="1"/>
    </row>
    <row r="91" spans="1:27" x14ac:dyDescent="0.25">
      <c r="A91" s="1"/>
      <c r="B91" s="1"/>
      <c r="C91" s="5"/>
      <c r="D91" s="5"/>
      <c r="E91" s="4"/>
      <c r="F91" s="34"/>
      <c r="G91" s="35"/>
      <c r="H91" s="1"/>
      <c r="I91" s="1"/>
      <c r="J91" s="1"/>
      <c r="K91" s="1"/>
      <c r="T91" s="25"/>
      <c r="U91" s="1"/>
      <c r="V91" s="1"/>
      <c r="W91" s="1"/>
      <c r="X91" s="1"/>
      <c r="Y91" s="1"/>
      <c r="Z91" s="23"/>
      <c r="AA91" s="1"/>
    </row>
    <row r="92" spans="1:27" x14ac:dyDescent="0.25">
      <c r="A92" s="1"/>
      <c r="B92" s="1"/>
      <c r="C92" s="5"/>
      <c r="D92" s="5"/>
      <c r="E92" s="4"/>
      <c r="F92" s="34"/>
      <c r="G92" s="35"/>
      <c r="H92" s="1"/>
      <c r="I92" s="1"/>
      <c r="J92" s="1"/>
      <c r="K92" s="1"/>
      <c r="T92" s="25"/>
      <c r="U92" s="1"/>
      <c r="V92" s="1"/>
      <c r="W92" s="1"/>
      <c r="X92" s="1"/>
      <c r="Y92" s="1"/>
      <c r="Z92" s="23"/>
      <c r="AA92" s="1"/>
    </row>
    <row r="93" spans="1:27" x14ac:dyDescent="0.25">
      <c r="A93" s="1"/>
      <c r="B93" s="1"/>
      <c r="C93" s="5"/>
      <c r="D93" s="5"/>
      <c r="E93" s="4"/>
      <c r="F93" s="34"/>
      <c r="G93" s="35"/>
      <c r="H93" s="1"/>
      <c r="I93" s="1"/>
      <c r="J93" s="1"/>
      <c r="K93" s="1"/>
      <c r="T93" s="25"/>
      <c r="U93" s="1"/>
      <c r="V93" s="1"/>
      <c r="W93" s="1"/>
      <c r="X93" s="1"/>
      <c r="Y93" s="1"/>
      <c r="Z93" s="23"/>
      <c r="AA93" s="1"/>
    </row>
    <row r="94" spans="1:27" x14ac:dyDescent="0.25">
      <c r="A94" s="1"/>
      <c r="B94" s="1"/>
      <c r="C94" s="5"/>
      <c r="D94" s="5"/>
      <c r="E94" s="4"/>
      <c r="F94" s="34"/>
      <c r="G94" s="35"/>
      <c r="H94" s="1"/>
      <c r="I94" s="1"/>
      <c r="J94" s="1"/>
      <c r="K94" s="1"/>
      <c r="T94" s="25"/>
      <c r="U94" s="1"/>
      <c r="V94" s="1"/>
      <c r="W94" s="1"/>
      <c r="X94" s="1"/>
      <c r="Y94" s="1"/>
      <c r="Z94" s="23"/>
      <c r="AA94" s="1"/>
    </row>
    <row r="95" spans="1:27" x14ac:dyDescent="0.25">
      <c r="A95" s="1"/>
      <c r="B95" s="1"/>
      <c r="C95" s="5"/>
      <c r="D95" s="5"/>
      <c r="E95" s="4"/>
      <c r="F95" s="34"/>
      <c r="G95" s="35"/>
      <c r="H95" s="1"/>
      <c r="I95" s="1"/>
      <c r="J95" s="1"/>
      <c r="K95" s="1"/>
      <c r="T95" s="25"/>
      <c r="U95" s="1"/>
      <c r="V95" s="1"/>
      <c r="W95" s="1"/>
      <c r="X95" s="1"/>
      <c r="Y95" s="1"/>
      <c r="Z95" s="23"/>
      <c r="AA95" s="1"/>
    </row>
    <row r="96" spans="1:27" x14ac:dyDescent="0.25">
      <c r="A96" s="1"/>
      <c r="B96" s="1"/>
      <c r="C96" s="5"/>
      <c r="D96" s="5"/>
      <c r="E96" s="4"/>
      <c r="F96" s="34"/>
      <c r="G96" s="35"/>
      <c r="H96" s="1"/>
      <c r="I96" s="1"/>
      <c r="J96" s="1"/>
      <c r="K96" s="1"/>
      <c r="T96" s="25"/>
      <c r="U96" s="1"/>
      <c r="V96" s="1"/>
      <c r="W96" s="1"/>
      <c r="X96" s="1"/>
      <c r="Y96" s="1"/>
      <c r="Z96" s="23"/>
      <c r="AA96" s="1"/>
    </row>
    <row r="97" spans="1:27" x14ac:dyDescent="0.25">
      <c r="A97" s="1"/>
      <c r="B97" s="1"/>
      <c r="C97" s="5"/>
      <c r="D97" s="5"/>
      <c r="E97" s="4"/>
      <c r="F97" s="34"/>
      <c r="G97" s="35"/>
      <c r="H97" s="1"/>
      <c r="I97" s="1"/>
      <c r="J97" s="1"/>
      <c r="K97" s="1"/>
      <c r="T97" s="25"/>
      <c r="U97" s="1"/>
      <c r="V97" s="1"/>
      <c r="W97" s="1"/>
      <c r="X97" s="1"/>
      <c r="Y97" s="1"/>
      <c r="Z97" s="23"/>
      <c r="AA97" s="1"/>
    </row>
    <row r="98" spans="1:27" x14ac:dyDescent="0.25">
      <c r="A98" s="1"/>
      <c r="B98" s="1"/>
      <c r="C98" s="5"/>
      <c r="D98" s="5"/>
      <c r="E98" s="4"/>
      <c r="F98" s="34"/>
      <c r="G98" s="35"/>
      <c r="H98" s="1"/>
      <c r="I98" s="1"/>
      <c r="J98" s="1"/>
      <c r="K98" s="1"/>
      <c r="T98" s="25"/>
      <c r="U98" s="1"/>
      <c r="V98" s="1"/>
      <c r="W98" s="1"/>
      <c r="X98" s="1"/>
      <c r="Y98" s="1"/>
      <c r="Z98" s="23"/>
      <c r="AA98" s="1"/>
    </row>
    <row r="99" spans="1:27" x14ac:dyDescent="0.25">
      <c r="A99" s="1"/>
      <c r="B99" s="1"/>
      <c r="C99" s="5"/>
      <c r="D99" s="5"/>
      <c r="E99" s="4"/>
      <c r="F99" s="34"/>
      <c r="G99" s="35"/>
      <c r="H99" s="1"/>
      <c r="I99" s="1"/>
      <c r="J99" s="1"/>
      <c r="K99" s="1"/>
      <c r="T99" s="25"/>
      <c r="U99" s="1"/>
      <c r="V99" s="1"/>
      <c r="W99" s="1"/>
      <c r="X99" s="1"/>
      <c r="Y99" s="1"/>
      <c r="Z99" s="23"/>
      <c r="AA99" s="1"/>
    </row>
    <row r="100" spans="1:27" x14ac:dyDescent="0.25">
      <c r="A100" s="1"/>
      <c r="B100" s="1"/>
      <c r="C100" s="5"/>
      <c r="D100" s="5"/>
      <c r="E100" s="4"/>
      <c r="F100" s="34"/>
      <c r="G100" s="35"/>
      <c r="H100" s="1"/>
      <c r="I100" s="1"/>
      <c r="J100" s="1"/>
      <c r="K100" s="1"/>
      <c r="T100" s="25"/>
      <c r="U100" s="1"/>
      <c r="V100" s="1"/>
      <c r="W100" s="1"/>
      <c r="X100" s="1"/>
      <c r="Y100" s="1"/>
      <c r="Z100" s="23"/>
      <c r="AA100" s="1"/>
    </row>
    <row r="101" spans="1:27" x14ac:dyDescent="0.25">
      <c r="A101" s="1"/>
      <c r="B101" s="1"/>
      <c r="C101" s="5"/>
      <c r="D101" s="5"/>
      <c r="E101" s="4"/>
      <c r="F101" s="34"/>
      <c r="G101" s="35"/>
      <c r="H101" s="1"/>
      <c r="I101" s="1"/>
      <c r="J101" s="1"/>
      <c r="K101" s="1"/>
      <c r="T101" s="25"/>
      <c r="U101" s="1"/>
      <c r="V101" s="1"/>
      <c r="W101" s="1"/>
      <c r="X101" s="1"/>
      <c r="Y101" s="1"/>
      <c r="Z101" s="23"/>
      <c r="AA101" s="1"/>
    </row>
    <row r="102" spans="1:27" x14ac:dyDescent="0.25">
      <c r="A102" s="1"/>
      <c r="B102" s="1"/>
      <c r="C102" s="5"/>
      <c r="D102" s="5"/>
      <c r="E102" s="4"/>
      <c r="F102" s="34"/>
      <c r="G102" s="35"/>
      <c r="H102" s="1"/>
      <c r="I102" s="1"/>
      <c r="J102" s="1"/>
      <c r="K102" s="1"/>
      <c r="T102" s="25"/>
      <c r="U102" s="1"/>
      <c r="V102" s="1"/>
      <c r="W102" s="1"/>
      <c r="X102" s="1"/>
      <c r="Y102" s="1"/>
      <c r="Z102" s="23"/>
      <c r="AA102" s="1"/>
    </row>
    <row r="103" spans="1:27" x14ac:dyDescent="0.25">
      <c r="A103" s="1"/>
      <c r="B103" s="1"/>
      <c r="C103" s="5"/>
      <c r="D103" s="5"/>
      <c r="E103" s="4"/>
      <c r="F103" s="34"/>
      <c r="G103" s="35"/>
      <c r="H103" s="1"/>
      <c r="I103" s="1"/>
      <c r="J103" s="1"/>
      <c r="K103" s="1"/>
      <c r="T103" s="25"/>
      <c r="U103" s="1"/>
      <c r="V103" s="1"/>
      <c r="W103" s="1"/>
      <c r="X103" s="1"/>
      <c r="Y103" s="1"/>
      <c r="Z103" s="23"/>
      <c r="AA103" s="1"/>
    </row>
    <row r="104" spans="1:27" x14ac:dyDescent="0.25">
      <c r="A104" s="1"/>
      <c r="B104" s="1"/>
      <c r="C104" s="5"/>
      <c r="D104" s="5"/>
      <c r="E104" s="4"/>
      <c r="F104" s="34"/>
      <c r="G104" s="35"/>
      <c r="H104" s="1"/>
      <c r="I104" s="1"/>
      <c r="J104" s="1"/>
      <c r="K104" s="1"/>
      <c r="T104" s="25"/>
      <c r="U104" s="1"/>
      <c r="V104" s="1"/>
      <c r="W104" s="1"/>
      <c r="X104" s="1"/>
      <c r="Y104" s="1"/>
      <c r="Z104" s="23"/>
      <c r="AA104" s="1"/>
    </row>
    <row r="105" spans="1:27" x14ac:dyDescent="0.25">
      <c r="A105" s="1"/>
      <c r="B105" s="1"/>
      <c r="C105" s="5"/>
      <c r="D105" s="5"/>
      <c r="E105" s="4"/>
      <c r="F105" s="34"/>
      <c r="G105" s="35"/>
      <c r="H105" s="1"/>
      <c r="I105" s="1"/>
      <c r="J105" s="1"/>
      <c r="K105" s="1"/>
      <c r="T105" s="25"/>
      <c r="U105" s="1"/>
      <c r="V105" s="1"/>
      <c r="W105" s="1"/>
      <c r="X105" s="1"/>
      <c r="Y105" s="1"/>
      <c r="Z105" s="23"/>
      <c r="AA105" s="1"/>
    </row>
    <row r="106" spans="1:27" x14ac:dyDescent="0.25">
      <c r="A106" s="1"/>
      <c r="B106" s="1"/>
      <c r="C106" s="5"/>
      <c r="D106" s="5"/>
      <c r="E106" s="4"/>
      <c r="F106" s="34"/>
      <c r="G106" s="35"/>
      <c r="H106" s="1"/>
      <c r="I106" s="1"/>
      <c r="J106" s="1"/>
      <c r="K106" s="1"/>
      <c r="T106" s="25"/>
      <c r="U106" s="1"/>
      <c r="V106" s="1"/>
      <c r="W106" s="1"/>
      <c r="X106" s="1"/>
      <c r="Y106" s="1"/>
      <c r="Z106" s="23"/>
      <c r="AA106" s="1"/>
    </row>
    <row r="107" spans="1:27" x14ac:dyDescent="0.25">
      <c r="A107" s="1"/>
      <c r="B107" s="1"/>
      <c r="C107" s="5"/>
      <c r="D107" s="5"/>
      <c r="E107" s="4"/>
      <c r="F107" s="34"/>
      <c r="G107" s="35"/>
      <c r="H107" s="1"/>
      <c r="I107" s="1"/>
      <c r="J107" s="1"/>
      <c r="K107" s="1"/>
      <c r="T107" s="25"/>
      <c r="U107" s="1"/>
      <c r="V107" s="1"/>
      <c r="W107" s="1"/>
      <c r="X107" s="1"/>
      <c r="Y107" s="1"/>
      <c r="Z107" s="23"/>
      <c r="AA107" s="1"/>
    </row>
    <row r="108" spans="1:27" x14ac:dyDescent="0.25">
      <c r="A108" s="1"/>
      <c r="B108" s="1"/>
      <c r="C108" s="5"/>
      <c r="D108" s="5"/>
      <c r="E108" s="4"/>
      <c r="F108" s="34"/>
      <c r="G108" s="35"/>
      <c r="H108" s="1"/>
      <c r="I108" s="1"/>
      <c r="J108" s="1"/>
      <c r="K108" s="1"/>
      <c r="T108" s="25"/>
      <c r="U108" s="1"/>
      <c r="V108" s="1"/>
      <c r="W108" s="1"/>
      <c r="X108" s="1"/>
      <c r="Y108" s="1"/>
      <c r="Z108" s="23"/>
      <c r="AA108" s="1"/>
    </row>
    <row r="109" spans="1:27" x14ac:dyDescent="0.25">
      <c r="A109" s="1"/>
      <c r="B109" s="1"/>
      <c r="C109" s="5"/>
      <c r="D109" s="5"/>
      <c r="E109" s="4"/>
      <c r="F109" s="34"/>
      <c r="G109" s="35"/>
      <c r="H109" s="1"/>
      <c r="I109" s="1"/>
      <c r="J109" s="1"/>
      <c r="K109" s="1"/>
      <c r="T109" s="25"/>
      <c r="U109" s="1"/>
      <c r="V109" s="1"/>
      <c r="W109" s="1"/>
      <c r="X109" s="1"/>
      <c r="Y109" s="1"/>
      <c r="Z109" s="23"/>
      <c r="AA109" s="1"/>
    </row>
    <row r="110" spans="1:27" x14ac:dyDescent="0.25">
      <c r="A110" s="1"/>
      <c r="B110" s="1"/>
      <c r="C110" s="5"/>
      <c r="D110" s="5"/>
      <c r="E110" s="4"/>
      <c r="F110" s="34"/>
      <c r="G110" s="35"/>
      <c r="H110" s="1"/>
      <c r="I110" s="1"/>
      <c r="J110" s="1"/>
      <c r="K110" s="1"/>
      <c r="T110" s="25"/>
      <c r="U110" s="1"/>
      <c r="V110" s="1"/>
      <c r="W110" s="1"/>
      <c r="X110" s="1"/>
      <c r="Y110" s="1"/>
      <c r="Z110" s="23"/>
      <c r="AA110" s="1"/>
    </row>
    <row r="111" spans="1:27" x14ac:dyDescent="0.25">
      <c r="A111" s="1"/>
      <c r="B111" s="1"/>
      <c r="C111" s="5"/>
      <c r="D111" s="5"/>
      <c r="E111" s="4"/>
      <c r="F111" s="34"/>
      <c r="G111" s="35"/>
      <c r="H111" s="1"/>
      <c r="I111" s="1"/>
      <c r="J111" s="1"/>
      <c r="K111" s="1"/>
      <c r="T111" s="25"/>
      <c r="U111" s="1"/>
      <c r="V111" s="1"/>
      <c r="W111" s="1"/>
      <c r="X111" s="1"/>
      <c r="Y111" s="1"/>
      <c r="Z111" s="23"/>
      <c r="AA111" s="1"/>
    </row>
    <row r="112" spans="1:27" x14ac:dyDescent="0.25">
      <c r="A112" s="1"/>
      <c r="B112" s="1"/>
      <c r="C112" s="5"/>
      <c r="D112" s="5"/>
      <c r="E112" s="4"/>
      <c r="F112" s="34"/>
      <c r="G112" s="35"/>
      <c r="H112" s="1"/>
      <c r="I112" s="1"/>
      <c r="J112" s="1"/>
      <c r="K112" s="1"/>
      <c r="T112" s="25"/>
      <c r="U112" s="1"/>
      <c r="V112" s="1"/>
      <c r="W112" s="1"/>
      <c r="X112" s="1"/>
      <c r="Y112" s="1"/>
      <c r="Z112" s="23"/>
      <c r="AA112" s="1"/>
    </row>
    <row r="113" spans="1:27" x14ac:dyDescent="0.25">
      <c r="A113" s="1"/>
      <c r="B113" s="1"/>
      <c r="C113" s="5"/>
      <c r="D113" s="5"/>
      <c r="E113" s="4"/>
      <c r="F113" s="34"/>
      <c r="G113" s="35"/>
      <c r="H113" s="1"/>
      <c r="I113" s="1"/>
      <c r="J113" s="1"/>
      <c r="K113" s="1"/>
      <c r="T113" s="25"/>
      <c r="U113" s="1"/>
      <c r="V113" s="1"/>
      <c r="W113" s="1"/>
      <c r="X113" s="1"/>
      <c r="Y113" s="1"/>
      <c r="Z113" s="23"/>
      <c r="AA113" s="1"/>
    </row>
    <row r="114" spans="1:27" x14ac:dyDescent="0.25">
      <c r="A114" s="1"/>
      <c r="B114" s="1"/>
      <c r="C114" s="5"/>
      <c r="D114" s="5"/>
      <c r="E114" s="4"/>
      <c r="F114" s="34"/>
      <c r="G114" s="35"/>
      <c r="H114" s="1"/>
      <c r="I114" s="1"/>
      <c r="J114" s="1"/>
      <c r="K114" s="1"/>
      <c r="T114" s="25"/>
      <c r="U114" s="1"/>
      <c r="V114" s="1"/>
      <c r="W114" s="1"/>
      <c r="X114" s="1"/>
      <c r="Y114" s="1"/>
      <c r="Z114" s="23"/>
      <c r="AA114" s="1"/>
    </row>
    <row r="115" spans="1:27" x14ac:dyDescent="0.25">
      <c r="A115" s="1"/>
      <c r="B115" s="1"/>
      <c r="C115" s="5"/>
      <c r="D115" s="5"/>
      <c r="E115" s="4"/>
      <c r="F115" s="34"/>
      <c r="G115" s="35"/>
      <c r="H115" s="1"/>
      <c r="I115" s="1"/>
      <c r="J115" s="1"/>
      <c r="K115" s="1"/>
      <c r="T115" s="25"/>
      <c r="U115" s="1"/>
      <c r="V115" s="1"/>
      <c r="W115" s="1"/>
      <c r="X115" s="1"/>
      <c r="Y115" s="1"/>
      <c r="Z115" s="23"/>
      <c r="AA115" s="1"/>
    </row>
    <row r="116" spans="1:27" x14ac:dyDescent="0.25">
      <c r="A116" s="1"/>
      <c r="B116" s="1"/>
      <c r="C116" s="5"/>
      <c r="D116" s="5"/>
      <c r="E116" s="4"/>
      <c r="F116" s="34"/>
      <c r="G116" s="35"/>
      <c r="H116" s="1"/>
      <c r="I116" s="1"/>
      <c r="J116" s="1"/>
      <c r="K116" s="1"/>
      <c r="T116" s="25"/>
      <c r="U116" s="1"/>
      <c r="V116" s="1"/>
      <c r="W116" s="1"/>
      <c r="X116" s="1"/>
      <c r="Y116" s="1"/>
      <c r="Z116" s="23"/>
      <c r="AA116" s="1"/>
    </row>
    <row r="117" spans="1:27" x14ac:dyDescent="0.25">
      <c r="A117" s="1"/>
      <c r="B117" s="1"/>
      <c r="C117" s="5"/>
      <c r="D117" s="5"/>
      <c r="E117" s="4"/>
      <c r="F117" s="34"/>
      <c r="G117" s="35"/>
      <c r="H117" s="1"/>
      <c r="I117" s="1"/>
      <c r="J117" s="1"/>
      <c r="K117" s="1"/>
      <c r="T117" s="25"/>
      <c r="U117" s="1"/>
      <c r="V117" s="1"/>
      <c r="W117" s="1"/>
      <c r="X117" s="1"/>
      <c r="Y117" s="1"/>
      <c r="Z117" s="23"/>
      <c r="AA117" s="1"/>
    </row>
    <row r="118" spans="1:27" x14ac:dyDescent="0.25">
      <c r="A118" s="1"/>
      <c r="B118" s="1"/>
      <c r="C118" s="5"/>
      <c r="D118" s="5"/>
      <c r="E118" s="4"/>
      <c r="F118" s="34"/>
      <c r="G118" s="35"/>
      <c r="H118" s="1"/>
      <c r="I118" s="1"/>
      <c r="J118" s="1"/>
      <c r="K118" s="1"/>
      <c r="T118" s="25"/>
      <c r="U118" s="1"/>
      <c r="V118" s="1"/>
      <c r="W118" s="1"/>
      <c r="X118" s="1"/>
      <c r="Y118" s="1"/>
      <c r="Z118" s="23"/>
      <c r="AA118" s="1"/>
    </row>
    <row r="119" spans="1:27" x14ac:dyDescent="0.25">
      <c r="A119" s="1"/>
      <c r="B119" s="1"/>
      <c r="C119" s="5"/>
      <c r="D119" s="5"/>
      <c r="E119" s="4"/>
      <c r="F119" s="34"/>
      <c r="G119" s="35"/>
      <c r="H119" s="1"/>
      <c r="I119" s="1"/>
      <c r="J119" s="1"/>
      <c r="K119" s="1"/>
      <c r="T119" s="25"/>
      <c r="U119" s="1"/>
      <c r="V119" s="1"/>
      <c r="W119" s="1"/>
      <c r="X119" s="1"/>
      <c r="Y119" s="1"/>
      <c r="Z119" s="23"/>
      <c r="AA119" s="1"/>
    </row>
    <row r="120" spans="1:27" x14ac:dyDescent="0.25">
      <c r="A120" s="1"/>
      <c r="B120" s="1"/>
      <c r="C120" s="5"/>
      <c r="D120" s="5"/>
      <c r="E120" s="4"/>
      <c r="F120" s="34"/>
      <c r="G120" s="35"/>
      <c r="H120" s="1"/>
      <c r="I120" s="1"/>
      <c r="J120" s="1"/>
      <c r="K120" s="1"/>
      <c r="T120" s="25"/>
      <c r="U120" s="1"/>
      <c r="V120" s="1"/>
      <c r="W120" s="1"/>
      <c r="X120" s="1"/>
      <c r="Y120" s="1"/>
      <c r="Z120" s="23"/>
      <c r="AA120" s="1"/>
    </row>
    <row r="121" spans="1:27" x14ac:dyDescent="0.25">
      <c r="A121" s="1"/>
      <c r="B121" s="1"/>
      <c r="C121" s="5"/>
      <c r="D121" s="5"/>
      <c r="E121" s="4"/>
      <c r="F121" s="34"/>
      <c r="G121" s="35"/>
      <c r="H121" s="1"/>
      <c r="I121" s="1"/>
      <c r="J121" s="1"/>
      <c r="K121" s="1"/>
      <c r="T121" s="25"/>
      <c r="U121" s="1"/>
      <c r="V121" s="1"/>
      <c r="W121" s="1"/>
      <c r="X121" s="1"/>
      <c r="Y121" s="1"/>
      <c r="Z121" s="23"/>
      <c r="AA121" s="1"/>
    </row>
    <row r="122" spans="1:27" x14ac:dyDescent="0.25">
      <c r="A122" s="1"/>
      <c r="B122" s="1"/>
      <c r="C122" s="5"/>
      <c r="D122" s="5"/>
      <c r="E122" s="4"/>
      <c r="F122" s="34"/>
      <c r="G122" s="35"/>
      <c r="H122" s="1"/>
      <c r="I122" s="1"/>
      <c r="J122" s="1"/>
      <c r="K122" s="1"/>
      <c r="T122" s="25"/>
      <c r="U122" s="1"/>
      <c r="V122" s="1"/>
      <c r="W122" s="1"/>
      <c r="X122" s="1"/>
      <c r="Y122" s="1"/>
      <c r="Z122" s="23"/>
      <c r="AA122" s="1"/>
    </row>
    <row r="123" spans="1:27" x14ac:dyDescent="0.25">
      <c r="A123" s="1"/>
      <c r="B123" s="1"/>
      <c r="C123" s="1"/>
      <c r="D123" s="1"/>
      <c r="E123" s="1"/>
      <c r="F123" s="1"/>
      <c r="H123" s="1"/>
      <c r="I123" s="1"/>
      <c r="J123" s="1"/>
      <c r="K123" s="1"/>
      <c r="T123" s="25"/>
      <c r="U123" s="1"/>
      <c r="V123" s="1"/>
      <c r="W123" s="1"/>
      <c r="X123" s="1"/>
      <c r="Y123" s="1"/>
      <c r="Z123" s="23"/>
      <c r="AA123" s="1"/>
    </row>
    <row r="124" spans="1:27" x14ac:dyDescent="0.25">
      <c r="A124" s="1"/>
      <c r="B124" s="1"/>
      <c r="C124" s="1"/>
      <c r="D124" s="1"/>
      <c r="E124" s="1"/>
      <c r="F124" s="1"/>
      <c r="H124" s="1"/>
      <c r="I124" s="1"/>
      <c r="J124" s="1"/>
      <c r="K124" s="1"/>
      <c r="T124" s="25"/>
      <c r="U124" s="1"/>
      <c r="V124" s="1"/>
      <c r="W124" s="1"/>
      <c r="X124" s="1"/>
      <c r="Y124" s="1"/>
      <c r="Z124" s="23"/>
      <c r="AA124" s="1"/>
    </row>
    <row r="125" spans="1:27" x14ac:dyDescent="0.25">
      <c r="A125" s="1"/>
      <c r="B125" s="1"/>
      <c r="C125" s="1"/>
      <c r="D125" s="1"/>
      <c r="E125" s="1"/>
      <c r="F125" s="1"/>
      <c r="H125" s="1"/>
      <c r="I125" s="1"/>
      <c r="J125" s="1"/>
      <c r="K125" s="1"/>
      <c r="T125" s="25"/>
      <c r="U125" s="1"/>
      <c r="V125" s="1"/>
      <c r="W125" s="1"/>
      <c r="X125" s="1"/>
      <c r="Y125" s="1"/>
      <c r="Z125" s="23"/>
      <c r="AA125" s="1"/>
    </row>
    <row r="126" spans="1:27" x14ac:dyDescent="0.25">
      <c r="A126" s="1"/>
      <c r="B126" s="1"/>
      <c r="C126" s="1"/>
      <c r="D126" s="1"/>
      <c r="E126" s="1"/>
      <c r="F126" s="1"/>
      <c r="H126" s="1"/>
      <c r="I126" s="1"/>
      <c r="J126" s="1"/>
      <c r="K126" s="1"/>
      <c r="T126" s="25"/>
      <c r="U126" s="1"/>
      <c r="V126" s="1"/>
      <c r="W126" s="1"/>
      <c r="X126" s="1"/>
      <c r="Y126" s="1"/>
      <c r="Z126" s="23"/>
      <c r="AA126" s="1"/>
    </row>
    <row r="127" spans="1:27" x14ac:dyDescent="0.25">
      <c r="A127" s="1"/>
      <c r="B127" s="1"/>
      <c r="C127" s="1"/>
      <c r="D127" s="1"/>
      <c r="E127" s="1"/>
      <c r="F127" s="1"/>
      <c r="H127" s="1"/>
      <c r="I127" s="1"/>
      <c r="J127" s="1"/>
      <c r="K127" s="1"/>
      <c r="T127" s="25"/>
      <c r="U127" s="1"/>
      <c r="V127" s="1"/>
      <c r="W127" s="1"/>
      <c r="X127" s="1"/>
      <c r="Y127" s="1"/>
      <c r="Z127" s="23"/>
      <c r="AA127" s="1"/>
    </row>
    <row r="128" spans="1:27" x14ac:dyDescent="0.25">
      <c r="A128" s="1"/>
      <c r="B128" s="1"/>
      <c r="C128" s="1"/>
      <c r="D128" s="1"/>
      <c r="E128" s="1"/>
      <c r="F128" s="1"/>
      <c r="H128" s="1"/>
      <c r="I128" s="1"/>
      <c r="J128" s="1"/>
      <c r="K128" s="1"/>
      <c r="T128" s="25"/>
      <c r="U128" s="1"/>
      <c r="V128" s="1"/>
      <c r="W128" s="1"/>
      <c r="X128" s="1"/>
      <c r="Y128" s="1"/>
      <c r="Z128" s="23"/>
      <c r="AA128" s="1"/>
    </row>
    <row r="129" spans="1:27" x14ac:dyDescent="0.25">
      <c r="A129" s="1"/>
      <c r="B129" s="1"/>
      <c r="C129" s="1"/>
      <c r="D129" s="1"/>
      <c r="E129" s="1"/>
      <c r="F129" s="1"/>
      <c r="H129" s="1"/>
      <c r="I129" s="1"/>
      <c r="J129" s="1"/>
      <c r="K129" s="1"/>
      <c r="T129" s="25"/>
      <c r="U129" s="1"/>
      <c r="V129" s="1"/>
      <c r="W129" s="1"/>
      <c r="X129" s="1"/>
      <c r="Y129" s="1"/>
      <c r="Z129" s="23"/>
      <c r="AA129" s="1"/>
    </row>
    <row r="130" spans="1:27" x14ac:dyDescent="0.25">
      <c r="A130" s="1"/>
      <c r="B130" s="1"/>
      <c r="C130" s="1"/>
      <c r="D130" s="1"/>
      <c r="E130" s="1"/>
      <c r="F130" s="1"/>
      <c r="H130" s="1"/>
      <c r="I130" s="1"/>
      <c r="J130" s="1"/>
      <c r="K130" s="1"/>
      <c r="T130" s="25"/>
      <c r="U130" s="1"/>
      <c r="V130" s="1"/>
      <c r="W130" s="1"/>
      <c r="X130" s="1"/>
      <c r="Y130" s="1"/>
      <c r="Z130" s="23"/>
      <c r="AA130" s="1"/>
    </row>
    <row r="131" spans="1:27" x14ac:dyDescent="0.25">
      <c r="A131" s="1"/>
      <c r="B131" s="1"/>
      <c r="C131" s="1"/>
      <c r="D131" s="1"/>
      <c r="E131" s="1"/>
      <c r="F131" s="1"/>
      <c r="H131" s="1"/>
      <c r="I131" s="1"/>
      <c r="J131" s="1"/>
      <c r="K131" s="1"/>
      <c r="T131" s="25"/>
      <c r="U131" s="1"/>
      <c r="V131" s="1"/>
      <c r="W131" s="1"/>
      <c r="X131" s="1"/>
      <c r="Y131" s="1"/>
      <c r="Z131" s="23"/>
      <c r="AA131" s="1"/>
    </row>
    <row r="132" spans="1:27" x14ac:dyDescent="0.25">
      <c r="A132" s="1"/>
      <c r="B132" s="1"/>
      <c r="C132" s="1"/>
      <c r="D132" s="1"/>
      <c r="E132" s="1"/>
      <c r="F132" s="1"/>
      <c r="H132" s="1"/>
      <c r="I132" s="1"/>
      <c r="J132" s="1"/>
      <c r="K132" s="1"/>
      <c r="T132" s="25"/>
      <c r="U132" s="1"/>
      <c r="V132" s="1"/>
      <c r="W132" s="1"/>
      <c r="X132" s="1"/>
      <c r="Y132" s="1"/>
      <c r="Z132" s="23"/>
      <c r="AA132" s="1"/>
    </row>
    <row r="133" spans="1:27" x14ac:dyDescent="0.25">
      <c r="A133" s="1"/>
      <c r="B133" s="1"/>
      <c r="C133" s="1"/>
      <c r="D133" s="1"/>
      <c r="E133" s="1"/>
      <c r="F133" s="1"/>
      <c r="H133" s="1"/>
      <c r="I133" s="1"/>
      <c r="J133" s="1"/>
      <c r="K133" s="1"/>
      <c r="T133" s="25"/>
      <c r="U133" s="1"/>
      <c r="V133" s="1"/>
      <c r="W133" s="1"/>
      <c r="X133" s="1"/>
      <c r="Y133" s="1"/>
      <c r="Z133" s="23"/>
      <c r="AA133" s="1"/>
    </row>
    <row r="134" spans="1:27" x14ac:dyDescent="0.25">
      <c r="A134" s="1"/>
      <c r="B134" s="1"/>
      <c r="C134" s="1"/>
      <c r="D134" s="1"/>
      <c r="E134" s="1"/>
      <c r="F134" s="1"/>
      <c r="H134" s="1"/>
      <c r="I134" s="1"/>
      <c r="J134" s="1"/>
      <c r="K134" s="1"/>
      <c r="T134" s="25"/>
      <c r="U134" s="1"/>
      <c r="V134" s="1"/>
      <c r="W134" s="1"/>
      <c r="X134" s="1"/>
      <c r="Y134" s="1"/>
      <c r="Z134" s="23"/>
      <c r="AA134" s="1"/>
    </row>
    <row r="135" spans="1:27" x14ac:dyDescent="0.25">
      <c r="A135" s="1"/>
      <c r="B135" s="1"/>
      <c r="C135" s="1"/>
      <c r="D135" s="1"/>
      <c r="E135" s="1"/>
      <c r="F135" s="1"/>
      <c r="H135" s="1"/>
      <c r="I135" s="1"/>
      <c r="J135" s="1"/>
      <c r="K135" s="1"/>
      <c r="T135" s="25"/>
      <c r="U135" s="1"/>
      <c r="V135" s="1"/>
      <c r="W135" s="1"/>
      <c r="X135" s="1"/>
      <c r="Y135" s="1"/>
      <c r="Z135" s="23"/>
      <c r="AA135" s="1"/>
    </row>
    <row r="136" spans="1:27" x14ac:dyDescent="0.25">
      <c r="A136" s="1"/>
      <c r="B136" s="1"/>
      <c r="C136" s="1"/>
      <c r="D136" s="1"/>
      <c r="E136" s="1"/>
      <c r="F136" s="1"/>
      <c r="H136" s="1"/>
      <c r="I136" s="1"/>
      <c r="J136" s="1"/>
      <c r="K136" s="1"/>
      <c r="T136" s="25"/>
      <c r="U136" s="1"/>
      <c r="V136" s="1"/>
      <c r="W136" s="1"/>
      <c r="X136" s="1"/>
      <c r="Y136" s="1"/>
      <c r="Z136" s="23"/>
      <c r="AA136" s="1"/>
    </row>
    <row r="137" spans="1:27" x14ac:dyDescent="0.25">
      <c r="A137" s="1"/>
      <c r="B137" s="1"/>
      <c r="C137" s="1"/>
      <c r="D137" s="1"/>
      <c r="E137" s="1"/>
      <c r="F137" s="1"/>
      <c r="H137" s="1"/>
      <c r="I137" s="1"/>
      <c r="J137" s="1"/>
      <c r="K137" s="1"/>
      <c r="T137" s="25"/>
      <c r="U137" s="1"/>
      <c r="V137" s="1"/>
      <c r="W137" s="1"/>
      <c r="X137" s="1"/>
      <c r="Y137" s="1"/>
      <c r="Z137" s="23"/>
      <c r="AA137" s="1"/>
    </row>
    <row r="138" spans="1:27" x14ac:dyDescent="0.25">
      <c r="A138" s="1"/>
      <c r="B138" s="1"/>
      <c r="C138" s="1"/>
      <c r="D138" s="1"/>
      <c r="E138" s="1"/>
      <c r="F138" s="1"/>
      <c r="H138" s="1"/>
      <c r="I138" s="1"/>
      <c r="J138" s="1"/>
      <c r="K138" s="1"/>
      <c r="T138" s="25"/>
      <c r="U138" s="1"/>
      <c r="V138" s="1"/>
      <c r="W138" s="1"/>
      <c r="X138" s="1"/>
      <c r="Y138" s="1"/>
      <c r="Z138" s="23"/>
      <c r="AA138" s="1"/>
    </row>
    <row r="139" spans="1:27" x14ac:dyDescent="0.25">
      <c r="A139" s="1"/>
      <c r="B139" s="1"/>
      <c r="C139" s="1"/>
      <c r="D139" s="1"/>
      <c r="E139" s="1"/>
      <c r="F139" s="1"/>
      <c r="H139" s="1"/>
      <c r="I139" s="1"/>
      <c r="J139" s="1"/>
      <c r="K139" s="1"/>
      <c r="T139" s="25"/>
      <c r="U139" s="1"/>
      <c r="V139" s="1"/>
      <c r="W139" s="1"/>
      <c r="X139" s="1"/>
      <c r="Y139" s="1"/>
      <c r="Z139" s="23"/>
      <c r="AA139" s="1"/>
    </row>
    <row r="140" spans="1:27" x14ac:dyDescent="0.25">
      <c r="A140" s="1"/>
      <c r="B140" s="1"/>
      <c r="C140" s="1"/>
      <c r="D140" s="1"/>
      <c r="E140" s="1"/>
      <c r="F140" s="1"/>
      <c r="H140" s="1"/>
      <c r="I140" s="1"/>
      <c r="J140" s="1"/>
      <c r="K140" s="1"/>
      <c r="T140" s="25"/>
      <c r="U140" s="1"/>
      <c r="V140" s="1"/>
      <c r="W140" s="1"/>
      <c r="X140" s="1"/>
      <c r="Y140" s="1"/>
      <c r="Z140" s="23"/>
      <c r="AA140" s="1"/>
    </row>
    <row r="141" spans="1:27" x14ac:dyDescent="0.25">
      <c r="A141" s="1"/>
      <c r="B141" s="1"/>
      <c r="C141" s="1"/>
      <c r="D141" s="1"/>
      <c r="E141" s="1"/>
      <c r="F141" s="1"/>
      <c r="H141" s="1"/>
      <c r="I141" s="1"/>
      <c r="J141" s="1"/>
      <c r="K141" s="1"/>
      <c r="T141" s="25"/>
      <c r="U141" s="1"/>
      <c r="V141" s="1"/>
      <c r="W141" s="1"/>
      <c r="X141" s="1"/>
      <c r="Y141" s="1"/>
      <c r="Z141" s="23"/>
      <c r="AA141" s="1"/>
    </row>
    <row r="142" spans="1:27" x14ac:dyDescent="0.25">
      <c r="A142" s="1"/>
      <c r="B142" s="1"/>
      <c r="C142" s="1"/>
      <c r="D142" s="1"/>
      <c r="E142" s="1"/>
      <c r="F142" s="1"/>
      <c r="H142" s="1"/>
      <c r="I142" s="1"/>
      <c r="J142" s="1"/>
      <c r="K142" s="1"/>
      <c r="T142" s="25"/>
      <c r="U142" s="1"/>
      <c r="V142" s="1"/>
      <c r="W142" s="1"/>
      <c r="X142" s="1"/>
      <c r="Y142" s="1"/>
      <c r="Z142" s="23"/>
      <c r="AA142" s="1"/>
    </row>
    <row r="143" spans="1:27" x14ac:dyDescent="0.25">
      <c r="A143" s="1"/>
      <c r="B143" s="1"/>
      <c r="C143" s="1"/>
      <c r="D143" s="1"/>
      <c r="E143" s="1"/>
      <c r="F143" s="1"/>
      <c r="H143" s="1"/>
      <c r="I143" s="1"/>
      <c r="J143" s="1"/>
      <c r="K143" s="1"/>
      <c r="T143" s="25"/>
      <c r="U143" s="1"/>
      <c r="V143" s="1"/>
      <c r="W143" s="1"/>
      <c r="X143" s="1"/>
      <c r="Y143" s="1"/>
      <c r="Z143" s="23"/>
      <c r="AA143" s="1"/>
    </row>
    <row r="144" spans="1:27" x14ac:dyDescent="0.25">
      <c r="A144" s="1"/>
      <c r="B144" s="1"/>
      <c r="C144" s="1"/>
      <c r="D144" s="1"/>
      <c r="E144" s="1"/>
      <c r="F144" s="1"/>
      <c r="H144" s="1"/>
      <c r="I144" s="1"/>
      <c r="J144" s="1"/>
      <c r="K144" s="1"/>
      <c r="T144" s="25"/>
      <c r="U144" s="1"/>
      <c r="V144" s="1"/>
      <c r="W144" s="1"/>
      <c r="X144" s="1"/>
      <c r="Y144" s="1"/>
      <c r="Z144" s="23"/>
      <c r="AA144" s="1"/>
    </row>
    <row r="145" spans="1:27" x14ac:dyDescent="0.25">
      <c r="A145" s="1"/>
      <c r="B145" s="1"/>
      <c r="C145" s="1"/>
      <c r="D145" s="1"/>
      <c r="E145" s="1"/>
      <c r="F145" s="1"/>
      <c r="H145" s="1"/>
      <c r="I145" s="1"/>
      <c r="J145" s="1"/>
      <c r="K145" s="1"/>
      <c r="T145" s="25"/>
      <c r="U145" s="1"/>
      <c r="V145" s="1"/>
      <c r="W145" s="1"/>
      <c r="X145" s="1"/>
      <c r="Y145" s="1"/>
      <c r="Z145" s="23"/>
      <c r="AA145" s="1"/>
    </row>
    <row r="146" spans="1:27" x14ac:dyDescent="0.25">
      <c r="A146" s="1"/>
      <c r="B146" s="1"/>
      <c r="C146" s="1"/>
      <c r="D146" s="1"/>
      <c r="E146" s="1"/>
      <c r="F146" s="1"/>
      <c r="H146" s="1"/>
      <c r="I146" s="1"/>
      <c r="J146" s="1"/>
      <c r="K146" s="1"/>
      <c r="T146" s="25"/>
      <c r="U146" s="1"/>
      <c r="V146" s="1"/>
      <c r="W146" s="1"/>
      <c r="X146" s="1"/>
      <c r="Y146" s="1"/>
      <c r="Z146" s="23"/>
      <c r="AA146" s="1"/>
    </row>
    <row r="147" spans="1:27" x14ac:dyDescent="0.25">
      <c r="A147" s="1"/>
      <c r="B147" s="1"/>
      <c r="C147" s="1"/>
      <c r="D147" s="1"/>
      <c r="E147" s="1"/>
      <c r="F147" s="1"/>
      <c r="H147" s="1"/>
      <c r="I147" s="1"/>
      <c r="J147" s="1"/>
      <c r="K147" s="1"/>
      <c r="T147" s="25"/>
      <c r="U147" s="1"/>
      <c r="V147" s="1"/>
      <c r="W147" s="1"/>
      <c r="X147" s="1"/>
      <c r="Y147" s="1"/>
      <c r="Z147" s="23"/>
      <c r="AA147" s="1"/>
    </row>
    <row r="148" spans="1:27" x14ac:dyDescent="0.25">
      <c r="A148" s="1"/>
      <c r="B148" s="1"/>
      <c r="C148" s="1"/>
      <c r="D148" s="1"/>
      <c r="E148" s="1"/>
      <c r="F148" s="1"/>
      <c r="H148" s="1"/>
      <c r="I148" s="1"/>
      <c r="J148" s="1"/>
      <c r="K148" s="1"/>
      <c r="T148" s="25"/>
      <c r="U148" s="1"/>
      <c r="V148" s="1"/>
      <c r="W148" s="1"/>
      <c r="X148" s="1"/>
      <c r="Y148" s="1"/>
      <c r="Z148" s="23"/>
      <c r="AA148" s="1"/>
    </row>
    <row r="149" spans="1:27" x14ac:dyDescent="0.25">
      <c r="A149" s="1"/>
      <c r="B149" s="1"/>
      <c r="C149" s="1"/>
      <c r="D149" s="1"/>
      <c r="E149" s="1"/>
      <c r="F149" s="1"/>
      <c r="H149" s="1"/>
      <c r="I149" s="1"/>
      <c r="J149" s="1"/>
      <c r="K149" s="1"/>
      <c r="T149" s="25"/>
      <c r="U149" s="1"/>
      <c r="V149" s="1"/>
      <c r="W149" s="1"/>
      <c r="X149" s="1"/>
      <c r="Y149" s="1"/>
      <c r="Z149" s="23"/>
      <c r="AA149" s="1"/>
    </row>
    <row r="150" spans="1:27" x14ac:dyDescent="0.25">
      <c r="A150" s="1"/>
      <c r="B150" s="1"/>
      <c r="C150" s="1"/>
      <c r="D150" s="1"/>
      <c r="E150" s="1"/>
      <c r="F150" s="1"/>
      <c r="H150" s="1"/>
      <c r="I150" s="1"/>
      <c r="J150" s="1"/>
      <c r="K150" s="1"/>
      <c r="T150" s="25"/>
      <c r="U150" s="1"/>
      <c r="V150" s="1"/>
      <c r="W150" s="1"/>
      <c r="X150" s="1"/>
      <c r="Y150" s="1"/>
      <c r="Z150" s="23"/>
      <c r="AA150" s="1"/>
    </row>
    <row r="151" spans="1:27" x14ac:dyDescent="0.25">
      <c r="A151" s="1"/>
      <c r="B151" s="1"/>
      <c r="C151" s="1"/>
      <c r="D151" s="1"/>
      <c r="E151" s="1"/>
      <c r="F151" s="1"/>
      <c r="H151" s="1"/>
      <c r="I151" s="1"/>
      <c r="J151" s="1"/>
      <c r="K151" s="1"/>
      <c r="T151" s="25"/>
      <c r="U151" s="1"/>
      <c r="V151" s="1"/>
      <c r="W151" s="1"/>
      <c r="X151" s="1"/>
      <c r="Y151" s="1"/>
      <c r="Z151" s="23"/>
      <c r="AA151" s="1"/>
    </row>
    <row r="152" spans="1:27" x14ac:dyDescent="0.25">
      <c r="A152" s="1"/>
      <c r="B152" s="1"/>
      <c r="C152" s="1"/>
      <c r="D152" s="1"/>
      <c r="E152" s="1"/>
      <c r="F152" s="1"/>
      <c r="H152" s="1"/>
      <c r="I152" s="1"/>
      <c r="J152" s="1"/>
      <c r="K152" s="1"/>
      <c r="T152" s="25"/>
      <c r="U152" s="1"/>
      <c r="V152" s="1"/>
      <c r="W152" s="1"/>
      <c r="X152" s="1"/>
      <c r="Y152" s="1"/>
      <c r="Z152" s="23"/>
      <c r="AA152" s="1"/>
    </row>
    <row r="153" spans="1:27" x14ac:dyDescent="0.25">
      <c r="A153" s="1"/>
      <c r="B153" s="1"/>
      <c r="C153" s="1"/>
      <c r="D153" s="1"/>
      <c r="E153" s="1"/>
      <c r="F153" s="1"/>
      <c r="H153" s="1"/>
      <c r="I153" s="1"/>
      <c r="J153" s="1"/>
      <c r="K153" s="1"/>
      <c r="T153" s="25"/>
      <c r="U153" s="1"/>
      <c r="V153" s="1"/>
      <c r="W153" s="1"/>
      <c r="X153" s="1"/>
      <c r="Y153" s="1"/>
      <c r="Z153" s="23"/>
      <c r="AA153" s="1"/>
    </row>
    <row r="154" spans="1:27" x14ac:dyDescent="0.25">
      <c r="A154" s="1"/>
      <c r="B154" s="1"/>
      <c r="C154" s="1"/>
      <c r="D154" s="1"/>
      <c r="E154" s="1"/>
      <c r="F154" s="1"/>
      <c r="H154" s="1"/>
      <c r="I154" s="1"/>
      <c r="J154" s="1"/>
      <c r="K154" s="1"/>
      <c r="T154" s="25"/>
      <c r="U154" s="1"/>
      <c r="V154" s="1"/>
      <c r="W154" s="1"/>
      <c r="X154" s="1"/>
      <c r="Y154" s="1"/>
      <c r="Z154" s="23"/>
      <c r="AA154" s="1"/>
    </row>
    <row r="155" spans="1:27" x14ac:dyDescent="0.25">
      <c r="A155" s="1"/>
      <c r="B155" s="1"/>
      <c r="C155" s="1"/>
      <c r="D155" s="1"/>
      <c r="E155" s="1"/>
      <c r="F155" s="1"/>
      <c r="H155" s="1"/>
      <c r="I155" s="1"/>
      <c r="J155" s="1"/>
      <c r="K155" s="1"/>
      <c r="T155" s="25"/>
      <c r="U155" s="1"/>
      <c r="V155" s="1"/>
      <c r="W155" s="1"/>
      <c r="X155" s="1"/>
      <c r="Y155" s="1"/>
      <c r="Z155" s="23"/>
      <c r="AA155" s="1"/>
    </row>
    <row r="156" spans="1:27" x14ac:dyDescent="0.25">
      <c r="A156" s="1"/>
      <c r="B156" s="1"/>
      <c r="C156" s="1"/>
      <c r="D156" s="1"/>
      <c r="E156" s="1"/>
      <c r="F156" s="1"/>
      <c r="H156" s="1"/>
      <c r="I156" s="1"/>
      <c r="J156" s="1"/>
      <c r="K156" s="1"/>
      <c r="T156" s="25"/>
      <c r="U156" s="1"/>
      <c r="V156" s="1"/>
      <c r="W156" s="1"/>
      <c r="X156" s="1"/>
      <c r="Y156" s="1"/>
      <c r="Z156" s="23"/>
      <c r="AA156" s="1"/>
    </row>
    <row r="157" spans="1:27" x14ac:dyDescent="0.25">
      <c r="A157" s="1"/>
      <c r="B157" s="1"/>
      <c r="C157" s="1"/>
      <c r="D157" s="1"/>
      <c r="E157" s="1"/>
      <c r="F157" s="1"/>
      <c r="H157" s="1"/>
      <c r="I157" s="1"/>
      <c r="J157" s="1"/>
      <c r="K157" s="1"/>
      <c r="T157" s="25"/>
      <c r="U157" s="1"/>
      <c r="V157" s="1"/>
      <c r="W157" s="1"/>
      <c r="X157" s="1"/>
      <c r="Y157" s="1"/>
      <c r="Z157" s="23"/>
      <c r="AA157" s="1"/>
    </row>
    <row r="158" spans="1:27" x14ac:dyDescent="0.25">
      <c r="A158" s="1"/>
      <c r="B158" s="1"/>
      <c r="C158" s="1"/>
      <c r="D158" s="1"/>
      <c r="E158" s="1"/>
      <c r="F158" s="1"/>
      <c r="H158" s="1"/>
      <c r="I158" s="1"/>
      <c r="J158" s="1"/>
      <c r="K158" s="1"/>
      <c r="T158" s="25"/>
      <c r="U158" s="1"/>
      <c r="V158" s="1"/>
      <c r="W158" s="1"/>
      <c r="X158" s="1"/>
      <c r="Y158" s="1"/>
      <c r="Z158" s="23"/>
      <c r="AA158" s="1"/>
    </row>
    <row r="159" spans="1:27" x14ac:dyDescent="0.25">
      <c r="A159" s="1"/>
      <c r="B159" s="1"/>
      <c r="C159" s="1"/>
      <c r="D159" s="1"/>
      <c r="E159" s="1"/>
      <c r="F159" s="1"/>
      <c r="H159" s="1"/>
      <c r="I159" s="1"/>
      <c r="J159" s="1"/>
      <c r="K159" s="1"/>
      <c r="T159" s="25"/>
      <c r="U159" s="1"/>
      <c r="V159" s="1"/>
      <c r="W159" s="1"/>
      <c r="X159" s="1"/>
      <c r="Y159" s="1"/>
      <c r="Z159" s="23"/>
      <c r="AA159" s="1"/>
    </row>
    <row r="160" spans="1:27" x14ac:dyDescent="0.25">
      <c r="A160" s="1"/>
      <c r="B160" s="1"/>
      <c r="C160" s="1"/>
      <c r="D160" s="1"/>
      <c r="E160" s="1"/>
      <c r="F160" s="1"/>
      <c r="H160" s="1"/>
      <c r="I160" s="1"/>
      <c r="J160" s="1"/>
      <c r="K160" s="1"/>
      <c r="T160" s="25"/>
      <c r="U160" s="1"/>
      <c r="V160" s="1"/>
      <c r="W160" s="1"/>
      <c r="X160" s="1"/>
      <c r="Y160" s="1"/>
      <c r="Z160" s="23"/>
      <c r="AA160" s="1"/>
    </row>
    <row r="161" spans="1:27" x14ac:dyDescent="0.25">
      <c r="A161" s="1"/>
      <c r="B161" s="1"/>
      <c r="C161" s="1"/>
      <c r="D161" s="1"/>
      <c r="E161" s="1"/>
      <c r="F161" s="1"/>
      <c r="H161" s="1"/>
      <c r="I161" s="1"/>
      <c r="J161" s="1"/>
      <c r="K161" s="1"/>
      <c r="T161" s="25"/>
      <c r="U161" s="1"/>
      <c r="V161" s="1"/>
      <c r="W161" s="1"/>
      <c r="X161" s="1"/>
      <c r="Y161" s="1"/>
      <c r="Z161" s="23"/>
      <c r="AA161" s="1"/>
    </row>
    <row r="162" spans="1:27" x14ac:dyDescent="0.25">
      <c r="A162" s="1"/>
      <c r="B162" s="1"/>
      <c r="C162" s="1"/>
      <c r="D162" s="1"/>
      <c r="E162" s="1"/>
      <c r="F162" s="1"/>
      <c r="H162" s="1"/>
      <c r="I162" s="1"/>
      <c r="J162" s="1"/>
      <c r="K162" s="1"/>
      <c r="T162" s="25"/>
      <c r="U162" s="1"/>
      <c r="V162" s="1"/>
      <c r="W162" s="1"/>
      <c r="X162" s="1"/>
      <c r="Y162" s="1"/>
      <c r="Z162" s="23"/>
      <c r="AA162" s="1"/>
    </row>
    <row r="163" spans="1:27" x14ac:dyDescent="0.25">
      <c r="A163" s="1"/>
      <c r="B163" s="1"/>
      <c r="C163" s="1"/>
      <c r="D163" s="1"/>
      <c r="E163" s="1"/>
      <c r="F163" s="1"/>
      <c r="H163" s="1"/>
      <c r="I163" s="1"/>
      <c r="J163" s="1"/>
      <c r="K163" s="1"/>
      <c r="T163" s="25"/>
      <c r="U163" s="1"/>
      <c r="V163" s="1"/>
      <c r="W163" s="1"/>
      <c r="X163" s="1"/>
      <c r="Y163" s="1"/>
      <c r="Z163" s="23"/>
      <c r="AA163" s="1"/>
    </row>
    <row r="164" spans="1:27" x14ac:dyDescent="0.25">
      <c r="A164" s="1"/>
      <c r="B164" s="1"/>
      <c r="C164" s="1"/>
      <c r="D164" s="1"/>
      <c r="E164" s="1"/>
      <c r="F164" s="1"/>
      <c r="H164" s="1"/>
      <c r="I164" s="1"/>
      <c r="J164" s="1"/>
      <c r="K164" s="1"/>
      <c r="T164" s="25"/>
      <c r="U164" s="1"/>
      <c r="V164" s="1"/>
      <c r="W164" s="1"/>
      <c r="X164" s="1"/>
      <c r="Y164" s="1"/>
      <c r="Z164" s="23"/>
      <c r="AA164" s="1"/>
    </row>
    <row r="165" spans="1:27" x14ac:dyDescent="0.25">
      <c r="A165" s="1"/>
      <c r="B165" s="1"/>
      <c r="C165" s="1"/>
      <c r="D165" s="1"/>
      <c r="E165" s="1"/>
      <c r="F165" s="1"/>
      <c r="H165" s="1"/>
      <c r="I165" s="1"/>
      <c r="J165" s="1"/>
      <c r="K165" s="1"/>
      <c r="T165" s="25"/>
      <c r="U165" s="1"/>
      <c r="V165" s="1"/>
      <c r="W165" s="1"/>
      <c r="X165" s="1"/>
      <c r="Y165" s="1"/>
      <c r="Z165" s="23"/>
      <c r="AA165" s="1"/>
    </row>
    <row r="166" spans="1:27" x14ac:dyDescent="0.25">
      <c r="A166" s="1"/>
      <c r="B166" s="1"/>
      <c r="C166" s="1"/>
      <c r="D166" s="1"/>
      <c r="E166" s="1"/>
      <c r="F166" s="1"/>
      <c r="H166" s="1"/>
      <c r="I166" s="1"/>
      <c r="J166" s="1"/>
      <c r="K166" s="1"/>
      <c r="T166" s="25"/>
      <c r="U166" s="1"/>
      <c r="V166" s="1"/>
      <c r="W166" s="1"/>
      <c r="X166" s="1"/>
      <c r="Y166" s="1"/>
      <c r="Z166" s="23"/>
      <c r="AA166" s="1"/>
    </row>
    <row r="167" spans="1:27" x14ac:dyDescent="0.25">
      <c r="A167" s="1"/>
      <c r="B167" s="1"/>
      <c r="C167" s="1"/>
      <c r="D167" s="1"/>
      <c r="E167" s="1"/>
      <c r="F167" s="1"/>
      <c r="H167" s="1"/>
      <c r="I167" s="1"/>
      <c r="J167" s="1"/>
      <c r="K167" s="1"/>
      <c r="T167" s="25"/>
      <c r="U167" s="1"/>
      <c r="V167" s="1"/>
      <c r="W167" s="1"/>
      <c r="X167" s="1"/>
      <c r="Y167" s="1"/>
      <c r="Z167" s="23"/>
      <c r="AA167" s="1"/>
    </row>
    <row r="168" spans="1:27" x14ac:dyDescent="0.25">
      <c r="A168" s="1"/>
      <c r="B168" s="1"/>
      <c r="C168" s="1"/>
      <c r="D168" s="1"/>
      <c r="E168" s="1"/>
      <c r="F168" s="1"/>
      <c r="H168" s="1"/>
      <c r="I168" s="1"/>
      <c r="J168" s="1"/>
      <c r="K168" s="1"/>
      <c r="T168" s="25"/>
      <c r="U168" s="1"/>
      <c r="V168" s="1"/>
      <c r="W168" s="1"/>
      <c r="X168" s="1"/>
      <c r="Y168" s="1"/>
      <c r="Z168" s="23"/>
      <c r="AA168" s="1"/>
    </row>
    <row r="169" spans="1:27" x14ac:dyDescent="0.25">
      <c r="A169" s="1"/>
      <c r="B169" s="1"/>
      <c r="C169" s="1"/>
      <c r="D169" s="1"/>
      <c r="E169" s="1"/>
      <c r="F169" s="1"/>
      <c r="H169" s="1"/>
      <c r="I169" s="1"/>
      <c r="J169" s="1"/>
      <c r="K169" s="1"/>
      <c r="T169" s="25"/>
      <c r="U169" s="1"/>
      <c r="V169" s="1"/>
      <c r="W169" s="1"/>
      <c r="X169" s="1"/>
      <c r="Y169" s="1"/>
      <c r="Z169" s="23"/>
      <c r="AA169" s="1"/>
    </row>
    <row r="170" spans="1:27" x14ac:dyDescent="0.25">
      <c r="A170" s="1"/>
      <c r="B170" s="1"/>
      <c r="C170" s="1"/>
      <c r="D170" s="1"/>
      <c r="E170" s="1"/>
      <c r="F170" s="1"/>
      <c r="H170" s="1"/>
      <c r="I170" s="1"/>
      <c r="J170" s="1"/>
      <c r="K170" s="1"/>
      <c r="T170" s="25"/>
      <c r="U170" s="1"/>
      <c r="V170" s="1"/>
      <c r="W170" s="1"/>
      <c r="X170" s="1"/>
      <c r="Y170" s="1"/>
      <c r="Z170" s="23"/>
      <c r="AA170" s="1"/>
    </row>
    <row r="171" spans="1:27" x14ac:dyDescent="0.25">
      <c r="A171" s="1"/>
      <c r="B171" s="1"/>
      <c r="C171" s="1"/>
      <c r="D171" s="1"/>
      <c r="E171" s="1"/>
      <c r="F171" s="1"/>
      <c r="H171" s="1"/>
      <c r="I171" s="1"/>
      <c r="J171" s="1"/>
      <c r="K171" s="1"/>
      <c r="T171" s="25"/>
      <c r="U171" s="1"/>
      <c r="V171" s="1"/>
      <c r="W171" s="1"/>
      <c r="X171" s="1"/>
      <c r="Y171" s="1"/>
      <c r="Z171" s="23"/>
      <c r="AA171" s="1"/>
    </row>
    <row r="172" spans="1:27" x14ac:dyDescent="0.25">
      <c r="A172" s="1"/>
      <c r="B172" s="1"/>
      <c r="C172" s="1"/>
      <c r="D172" s="1"/>
      <c r="E172" s="1"/>
      <c r="F172" s="1"/>
      <c r="H172" s="1"/>
      <c r="I172" s="1"/>
      <c r="J172" s="1"/>
      <c r="K172" s="1"/>
      <c r="T172" s="25"/>
      <c r="U172" s="1"/>
      <c r="V172" s="1"/>
      <c r="W172" s="1"/>
      <c r="X172" s="1"/>
      <c r="Y172" s="1"/>
      <c r="Z172" s="23"/>
      <c r="AA172" s="1"/>
    </row>
    <row r="173" spans="1:27" x14ac:dyDescent="0.25">
      <c r="A173" s="1"/>
      <c r="B173" s="1"/>
      <c r="C173" s="1"/>
      <c r="D173" s="1"/>
      <c r="E173" s="1"/>
      <c r="F173" s="1"/>
      <c r="H173" s="1"/>
      <c r="I173" s="1"/>
      <c r="J173" s="1"/>
      <c r="K173" s="1"/>
      <c r="T173" s="25"/>
      <c r="U173" s="1"/>
      <c r="V173" s="1"/>
      <c r="W173" s="1"/>
      <c r="X173" s="1"/>
      <c r="Y173" s="1"/>
      <c r="Z173" s="23"/>
      <c r="AA173" s="1"/>
    </row>
    <row r="174" spans="1:27" x14ac:dyDescent="0.25">
      <c r="A174" s="1"/>
      <c r="B174" s="1"/>
      <c r="C174" s="1"/>
      <c r="D174" s="1"/>
      <c r="E174" s="1"/>
      <c r="F174" s="1"/>
      <c r="H174" s="1"/>
      <c r="I174" s="1"/>
      <c r="J174" s="1"/>
      <c r="K174" s="1"/>
      <c r="T174" s="25"/>
      <c r="U174" s="1"/>
      <c r="V174" s="1"/>
      <c r="W174" s="1"/>
      <c r="X174" s="1"/>
      <c r="Y174" s="1"/>
      <c r="Z174" s="23"/>
      <c r="AA174" s="1"/>
    </row>
    <row r="175" spans="1:27" x14ac:dyDescent="0.25">
      <c r="A175" s="1"/>
      <c r="B175" s="1"/>
      <c r="C175" s="1"/>
      <c r="D175" s="1"/>
      <c r="E175" s="1"/>
      <c r="F175" s="1"/>
      <c r="H175" s="1"/>
      <c r="I175" s="1"/>
      <c r="J175" s="1"/>
      <c r="K175" s="1"/>
      <c r="T175" s="25"/>
      <c r="U175" s="1"/>
      <c r="V175" s="1"/>
      <c r="W175" s="1"/>
      <c r="X175" s="1"/>
      <c r="Y175" s="1"/>
      <c r="Z175" s="23"/>
      <c r="AA175" s="1"/>
    </row>
    <row r="176" spans="1:27" x14ac:dyDescent="0.25">
      <c r="A176" s="1"/>
      <c r="B176" s="1"/>
      <c r="C176" s="1"/>
      <c r="D176" s="1"/>
      <c r="E176" s="1"/>
      <c r="F176" s="1"/>
      <c r="H176" s="1"/>
      <c r="I176" s="1"/>
      <c r="J176" s="1"/>
      <c r="K176" s="1"/>
      <c r="T176" s="25"/>
      <c r="U176" s="1"/>
      <c r="V176" s="1"/>
      <c r="W176" s="1"/>
      <c r="X176" s="1"/>
      <c r="Y176" s="1"/>
      <c r="Z176" s="23"/>
      <c r="AA176" s="1"/>
    </row>
    <row r="177" spans="1:27" x14ac:dyDescent="0.25">
      <c r="A177" s="1"/>
      <c r="B177" s="1"/>
      <c r="C177" s="1"/>
      <c r="D177" s="1"/>
      <c r="E177" s="1"/>
      <c r="F177" s="1"/>
      <c r="H177" s="1"/>
      <c r="I177" s="1"/>
      <c r="J177" s="1"/>
      <c r="K177" s="1"/>
      <c r="T177" s="25"/>
      <c r="U177" s="1"/>
      <c r="V177" s="1"/>
      <c r="W177" s="1"/>
      <c r="X177" s="1"/>
      <c r="Y177" s="1"/>
      <c r="Z177" s="23"/>
      <c r="AA177" s="1"/>
    </row>
    <row r="178" spans="1:27" x14ac:dyDescent="0.25">
      <c r="A178" s="1"/>
      <c r="B178" s="1"/>
      <c r="C178" s="1"/>
      <c r="D178" s="1"/>
      <c r="E178" s="1"/>
      <c r="F178" s="1"/>
      <c r="H178" s="1"/>
      <c r="I178" s="1"/>
      <c r="J178" s="1"/>
      <c r="K178" s="1"/>
      <c r="T178" s="25"/>
      <c r="U178" s="1"/>
      <c r="V178" s="1"/>
      <c r="W178" s="1"/>
      <c r="X178" s="1"/>
      <c r="Y178" s="1"/>
      <c r="Z178" s="23"/>
      <c r="AA178" s="1"/>
    </row>
    <row r="179" spans="1:27" x14ac:dyDescent="0.25">
      <c r="A179" s="1"/>
      <c r="B179" s="1"/>
      <c r="C179" s="1"/>
      <c r="D179" s="1"/>
      <c r="E179" s="1"/>
      <c r="F179" s="1"/>
      <c r="H179" s="1"/>
      <c r="I179" s="1"/>
      <c r="J179" s="1"/>
      <c r="K179" s="1"/>
      <c r="T179" s="25"/>
      <c r="U179" s="1"/>
      <c r="V179" s="1"/>
      <c r="W179" s="1"/>
      <c r="X179" s="1"/>
      <c r="Y179" s="1"/>
      <c r="Z179" s="23"/>
      <c r="AA179" s="1"/>
    </row>
    <row r="180" spans="1:27" x14ac:dyDescent="0.25">
      <c r="A180" s="1"/>
      <c r="B180" s="1"/>
      <c r="C180" s="1"/>
      <c r="D180" s="1"/>
      <c r="E180" s="1"/>
      <c r="F180" s="1"/>
      <c r="H180" s="1"/>
      <c r="I180" s="1"/>
      <c r="J180" s="1"/>
      <c r="K180" s="1"/>
      <c r="T180" s="25"/>
      <c r="U180" s="1"/>
      <c r="V180" s="1"/>
      <c r="W180" s="1"/>
      <c r="X180" s="1"/>
      <c r="Y180" s="1"/>
      <c r="Z180" s="23"/>
      <c r="AA180" s="1"/>
    </row>
    <row r="181" spans="1:27" x14ac:dyDescent="0.25">
      <c r="A181" s="1"/>
      <c r="B181" s="1"/>
      <c r="C181" s="1"/>
      <c r="D181" s="1"/>
      <c r="E181" s="1"/>
      <c r="F181" s="1"/>
      <c r="H181" s="1"/>
      <c r="I181" s="1"/>
      <c r="J181" s="1"/>
      <c r="K181" s="1"/>
      <c r="T181" s="25"/>
      <c r="U181" s="1"/>
      <c r="V181" s="1"/>
      <c r="W181" s="1"/>
      <c r="X181" s="1"/>
      <c r="Y181" s="1"/>
      <c r="Z181" s="23"/>
      <c r="AA181" s="1"/>
    </row>
    <row r="182" spans="1:27" x14ac:dyDescent="0.25">
      <c r="A182" s="1"/>
      <c r="B182" s="1"/>
      <c r="C182" s="1"/>
      <c r="D182" s="1"/>
      <c r="E182" s="1"/>
      <c r="F182" s="1"/>
      <c r="H182" s="1"/>
      <c r="I182" s="1"/>
      <c r="J182" s="1"/>
      <c r="K182" s="1"/>
      <c r="T182" s="25"/>
      <c r="U182" s="1"/>
      <c r="V182" s="1"/>
      <c r="W182" s="1"/>
      <c r="X182" s="1"/>
      <c r="Y182" s="1"/>
      <c r="Z182" s="23"/>
      <c r="AA182" s="1"/>
    </row>
    <row r="183" spans="1:27" x14ac:dyDescent="0.25">
      <c r="A183" s="1"/>
      <c r="B183" s="1"/>
      <c r="C183" s="1"/>
      <c r="D183" s="1"/>
      <c r="E183" s="1"/>
      <c r="F183" s="1"/>
      <c r="H183" s="1"/>
      <c r="I183" s="1"/>
      <c r="J183" s="1"/>
      <c r="K183" s="1"/>
      <c r="T183" s="25"/>
      <c r="U183" s="1"/>
      <c r="V183" s="1"/>
      <c r="W183" s="1"/>
      <c r="X183" s="1"/>
      <c r="Y183" s="1"/>
      <c r="Z183" s="23"/>
      <c r="AA183" s="1"/>
    </row>
    <row r="184" spans="1:27" x14ac:dyDescent="0.25">
      <c r="A184" s="1"/>
      <c r="B184" s="1"/>
      <c r="C184" s="1"/>
      <c r="D184" s="1"/>
      <c r="E184" s="1"/>
      <c r="F184" s="1"/>
      <c r="H184" s="1"/>
      <c r="I184" s="1"/>
      <c r="J184" s="1"/>
      <c r="K184" s="1"/>
      <c r="T184" s="25"/>
      <c r="U184" s="1"/>
      <c r="V184" s="1"/>
      <c r="W184" s="1"/>
      <c r="X184" s="1"/>
      <c r="Y184" s="1"/>
      <c r="Z184" s="23"/>
      <c r="AA184" s="1"/>
    </row>
    <row r="185" spans="1:27" x14ac:dyDescent="0.25">
      <c r="A185" s="1"/>
      <c r="B185" s="1"/>
      <c r="C185" s="1"/>
      <c r="D185" s="1"/>
      <c r="E185" s="1"/>
      <c r="F185" s="1"/>
      <c r="H185" s="1"/>
      <c r="I185" s="1"/>
      <c r="J185" s="1"/>
      <c r="K185" s="1"/>
      <c r="T185" s="25"/>
      <c r="U185" s="1"/>
      <c r="V185" s="1"/>
      <c r="W185" s="1"/>
      <c r="X185" s="1"/>
      <c r="Y185" s="1"/>
      <c r="Z185" s="23"/>
      <c r="AA185" s="1"/>
    </row>
    <row r="186" spans="1:27" x14ac:dyDescent="0.25">
      <c r="A186" s="1"/>
      <c r="B186" s="1"/>
      <c r="C186" s="1"/>
      <c r="D186" s="1"/>
      <c r="E186" s="1"/>
      <c r="F186" s="1"/>
      <c r="H186" s="1"/>
      <c r="I186" s="1"/>
      <c r="J186" s="1"/>
      <c r="K186" s="1"/>
      <c r="T186" s="25"/>
      <c r="U186" s="1"/>
      <c r="V186" s="1"/>
      <c r="W186" s="1"/>
      <c r="X186" s="1"/>
      <c r="Y186" s="1"/>
      <c r="Z186" s="23"/>
      <c r="AA186" s="1"/>
    </row>
    <row r="187" spans="1:27" x14ac:dyDescent="0.25">
      <c r="A187" s="1"/>
      <c r="B187" s="1"/>
      <c r="C187" s="1"/>
      <c r="D187" s="1"/>
      <c r="E187" s="1"/>
      <c r="F187" s="1"/>
      <c r="H187" s="1"/>
      <c r="I187" s="1"/>
      <c r="J187" s="1"/>
      <c r="K187" s="1"/>
      <c r="T187" s="25"/>
      <c r="U187" s="1"/>
      <c r="V187" s="1"/>
      <c r="W187" s="1"/>
      <c r="X187" s="1"/>
      <c r="Y187" s="1"/>
      <c r="Z187" s="23"/>
      <c r="AA187" s="1"/>
    </row>
    <row r="188" spans="1:27" x14ac:dyDescent="0.25">
      <c r="A188" s="1"/>
      <c r="B188" s="1"/>
      <c r="C188" s="1"/>
      <c r="D188" s="1"/>
      <c r="E188" s="1"/>
      <c r="F188" s="1"/>
      <c r="H188" s="1"/>
      <c r="I188" s="1"/>
      <c r="J188" s="1"/>
      <c r="K188" s="1"/>
      <c r="T188" s="25"/>
      <c r="U188" s="1"/>
      <c r="V188" s="1"/>
      <c r="W188" s="1"/>
      <c r="X188" s="1"/>
      <c r="Y188" s="1"/>
      <c r="Z188" s="23"/>
      <c r="AA188" s="1"/>
    </row>
    <row r="189" spans="1:27" x14ac:dyDescent="0.25">
      <c r="A189" s="1"/>
      <c r="B189" s="1"/>
      <c r="C189" s="1"/>
      <c r="D189" s="1"/>
      <c r="E189" s="1"/>
      <c r="F189" s="1"/>
      <c r="H189" s="1"/>
      <c r="I189" s="1"/>
      <c r="J189" s="1"/>
      <c r="K189" s="1"/>
      <c r="T189" s="25"/>
      <c r="U189" s="1"/>
      <c r="V189" s="1"/>
      <c r="W189" s="1"/>
      <c r="X189" s="1"/>
      <c r="Y189" s="1"/>
      <c r="Z189" s="23"/>
      <c r="AA189" s="1"/>
    </row>
    <row r="190" spans="1:27" x14ac:dyDescent="0.25">
      <c r="A190" s="1"/>
      <c r="B190" s="1"/>
      <c r="C190" s="1"/>
      <c r="D190" s="1"/>
      <c r="E190" s="1"/>
      <c r="F190" s="1"/>
      <c r="H190" s="1"/>
      <c r="I190" s="1"/>
      <c r="J190" s="1"/>
      <c r="K190" s="1"/>
      <c r="T190" s="25"/>
      <c r="U190" s="1"/>
      <c r="V190" s="1"/>
      <c r="W190" s="1"/>
      <c r="X190" s="1"/>
      <c r="Y190" s="1"/>
      <c r="Z190" s="23"/>
      <c r="AA190" s="1"/>
    </row>
    <row r="191" spans="1:27" x14ac:dyDescent="0.25">
      <c r="A191" s="1"/>
      <c r="B191" s="1"/>
      <c r="C191" s="1"/>
      <c r="D191" s="1"/>
      <c r="E191" s="1"/>
      <c r="F191" s="1"/>
      <c r="H191" s="1"/>
      <c r="I191" s="1"/>
      <c r="J191" s="1"/>
      <c r="K191" s="1"/>
      <c r="T191" s="25"/>
      <c r="U191" s="1"/>
      <c r="V191" s="1"/>
      <c r="W191" s="1"/>
      <c r="X191" s="1"/>
      <c r="Y191" s="1"/>
      <c r="Z191" s="23"/>
      <c r="AA191" s="1"/>
    </row>
    <row r="192" spans="1:27" x14ac:dyDescent="0.25">
      <c r="A192" s="1"/>
      <c r="B192" s="1"/>
      <c r="C192" s="1"/>
      <c r="D192" s="1"/>
      <c r="E192" s="1"/>
      <c r="F192" s="1"/>
      <c r="H192" s="1"/>
      <c r="I192" s="1"/>
      <c r="J192" s="1"/>
      <c r="K192" s="1"/>
      <c r="T192" s="25"/>
      <c r="U192" s="1"/>
      <c r="V192" s="1"/>
      <c r="W192" s="1"/>
      <c r="X192" s="1"/>
      <c r="Y192" s="1"/>
      <c r="Z192" s="23"/>
      <c r="AA192" s="1"/>
    </row>
    <row r="193" spans="1:27" x14ac:dyDescent="0.25">
      <c r="A193" s="1"/>
      <c r="B193" s="1"/>
      <c r="C193" s="1"/>
      <c r="D193" s="1"/>
      <c r="E193" s="1"/>
      <c r="F193" s="1"/>
      <c r="H193" s="1"/>
      <c r="I193" s="1"/>
      <c r="J193" s="1"/>
      <c r="K193" s="1"/>
      <c r="T193" s="25"/>
      <c r="U193" s="1"/>
      <c r="V193" s="1"/>
      <c r="W193" s="1"/>
      <c r="X193" s="1"/>
      <c r="Y193" s="1"/>
      <c r="Z193" s="23"/>
      <c r="AA193" s="1"/>
    </row>
    <row r="194" spans="1:27" x14ac:dyDescent="0.25">
      <c r="A194" s="1"/>
      <c r="B194" s="1"/>
      <c r="C194" s="1"/>
      <c r="D194" s="1"/>
      <c r="E194" s="1"/>
      <c r="F194" s="1"/>
      <c r="H194" s="1"/>
      <c r="I194" s="1"/>
      <c r="J194" s="1"/>
      <c r="K194" s="1"/>
      <c r="T194" s="25"/>
      <c r="U194" s="1"/>
      <c r="V194" s="1"/>
      <c r="W194" s="1"/>
      <c r="X194" s="1"/>
      <c r="Y194" s="1"/>
      <c r="Z194" s="23"/>
      <c r="AA194" s="1"/>
    </row>
    <row r="195" spans="1:27" x14ac:dyDescent="0.25">
      <c r="A195" s="1"/>
      <c r="B195" s="1"/>
      <c r="C195" s="1"/>
      <c r="D195" s="1"/>
      <c r="E195" s="1"/>
      <c r="F195" s="1"/>
      <c r="H195" s="1"/>
      <c r="I195" s="1"/>
      <c r="J195" s="1"/>
      <c r="K195" s="1"/>
      <c r="T195" s="25"/>
      <c r="U195" s="1"/>
      <c r="V195" s="1"/>
      <c r="W195" s="1"/>
      <c r="X195" s="1"/>
      <c r="Y195" s="1"/>
      <c r="Z195" s="23"/>
      <c r="AA195" s="1"/>
    </row>
    <row r="196" spans="1:27" x14ac:dyDescent="0.25">
      <c r="A196" s="1"/>
      <c r="B196" s="1"/>
      <c r="C196" s="1"/>
      <c r="D196" s="1"/>
      <c r="E196" s="1"/>
      <c r="F196" s="1"/>
      <c r="H196" s="1"/>
      <c r="I196" s="1"/>
      <c r="J196" s="1"/>
      <c r="K196" s="1"/>
      <c r="T196" s="25"/>
      <c r="U196" s="1"/>
      <c r="V196" s="1"/>
      <c r="W196" s="1"/>
      <c r="X196" s="1"/>
      <c r="Y196" s="1"/>
      <c r="Z196" s="23"/>
      <c r="AA196" s="1"/>
    </row>
    <row r="197" spans="1:27" x14ac:dyDescent="0.25">
      <c r="A197" s="1"/>
      <c r="B197" s="1"/>
      <c r="C197" s="1"/>
      <c r="D197" s="1"/>
      <c r="E197" s="1"/>
      <c r="F197" s="1"/>
      <c r="H197" s="1"/>
      <c r="I197" s="1"/>
      <c r="J197" s="1"/>
      <c r="K197" s="1"/>
      <c r="T197" s="25"/>
      <c r="U197" s="1"/>
      <c r="V197" s="1"/>
      <c r="W197" s="1"/>
      <c r="X197" s="1"/>
      <c r="Y197" s="1"/>
      <c r="Z197" s="23"/>
      <c r="AA197" s="1"/>
    </row>
    <row r="198" spans="1:27" x14ac:dyDescent="0.25">
      <c r="A198" s="1"/>
      <c r="B198" s="1"/>
      <c r="C198" s="1"/>
      <c r="D198" s="1"/>
      <c r="E198" s="1"/>
      <c r="F198" s="1"/>
      <c r="H198" s="1"/>
      <c r="I198" s="1"/>
      <c r="J198" s="1"/>
      <c r="K198" s="1"/>
      <c r="T198" s="25"/>
      <c r="U198" s="1"/>
      <c r="V198" s="1"/>
      <c r="W198" s="1"/>
      <c r="X198" s="1"/>
      <c r="Y198" s="1"/>
      <c r="Z198" s="23"/>
      <c r="AA198" s="1"/>
    </row>
    <row r="199" spans="1:27" x14ac:dyDescent="0.25">
      <c r="A199" s="1"/>
      <c r="B199" s="1"/>
      <c r="C199" s="1"/>
      <c r="D199" s="1"/>
      <c r="E199" s="1"/>
      <c r="F199" s="1"/>
      <c r="H199" s="1"/>
      <c r="I199" s="1"/>
      <c r="J199" s="1"/>
      <c r="K199" s="1"/>
      <c r="T199" s="25"/>
      <c r="U199" s="1"/>
      <c r="V199" s="1"/>
      <c r="W199" s="1"/>
      <c r="X199" s="1"/>
      <c r="Y199" s="1"/>
      <c r="Z199" s="23"/>
      <c r="AA199" s="1"/>
    </row>
    <row r="200" spans="1:27" x14ac:dyDescent="0.25">
      <c r="A200" s="1"/>
      <c r="B200" s="1"/>
      <c r="C200" s="1"/>
      <c r="D200" s="1"/>
      <c r="E200" s="1"/>
      <c r="F200" s="1"/>
      <c r="H200" s="1"/>
      <c r="I200" s="1"/>
      <c r="J200" s="1"/>
      <c r="K200" s="1"/>
      <c r="T200" s="25"/>
      <c r="U200" s="1"/>
      <c r="V200" s="1"/>
      <c r="W200" s="1"/>
      <c r="X200" s="1"/>
      <c r="Y200" s="1"/>
      <c r="Z200" s="23"/>
      <c r="AA200" s="1"/>
    </row>
    <row r="201" spans="1:27" x14ac:dyDescent="0.25">
      <c r="A201" s="1"/>
      <c r="B201" s="1"/>
      <c r="C201" s="1"/>
      <c r="D201" s="1"/>
      <c r="E201" s="1"/>
      <c r="F201" s="1"/>
      <c r="H201" s="1"/>
      <c r="I201" s="1"/>
      <c r="J201" s="1"/>
      <c r="K201" s="1"/>
      <c r="T201" s="25"/>
      <c r="U201" s="1"/>
      <c r="V201" s="1"/>
      <c r="W201" s="1"/>
      <c r="X201" s="1"/>
      <c r="Y201" s="1"/>
      <c r="Z201" s="23"/>
      <c r="AA201" s="1"/>
    </row>
    <row r="202" spans="1:27" x14ac:dyDescent="0.25">
      <c r="A202" s="1"/>
      <c r="B202" s="1"/>
      <c r="C202" s="1"/>
      <c r="D202" s="1"/>
      <c r="E202" s="1"/>
      <c r="F202" s="1"/>
      <c r="H202" s="1"/>
      <c r="I202" s="1"/>
      <c r="J202" s="1"/>
      <c r="K202" s="1"/>
      <c r="T202" s="25"/>
      <c r="U202" s="1"/>
      <c r="V202" s="1"/>
      <c r="W202" s="1"/>
      <c r="X202" s="1"/>
      <c r="Y202" s="1"/>
      <c r="Z202" s="23"/>
      <c r="AA202" s="1"/>
    </row>
    <row r="203" spans="1:27" x14ac:dyDescent="0.25">
      <c r="A203" s="1"/>
      <c r="B203" s="1"/>
      <c r="C203" s="1"/>
      <c r="D203" s="1"/>
      <c r="E203" s="1"/>
      <c r="F203" s="1"/>
      <c r="H203" s="1"/>
      <c r="I203" s="1"/>
      <c r="J203" s="1"/>
      <c r="K203" s="1"/>
      <c r="T203" s="25"/>
      <c r="U203" s="1"/>
      <c r="V203" s="1"/>
      <c r="W203" s="1"/>
      <c r="X203" s="1"/>
      <c r="Y203" s="1"/>
      <c r="Z203" s="23"/>
      <c r="AA203" s="1"/>
    </row>
    <row r="204" spans="1:27" x14ac:dyDescent="0.25">
      <c r="A204" s="1"/>
      <c r="B204" s="1"/>
      <c r="C204" s="1"/>
      <c r="D204" s="1"/>
      <c r="E204" s="1"/>
      <c r="F204" s="1"/>
      <c r="H204" s="1"/>
      <c r="I204" s="1"/>
      <c r="J204" s="1"/>
      <c r="K204" s="1"/>
      <c r="T204" s="25"/>
      <c r="U204" s="1"/>
      <c r="V204" s="1"/>
      <c r="W204" s="1"/>
      <c r="X204" s="1"/>
      <c r="Y204" s="1"/>
      <c r="Z204" s="23"/>
      <c r="AA204" s="1"/>
    </row>
    <row r="205" spans="1:27" x14ac:dyDescent="0.25">
      <c r="A205" s="1"/>
      <c r="B205" s="1"/>
      <c r="C205" s="1"/>
      <c r="D205" s="1"/>
      <c r="E205" s="1"/>
      <c r="F205" s="1"/>
      <c r="H205" s="1"/>
      <c r="I205" s="1"/>
      <c r="J205" s="1"/>
      <c r="K205" s="1"/>
      <c r="T205" s="25"/>
      <c r="U205" s="1"/>
      <c r="V205" s="1"/>
      <c r="W205" s="1"/>
      <c r="X205" s="1"/>
      <c r="Y205" s="1"/>
      <c r="Z205" s="23"/>
      <c r="AA205" s="1"/>
    </row>
    <row r="206" spans="1:27" x14ac:dyDescent="0.25">
      <c r="A206" s="1"/>
      <c r="B206" s="1"/>
      <c r="C206" s="1"/>
      <c r="D206" s="1"/>
      <c r="E206" s="1"/>
      <c r="F206" s="1"/>
      <c r="H206" s="1"/>
      <c r="I206" s="1"/>
      <c r="J206" s="1"/>
      <c r="K206" s="1"/>
      <c r="T206" s="25"/>
      <c r="U206" s="1"/>
      <c r="V206" s="1"/>
      <c r="W206" s="1"/>
      <c r="X206" s="1"/>
      <c r="Y206" s="1"/>
      <c r="Z206" s="23"/>
      <c r="AA206" s="1"/>
    </row>
    <row r="207" spans="1:27" x14ac:dyDescent="0.25">
      <c r="A207" s="1"/>
      <c r="B207" s="1"/>
      <c r="C207" s="1"/>
      <c r="D207" s="1"/>
      <c r="E207" s="1"/>
      <c r="F207" s="1"/>
      <c r="H207" s="1"/>
      <c r="I207" s="1"/>
      <c r="J207" s="1"/>
      <c r="K207" s="1"/>
      <c r="T207" s="25"/>
      <c r="U207" s="1"/>
      <c r="V207" s="1"/>
      <c r="W207" s="1"/>
      <c r="X207" s="1"/>
      <c r="Y207" s="1"/>
      <c r="Z207" s="23"/>
      <c r="AA207" s="1"/>
    </row>
    <row r="208" spans="1:27" x14ac:dyDescent="0.25">
      <c r="A208" s="1"/>
      <c r="B208" s="1"/>
      <c r="C208" s="1"/>
      <c r="D208" s="1"/>
      <c r="E208" s="1"/>
      <c r="F208" s="1"/>
      <c r="H208" s="1"/>
      <c r="I208" s="1"/>
      <c r="J208" s="1"/>
      <c r="K208" s="1"/>
      <c r="T208" s="25"/>
      <c r="U208" s="1"/>
      <c r="V208" s="1"/>
      <c r="W208" s="1"/>
      <c r="X208" s="1"/>
      <c r="Y208" s="1"/>
      <c r="Z208" s="23"/>
      <c r="AA208" s="1"/>
    </row>
    <row r="209" spans="1:27" x14ac:dyDescent="0.25">
      <c r="A209" s="1"/>
      <c r="B209" s="1"/>
      <c r="C209" s="1"/>
      <c r="D209" s="1"/>
      <c r="E209" s="1"/>
      <c r="F209" s="1"/>
      <c r="H209" s="1"/>
      <c r="I209" s="1"/>
      <c r="J209" s="1"/>
      <c r="K209" s="1"/>
      <c r="T209" s="25"/>
      <c r="U209" s="1"/>
      <c r="V209" s="1"/>
      <c r="W209" s="1"/>
      <c r="X209" s="1"/>
      <c r="Y209" s="1"/>
      <c r="Z209" s="23"/>
      <c r="AA209" s="1"/>
    </row>
    <row r="210" spans="1:27" x14ac:dyDescent="0.25">
      <c r="A210" s="1"/>
      <c r="B210" s="1"/>
      <c r="C210" s="1"/>
      <c r="D210" s="1"/>
      <c r="E210" s="1"/>
      <c r="F210" s="1"/>
      <c r="H210" s="1"/>
      <c r="I210" s="1"/>
      <c r="J210" s="1"/>
      <c r="K210" s="1"/>
      <c r="T210" s="25"/>
      <c r="U210" s="1"/>
      <c r="V210" s="1"/>
      <c r="W210" s="1"/>
      <c r="X210" s="1"/>
      <c r="Y210" s="1"/>
      <c r="Z210" s="23"/>
      <c r="AA210" s="1"/>
    </row>
    <row r="211" spans="1:27" x14ac:dyDescent="0.25">
      <c r="A211" s="1"/>
      <c r="B211" s="1"/>
      <c r="C211" s="1"/>
      <c r="D211" s="1"/>
      <c r="E211" s="1"/>
      <c r="F211" s="1"/>
      <c r="H211" s="1"/>
      <c r="I211" s="1"/>
      <c r="J211" s="1"/>
      <c r="K211" s="1"/>
      <c r="T211" s="25"/>
      <c r="U211" s="1"/>
      <c r="V211" s="1"/>
      <c r="W211" s="1"/>
      <c r="X211" s="1"/>
      <c r="Y211" s="1"/>
      <c r="Z211" s="23"/>
      <c r="AA211" s="1"/>
    </row>
    <row r="212" spans="1:27" x14ac:dyDescent="0.25">
      <c r="A212" s="1"/>
      <c r="B212" s="1"/>
      <c r="C212" s="1"/>
      <c r="D212" s="1"/>
      <c r="E212" s="1"/>
      <c r="F212" s="1"/>
      <c r="H212" s="1"/>
      <c r="I212" s="1"/>
      <c r="J212" s="1"/>
      <c r="K212" s="1"/>
      <c r="T212" s="25"/>
      <c r="U212" s="1"/>
      <c r="V212" s="1"/>
      <c r="W212" s="1"/>
      <c r="X212" s="1"/>
      <c r="Y212" s="1"/>
      <c r="Z212" s="23"/>
      <c r="AA212" s="1"/>
    </row>
    <row r="213" spans="1:27" x14ac:dyDescent="0.25">
      <c r="A213" s="1"/>
      <c r="B213" s="1"/>
      <c r="C213" s="1"/>
      <c r="D213" s="1"/>
      <c r="E213" s="1"/>
      <c r="F213" s="1"/>
      <c r="H213" s="1"/>
      <c r="I213" s="1"/>
      <c r="J213" s="1"/>
      <c r="K213" s="1"/>
      <c r="T213" s="25"/>
      <c r="U213" s="1"/>
      <c r="V213" s="1"/>
      <c r="W213" s="1"/>
      <c r="X213" s="1"/>
      <c r="Y213" s="1"/>
      <c r="Z213" s="23"/>
      <c r="AA213" s="1"/>
    </row>
    <row r="214" spans="1:27" x14ac:dyDescent="0.25">
      <c r="A214" s="1"/>
      <c r="B214" s="1"/>
      <c r="C214" s="1"/>
      <c r="D214" s="1"/>
      <c r="E214" s="1"/>
      <c r="F214" s="1"/>
      <c r="H214" s="1"/>
      <c r="I214" s="1"/>
      <c r="J214" s="1"/>
      <c r="K214" s="1"/>
      <c r="T214" s="25"/>
      <c r="U214" s="1"/>
      <c r="V214" s="1"/>
      <c r="W214" s="1"/>
      <c r="X214" s="1"/>
      <c r="Y214" s="1"/>
      <c r="Z214" s="23"/>
      <c r="AA214" s="1"/>
    </row>
    <row r="215" spans="1:27" x14ac:dyDescent="0.25">
      <c r="A215" s="1"/>
      <c r="B215" s="1"/>
      <c r="C215" s="1"/>
      <c r="D215" s="1"/>
      <c r="E215" s="1"/>
      <c r="F215" s="1"/>
      <c r="H215" s="1"/>
      <c r="I215" s="1"/>
      <c r="J215" s="1"/>
      <c r="K215" s="1"/>
      <c r="T215" s="25"/>
      <c r="U215" s="1"/>
      <c r="V215" s="1"/>
      <c r="W215" s="1"/>
      <c r="X215" s="1"/>
      <c r="Y215" s="1"/>
      <c r="Z215" s="23"/>
      <c r="AA215" s="1"/>
    </row>
    <row r="216" spans="1:27" x14ac:dyDescent="0.25">
      <c r="A216" s="1"/>
      <c r="B216" s="1"/>
      <c r="C216" s="1"/>
      <c r="D216" s="1"/>
      <c r="E216" s="1"/>
      <c r="F216" s="1"/>
      <c r="H216" s="1"/>
      <c r="I216" s="1"/>
      <c r="J216" s="1"/>
      <c r="K216" s="1"/>
      <c r="T216" s="25"/>
      <c r="U216" s="1"/>
      <c r="V216" s="1"/>
      <c r="W216" s="1"/>
      <c r="X216" s="1"/>
      <c r="Y216" s="1"/>
      <c r="Z216" s="23"/>
      <c r="AA216" s="1"/>
    </row>
    <row r="217" spans="1:27" x14ac:dyDescent="0.25">
      <c r="A217" s="1"/>
      <c r="B217" s="1"/>
      <c r="C217" s="1"/>
      <c r="D217" s="1"/>
      <c r="E217" s="1"/>
      <c r="F217" s="1"/>
      <c r="H217" s="1"/>
      <c r="I217" s="1"/>
      <c r="J217" s="1"/>
      <c r="K217" s="1"/>
      <c r="T217" s="25"/>
      <c r="U217" s="1"/>
      <c r="V217" s="1"/>
      <c r="W217" s="1"/>
      <c r="X217" s="1"/>
      <c r="Y217" s="1"/>
      <c r="Z217" s="23"/>
      <c r="AA217" s="1"/>
    </row>
    <row r="218" spans="1:27" x14ac:dyDescent="0.25">
      <c r="A218" s="1"/>
      <c r="B218" s="1"/>
      <c r="C218" s="1"/>
      <c r="D218" s="1"/>
      <c r="E218" s="1"/>
      <c r="F218" s="1"/>
      <c r="H218" s="1"/>
      <c r="I218" s="1"/>
      <c r="J218" s="1"/>
      <c r="K218" s="1"/>
      <c r="T218" s="25"/>
      <c r="U218" s="1"/>
      <c r="V218" s="1"/>
      <c r="W218" s="1"/>
      <c r="X218" s="1"/>
      <c r="Y218" s="1"/>
      <c r="Z218" s="23"/>
      <c r="AA218" s="1"/>
    </row>
    <row r="219" spans="1:27" x14ac:dyDescent="0.25">
      <c r="A219" s="1"/>
      <c r="B219" s="1"/>
      <c r="C219" s="1"/>
      <c r="D219" s="1"/>
      <c r="E219" s="1"/>
      <c r="F219" s="1"/>
      <c r="H219" s="1"/>
      <c r="I219" s="1"/>
      <c r="J219" s="1"/>
      <c r="K219" s="1"/>
      <c r="T219" s="25"/>
      <c r="U219" s="1"/>
      <c r="V219" s="1"/>
      <c r="W219" s="1"/>
      <c r="X219" s="1"/>
      <c r="Y219" s="1"/>
      <c r="Z219" s="23"/>
      <c r="AA219" s="1"/>
    </row>
    <row r="220" spans="1:27" x14ac:dyDescent="0.25">
      <c r="A220" s="1"/>
      <c r="B220" s="1"/>
      <c r="C220" s="1"/>
      <c r="D220" s="1"/>
      <c r="E220" s="1"/>
      <c r="F220" s="1"/>
      <c r="H220" s="1"/>
      <c r="I220" s="1"/>
      <c r="J220" s="1"/>
      <c r="K220" s="1"/>
      <c r="T220" s="25"/>
      <c r="U220" s="1"/>
      <c r="V220" s="1"/>
      <c r="W220" s="1"/>
      <c r="X220" s="1"/>
      <c r="Y220" s="1"/>
      <c r="Z220" s="23"/>
      <c r="AA220" s="1"/>
    </row>
    <row r="221" spans="1:27" x14ac:dyDescent="0.25">
      <c r="A221" s="1"/>
      <c r="B221" s="1"/>
      <c r="C221" s="1"/>
      <c r="D221" s="1"/>
      <c r="E221" s="1"/>
      <c r="F221" s="1"/>
      <c r="H221" s="1"/>
      <c r="I221" s="1"/>
      <c r="J221" s="1"/>
      <c r="K221" s="1"/>
      <c r="T221" s="25"/>
      <c r="U221" s="1"/>
      <c r="V221" s="1"/>
      <c r="W221" s="1"/>
      <c r="X221" s="1"/>
      <c r="Y221" s="1"/>
      <c r="Z221" s="23"/>
      <c r="AA221" s="1"/>
    </row>
    <row r="222" spans="1:27" x14ac:dyDescent="0.25">
      <c r="A222" s="1"/>
      <c r="B222" s="1"/>
      <c r="C222" s="1"/>
      <c r="D222" s="1"/>
      <c r="E222" s="1"/>
      <c r="F222" s="1"/>
      <c r="H222" s="1"/>
      <c r="I222" s="1"/>
      <c r="J222" s="1"/>
      <c r="K222" s="1"/>
      <c r="T222" s="25"/>
      <c r="U222" s="1"/>
      <c r="V222" s="1"/>
      <c r="W222" s="1"/>
      <c r="X222" s="1"/>
      <c r="Y222" s="1"/>
      <c r="Z222" s="23"/>
      <c r="AA222" s="1"/>
    </row>
    <row r="223" spans="1:27" x14ac:dyDescent="0.25">
      <c r="A223" s="1"/>
      <c r="B223" s="1"/>
      <c r="C223" s="1"/>
      <c r="D223" s="1"/>
      <c r="E223" s="1"/>
      <c r="F223" s="1"/>
      <c r="H223" s="1"/>
      <c r="I223" s="1"/>
      <c r="J223" s="1"/>
      <c r="K223" s="1"/>
      <c r="T223" s="25"/>
      <c r="U223" s="1"/>
      <c r="V223" s="1"/>
      <c r="W223" s="1"/>
      <c r="X223" s="1"/>
      <c r="Y223" s="1"/>
      <c r="Z223" s="23"/>
      <c r="AA223" s="1"/>
    </row>
    <row r="224" spans="1:27" x14ac:dyDescent="0.25">
      <c r="A224" s="1"/>
      <c r="B224" s="1"/>
      <c r="C224" s="1"/>
      <c r="D224" s="1"/>
      <c r="E224" s="1"/>
      <c r="F224" s="1"/>
      <c r="H224" s="1"/>
      <c r="I224" s="1"/>
      <c r="J224" s="1"/>
      <c r="K224" s="1"/>
      <c r="T224" s="25"/>
      <c r="U224" s="1"/>
      <c r="V224" s="1"/>
      <c r="W224" s="1"/>
      <c r="X224" s="1"/>
      <c r="Y224" s="1"/>
      <c r="Z224" s="23"/>
      <c r="AA224" s="1"/>
    </row>
    <row r="225" spans="1:27" x14ac:dyDescent="0.25">
      <c r="A225" s="1"/>
      <c r="B225" s="1"/>
      <c r="C225" s="1"/>
      <c r="D225" s="1"/>
      <c r="E225" s="1"/>
      <c r="F225" s="1"/>
      <c r="H225" s="1"/>
      <c r="I225" s="1"/>
      <c r="J225" s="1"/>
      <c r="K225" s="1"/>
      <c r="T225" s="25"/>
      <c r="U225" s="1"/>
      <c r="V225" s="1"/>
      <c r="W225" s="1"/>
      <c r="X225" s="1"/>
      <c r="Y225" s="1"/>
      <c r="Z225" s="23"/>
      <c r="AA225" s="1"/>
    </row>
    <row r="226" spans="1:27" x14ac:dyDescent="0.25">
      <c r="A226" s="1"/>
      <c r="B226" s="1"/>
      <c r="C226" s="1"/>
      <c r="D226" s="1"/>
      <c r="E226" s="1"/>
      <c r="F226" s="1"/>
      <c r="H226" s="1"/>
      <c r="I226" s="1"/>
      <c r="J226" s="1"/>
      <c r="K226" s="1"/>
      <c r="T226" s="25"/>
      <c r="U226" s="1"/>
      <c r="V226" s="1"/>
      <c r="W226" s="1"/>
      <c r="X226" s="1"/>
      <c r="Y226" s="1"/>
      <c r="Z226" s="23"/>
      <c r="AA226" s="1"/>
    </row>
    <row r="227" spans="1:27" x14ac:dyDescent="0.25">
      <c r="A227" s="1"/>
      <c r="B227" s="1"/>
      <c r="C227" s="1"/>
      <c r="D227" s="1"/>
      <c r="E227" s="1"/>
      <c r="F227" s="1"/>
      <c r="H227" s="1"/>
      <c r="I227" s="1"/>
      <c r="J227" s="1"/>
      <c r="K227" s="1"/>
      <c r="T227" s="25"/>
      <c r="U227" s="1"/>
      <c r="V227" s="1"/>
      <c r="W227" s="1"/>
      <c r="X227" s="1"/>
      <c r="Y227" s="1"/>
      <c r="Z227" s="23"/>
      <c r="AA227" s="1"/>
    </row>
    <row r="228" spans="1:27" x14ac:dyDescent="0.25">
      <c r="A228" s="1"/>
      <c r="B228" s="1"/>
      <c r="C228" s="1"/>
      <c r="D228" s="1"/>
      <c r="E228" s="1"/>
      <c r="F228" s="1"/>
      <c r="H228" s="1"/>
      <c r="I228" s="1"/>
      <c r="J228" s="1"/>
      <c r="K228" s="1"/>
      <c r="T228" s="25"/>
      <c r="U228" s="1"/>
      <c r="V228" s="1"/>
      <c r="W228" s="1"/>
      <c r="X228" s="1"/>
      <c r="Y228" s="1"/>
      <c r="Z228" s="23"/>
      <c r="AA228" s="1"/>
    </row>
    <row r="229" spans="1:27" x14ac:dyDescent="0.25">
      <c r="A229" s="1"/>
      <c r="B229" s="1"/>
      <c r="C229" s="1"/>
      <c r="D229" s="1"/>
      <c r="E229" s="1"/>
      <c r="F229" s="1"/>
      <c r="H229" s="1"/>
      <c r="I229" s="1"/>
      <c r="J229" s="1"/>
      <c r="K229" s="1"/>
      <c r="T229" s="25"/>
      <c r="U229" s="1"/>
      <c r="V229" s="1"/>
      <c r="W229" s="1"/>
      <c r="X229" s="1"/>
      <c r="Y229" s="1"/>
      <c r="Z229" s="23"/>
      <c r="AA229" s="1"/>
    </row>
    <row r="230" spans="1:27" x14ac:dyDescent="0.25">
      <c r="A230" s="1"/>
      <c r="B230" s="1"/>
      <c r="C230" s="1"/>
      <c r="D230" s="1"/>
      <c r="E230" s="1"/>
      <c r="F230" s="1"/>
      <c r="H230" s="1"/>
      <c r="I230" s="1"/>
      <c r="J230" s="1"/>
      <c r="K230" s="1"/>
      <c r="T230" s="25"/>
      <c r="U230" s="1"/>
      <c r="V230" s="1"/>
      <c r="W230" s="1"/>
      <c r="X230" s="1"/>
      <c r="Y230" s="1"/>
      <c r="Z230" s="23"/>
      <c r="AA230" s="1"/>
    </row>
    <row r="231" spans="1:27" x14ac:dyDescent="0.25">
      <c r="A231" s="1"/>
      <c r="B231" s="1"/>
      <c r="C231" s="1"/>
      <c r="D231" s="1"/>
      <c r="E231" s="1"/>
      <c r="F231" s="1"/>
      <c r="H231" s="1"/>
      <c r="I231" s="1"/>
      <c r="J231" s="1"/>
      <c r="K231" s="1"/>
      <c r="T231" s="25"/>
      <c r="U231" s="1"/>
      <c r="V231" s="1"/>
      <c r="W231" s="1"/>
      <c r="X231" s="1"/>
      <c r="Y231" s="1"/>
      <c r="Z231" s="23"/>
      <c r="AA231" s="1"/>
    </row>
    <row r="232" spans="1:27" x14ac:dyDescent="0.25">
      <c r="A232" s="1"/>
      <c r="B232" s="1"/>
      <c r="C232" s="1"/>
      <c r="D232" s="1"/>
      <c r="E232" s="1"/>
      <c r="F232" s="1"/>
      <c r="H232" s="1"/>
      <c r="I232" s="1"/>
      <c r="J232" s="1"/>
      <c r="K232" s="1"/>
      <c r="T232" s="25"/>
      <c r="U232" s="1"/>
      <c r="V232" s="1"/>
      <c r="W232" s="1"/>
      <c r="X232" s="1"/>
      <c r="Y232" s="1"/>
      <c r="Z232" s="23"/>
      <c r="AA232" s="1"/>
    </row>
    <row r="233" spans="1:27" x14ac:dyDescent="0.25">
      <c r="A233" s="1"/>
      <c r="B233" s="1"/>
      <c r="C233" s="1"/>
      <c r="D233" s="1"/>
      <c r="E233" s="1"/>
      <c r="F233" s="1"/>
      <c r="H233" s="1"/>
      <c r="I233" s="1"/>
      <c r="J233" s="1"/>
      <c r="K233" s="1"/>
      <c r="T233" s="25"/>
      <c r="U233" s="1"/>
      <c r="V233" s="1"/>
      <c r="W233" s="1"/>
      <c r="X233" s="1"/>
      <c r="Y233" s="1"/>
      <c r="Z233" s="23"/>
      <c r="AA233" s="1"/>
    </row>
    <row r="234" spans="1:27" x14ac:dyDescent="0.25">
      <c r="A234" s="1"/>
      <c r="B234" s="1"/>
      <c r="C234" s="1"/>
      <c r="D234" s="1"/>
      <c r="E234" s="1"/>
      <c r="F234" s="1"/>
      <c r="H234" s="1"/>
      <c r="I234" s="1"/>
      <c r="J234" s="1"/>
      <c r="K234" s="1"/>
      <c r="T234" s="25"/>
      <c r="U234" s="1"/>
      <c r="V234" s="1"/>
      <c r="W234" s="1"/>
      <c r="X234" s="1"/>
      <c r="Y234" s="1"/>
      <c r="Z234" s="23"/>
      <c r="AA234" s="1"/>
    </row>
    <row r="235" spans="1:27" x14ac:dyDescent="0.25">
      <c r="A235" s="1"/>
      <c r="B235" s="1"/>
      <c r="C235" s="1"/>
      <c r="D235" s="1"/>
      <c r="E235" s="1"/>
      <c r="F235" s="1"/>
      <c r="H235" s="1"/>
      <c r="I235" s="1"/>
      <c r="J235" s="1"/>
      <c r="K235" s="1"/>
      <c r="T235" s="25"/>
      <c r="U235" s="1"/>
      <c r="V235" s="1"/>
      <c r="W235" s="1"/>
      <c r="X235" s="1"/>
      <c r="Y235" s="1"/>
      <c r="Z235" s="23"/>
      <c r="AA235" s="1"/>
    </row>
    <row r="236" spans="1:27" x14ac:dyDescent="0.25">
      <c r="A236" s="1"/>
      <c r="B236" s="1"/>
      <c r="C236" s="1"/>
      <c r="D236" s="1"/>
      <c r="E236" s="1"/>
      <c r="F236" s="1"/>
      <c r="H236" s="1"/>
      <c r="I236" s="1"/>
      <c r="J236" s="1"/>
      <c r="K236" s="1"/>
      <c r="T236" s="25"/>
      <c r="U236" s="1"/>
      <c r="V236" s="1"/>
      <c r="W236" s="1"/>
      <c r="X236" s="1"/>
      <c r="Y236" s="1"/>
      <c r="Z236" s="23"/>
      <c r="AA236" s="1"/>
    </row>
    <row r="237" spans="1:27" x14ac:dyDescent="0.25">
      <c r="A237" s="1"/>
      <c r="B237" s="1"/>
      <c r="C237" s="1"/>
      <c r="D237" s="1"/>
      <c r="E237" s="1"/>
      <c r="F237" s="1"/>
      <c r="H237" s="1"/>
      <c r="I237" s="1"/>
      <c r="J237" s="1"/>
      <c r="K237" s="1"/>
      <c r="T237" s="25"/>
      <c r="U237" s="1"/>
      <c r="V237" s="1"/>
      <c r="W237" s="1"/>
      <c r="X237" s="1"/>
      <c r="Y237" s="1"/>
      <c r="Z237" s="23"/>
      <c r="AA237" s="1"/>
    </row>
    <row r="238" spans="1:27" x14ac:dyDescent="0.25">
      <c r="A238" s="1"/>
      <c r="B238" s="1"/>
      <c r="C238" s="1"/>
      <c r="D238" s="1"/>
      <c r="E238" s="1"/>
      <c r="F238" s="1"/>
      <c r="H238" s="1"/>
      <c r="I238" s="1"/>
      <c r="J238" s="1"/>
      <c r="K238" s="1"/>
      <c r="T238" s="25"/>
      <c r="U238" s="1"/>
      <c r="V238" s="1"/>
      <c r="W238" s="1"/>
      <c r="X238" s="1"/>
      <c r="Y238" s="1"/>
      <c r="Z238" s="23"/>
      <c r="AA238" s="1"/>
    </row>
    <row r="239" spans="1:27" x14ac:dyDescent="0.25">
      <c r="A239" s="1"/>
      <c r="B239" s="1"/>
      <c r="C239" s="1"/>
      <c r="D239" s="1"/>
      <c r="E239" s="1"/>
      <c r="F239" s="1"/>
      <c r="H239" s="1"/>
      <c r="I239" s="1"/>
      <c r="J239" s="1"/>
      <c r="K239" s="1"/>
      <c r="T239" s="25"/>
      <c r="U239" s="1"/>
      <c r="V239" s="1"/>
      <c r="W239" s="1"/>
      <c r="X239" s="1"/>
      <c r="Y239" s="1"/>
      <c r="Z239" s="23"/>
      <c r="AA239" s="1"/>
    </row>
    <row r="240" spans="1:27" x14ac:dyDescent="0.25">
      <c r="A240" s="1"/>
      <c r="B240" s="1"/>
      <c r="C240" s="1"/>
      <c r="D240" s="1"/>
      <c r="E240" s="1"/>
      <c r="F240" s="1"/>
      <c r="H240" s="1"/>
      <c r="I240" s="1"/>
      <c r="J240" s="1"/>
      <c r="K240" s="1"/>
      <c r="T240" s="25"/>
      <c r="U240" s="1"/>
      <c r="V240" s="1"/>
      <c r="W240" s="1"/>
      <c r="X240" s="1"/>
      <c r="Y240" s="1"/>
      <c r="Z240" s="23"/>
      <c r="AA240" s="1"/>
    </row>
    <row r="241" spans="1:27" x14ac:dyDescent="0.25">
      <c r="A241" s="1"/>
      <c r="B241" s="1"/>
      <c r="C241" s="1"/>
      <c r="D241" s="1"/>
      <c r="E241" s="1"/>
      <c r="F241" s="1"/>
      <c r="H241" s="1"/>
      <c r="I241" s="1"/>
      <c r="J241" s="1"/>
      <c r="K241" s="1"/>
      <c r="T241" s="25"/>
      <c r="U241" s="1"/>
      <c r="V241" s="1"/>
      <c r="W241" s="1"/>
      <c r="X241" s="1"/>
      <c r="Y241" s="1"/>
      <c r="Z241" s="23"/>
      <c r="AA241" s="1"/>
    </row>
    <row r="242" spans="1:27" x14ac:dyDescent="0.25">
      <c r="A242" s="1"/>
      <c r="B242" s="1"/>
      <c r="C242" s="1"/>
      <c r="D242" s="1"/>
      <c r="E242" s="1"/>
      <c r="F242" s="1"/>
      <c r="H242" s="1"/>
      <c r="I242" s="1"/>
      <c r="J242" s="1"/>
      <c r="K242" s="1"/>
      <c r="T242" s="25"/>
      <c r="U242" s="1"/>
      <c r="V242" s="1"/>
      <c r="W242" s="1"/>
      <c r="X242" s="1"/>
      <c r="Y242" s="1"/>
      <c r="Z242" s="23"/>
      <c r="AA242" s="1"/>
    </row>
    <row r="243" spans="1:27" x14ac:dyDescent="0.25">
      <c r="A243" s="1"/>
      <c r="B243" s="1"/>
      <c r="C243" s="1"/>
      <c r="D243" s="1"/>
      <c r="E243" s="1"/>
      <c r="F243" s="1"/>
      <c r="H243" s="1"/>
      <c r="I243" s="1"/>
      <c r="J243" s="1"/>
      <c r="K243" s="1"/>
      <c r="T243" s="25"/>
      <c r="U243" s="1"/>
      <c r="V243" s="1"/>
      <c r="W243" s="1"/>
      <c r="X243" s="1"/>
      <c r="Y243" s="1"/>
      <c r="Z243" s="23"/>
      <c r="AA243" s="1"/>
    </row>
    <row r="244" spans="1:27" x14ac:dyDescent="0.25">
      <c r="A244" s="1"/>
      <c r="B244" s="1"/>
      <c r="C244" s="1"/>
      <c r="D244" s="1"/>
      <c r="E244" s="1"/>
      <c r="F244" s="1"/>
      <c r="H244" s="1"/>
      <c r="I244" s="1"/>
      <c r="J244" s="1"/>
      <c r="K244" s="1"/>
      <c r="T244" s="25"/>
      <c r="U244" s="1"/>
      <c r="V244" s="1"/>
      <c r="W244" s="1"/>
      <c r="X244" s="1"/>
      <c r="Y244" s="1"/>
      <c r="Z244" s="23"/>
      <c r="AA244" s="1"/>
    </row>
    <row r="245" spans="1:27" x14ac:dyDescent="0.25">
      <c r="A245" s="1"/>
      <c r="B245" s="1"/>
      <c r="C245" s="1"/>
      <c r="D245" s="1"/>
      <c r="E245" s="1"/>
      <c r="F245" s="1"/>
      <c r="H245" s="1"/>
      <c r="I245" s="1"/>
      <c r="J245" s="1"/>
      <c r="K245" s="1"/>
      <c r="T245" s="25"/>
      <c r="U245" s="1"/>
      <c r="V245" s="1"/>
      <c r="W245" s="1"/>
      <c r="X245" s="1"/>
      <c r="Y245" s="1"/>
      <c r="Z245" s="23"/>
      <c r="AA245" s="1"/>
    </row>
    <row r="246" spans="1:27" x14ac:dyDescent="0.25">
      <c r="A246" s="1"/>
      <c r="B246" s="1"/>
      <c r="C246" s="1"/>
      <c r="D246" s="1"/>
      <c r="E246" s="1"/>
      <c r="F246" s="1"/>
      <c r="H246" s="1"/>
      <c r="I246" s="1"/>
      <c r="J246" s="1"/>
      <c r="K246" s="1"/>
      <c r="T246" s="25"/>
      <c r="U246" s="1"/>
      <c r="V246" s="1"/>
      <c r="W246" s="1"/>
      <c r="X246" s="1"/>
      <c r="Y246" s="1"/>
      <c r="Z246" s="23"/>
      <c r="AA246" s="1"/>
    </row>
    <row r="247" spans="1:27" x14ac:dyDescent="0.25">
      <c r="A247" s="1"/>
      <c r="B247" s="1"/>
      <c r="C247" s="1"/>
      <c r="D247" s="1"/>
      <c r="E247" s="1"/>
      <c r="F247" s="1"/>
      <c r="H247" s="1"/>
      <c r="I247" s="1"/>
      <c r="J247" s="1"/>
      <c r="K247" s="1"/>
      <c r="T247" s="25"/>
      <c r="U247" s="1"/>
      <c r="V247" s="1"/>
      <c r="W247" s="1"/>
      <c r="X247" s="1"/>
      <c r="Y247" s="1"/>
      <c r="Z247" s="23"/>
      <c r="AA247" s="1"/>
    </row>
    <row r="248" spans="1:27" x14ac:dyDescent="0.25">
      <c r="A248" s="1"/>
      <c r="B248" s="1"/>
      <c r="C248" s="1"/>
      <c r="D248" s="1"/>
      <c r="E248" s="1"/>
      <c r="F248" s="1"/>
      <c r="H248" s="1"/>
      <c r="I248" s="1"/>
      <c r="J248" s="1"/>
      <c r="K248" s="1"/>
      <c r="T248" s="25"/>
      <c r="U248" s="1"/>
      <c r="V248" s="1"/>
      <c r="W248" s="1"/>
      <c r="X248" s="1"/>
      <c r="Y248" s="1"/>
      <c r="Z248" s="23"/>
      <c r="AA248" s="1"/>
    </row>
    <row r="249" spans="1:27" x14ac:dyDescent="0.25">
      <c r="A249" s="1"/>
      <c r="B249" s="1"/>
      <c r="C249" s="1"/>
      <c r="D249" s="1"/>
      <c r="E249" s="1"/>
      <c r="F249" s="1"/>
      <c r="H249" s="1"/>
      <c r="I249" s="1"/>
      <c r="J249" s="1"/>
      <c r="K249" s="1"/>
      <c r="T249" s="25"/>
      <c r="U249" s="1"/>
      <c r="V249" s="1"/>
      <c r="W249" s="1"/>
      <c r="X249" s="1"/>
      <c r="Y249" s="1"/>
      <c r="Z249" s="23"/>
      <c r="AA249" s="1"/>
    </row>
    <row r="250" spans="1:27" x14ac:dyDescent="0.25">
      <c r="A250" s="1"/>
      <c r="B250" s="1"/>
      <c r="C250" s="1"/>
      <c r="D250" s="1"/>
      <c r="E250" s="1"/>
      <c r="F250" s="1"/>
      <c r="H250" s="1"/>
      <c r="I250" s="1"/>
      <c r="J250" s="1"/>
      <c r="K250" s="1"/>
      <c r="T250" s="25"/>
      <c r="U250" s="1"/>
      <c r="V250" s="1"/>
      <c r="W250" s="1"/>
      <c r="X250" s="1"/>
      <c r="Y250" s="1"/>
      <c r="Z250" s="23"/>
      <c r="AA250" s="1"/>
    </row>
    <row r="251" spans="1:27" x14ac:dyDescent="0.25">
      <c r="A251" s="1"/>
      <c r="B251" s="1"/>
      <c r="C251" s="1"/>
      <c r="D251" s="1"/>
      <c r="E251" s="1"/>
      <c r="F251" s="1"/>
      <c r="H251" s="1"/>
      <c r="I251" s="1"/>
      <c r="J251" s="1"/>
      <c r="K251" s="1"/>
      <c r="T251" s="25"/>
      <c r="U251" s="1"/>
      <c r="V251" s="1"/>
      <c r="W251" s="1"/>
      <c r="X251" s="1"/>
      <c r="Y251" s="1"/>
      <c r="Z251" s="23"/>
      <c r="AA251" s="1"/>
    </row>
    <row r="252" spans="1:27" x14ac:dyDescent="0.25">
      <c r="A252" s="1"/>
      <c r="B252" s="1"/>
      <c r="C252" s="1"/>
      <c r="D252" s="1"/>
      <c r="E252" s="1"/>
      <c r="F252" s="1"/>
      <c r="H252" s="1"/>
      <c r="I252" s="1"/>
      <c r="J252" s="1"/>
      <c r="K252" s="1"/>
      <c r="T252" s="25"/>
      <c r="U252" s="1"/>
      <c r="V252" s="1"/>
      <c r="W252" s="1"/>
      <c r="X252" s="1"/>
      <c r="Y252" s="1"/>
      <c r="Z252" s="23"/>
      <c r="AA252" s="1"/>
    </row>
    <row r="253" spans="1:27" x14ac:dyDescent="0.25">
      <c r="A253" s="1"/>
      <c r="B253" s="1"/>
      <c r="C253" s="1"/>
      <c r="D253" s="1"/>
      <c r="E253" s="1"/>
      <c r="F253" s="1"/>
      <c r="H253" s="1"/>
      <c r="I253" s="1"/>
      <c r="J253" s="1"/>
      <c r="K253" s="1"/>
      <c r="T253" s="25"/>
      <c r="U253" s="1"/>
      <c r="V253" s="1"/>
      <c r="W253" s="1"/>
      <c r="X253" s="1"/>
      <c r="Y253" s="1"/>
      <c r="Z253" s="23"/>
      <c r="AA253" s="1"/>
    </row>
    <row r="254" spans="1:27" x14ac:dyDescent="0.25">
      <c r="A254" s="1"/>
      <c r="B254" s="1"/>
      <c r="C254" s="1"/>
      <c r="D254" s="1"/>
      <c r="E254" s="1"/>
      <c r="F254" s="1"/>
      <c r="H254" s="1"/>
      <c r="I254" s="1"/>
      <c r="J254" s="1"/>
      <c r="K254" s="1"/>
      <c r="T254" s="25"/>
      <c r="U254" s="1"/>
      <c r="V254" s="1"/>
      <c r="W254" s="1"/>
      <c r="X254" s="1"/>
      <c r="Y254" s="1"/>
      <c r="Z254" s="23"/>
      <c r="AA254" s="1"/>
    </row>
    <row r="255" spans="1:27" x14ac:dyDescent="0.25">
      <c r="A255" s="1"/>
      <c r="B255" s="1"/>
      <c r="C255" s="1"/>
      <c r="D255" s="1"/>
      <c r="E255" s="1"/>
      <c r="F255" s="1"/>
      <c r="H255" s="1"/>
      <c r="I255" s="1"/>
      <c r="J255" s="1"/>
      <c r="K255" s="1"/>
      <c r="T255" s="25"/>
      <c r="U255" s="1"/>
      <c r="V255" s="1"/>
      <c r="W255" s="1"/>
      <c r="X255" s="1"/>
      <c r="Y255" s="1"/>
      <c r="Z255" s="23"/>
      <c r="AA255" s="1"/>
    </row>
    <row r="256" spans="1:27" x14ac:dyDescent="0.25">
      <c r="A256" s="1"/>
      <c r="B256" s="1"/>
      <c r="C256" s="1"/>
      <c r="D256" s="1"/>
      <c r="E256" s="1"/>
      <c r="F256" s="1"/>
      <c r="H256" s="1"/>
      <c r="I256" s="1"/>
      <c r="J256" s="1"/>
      <c r="K256" s="1"/>
      <c r="T256" s="25"/>
      <c r="U256" s="1"/>
      <c r="V256" s="1"/>
      <c r="W256" s="1"/>
      <c r="X256" s="1"/>
      <c r="Y256" s="1"/>
      <c r="Z256" s="23"/>
      <c r="AA256" s="1"/>
    </row>
    <row r="257" spans="1:27" x14ac:dyDescent="0.25">
      <c r="A257" s="1"/>
      <c r="B257" s="1"/>
      <c r="C257" s="1"/>
      <c r="D257" s="1"/>
      <c r="E257" s="1"/>
      <c r="F257" s="1"/>
      <c r="H257" s="1"/>
      <c r="I257" s="1"/>
      <c r="J257" s="1"/>
      <c r="K257" s="1"/>
      <c r="T257" s="25"/>
      <c r="U257" s="1"/>
      <c r="V257" s="1"/>
      <c r="W257" s="1"/>
      <c r="X257" s="1"/>
      <c r="Y257" s="1"/>
      <c r="Z257" s="23"/>
      <c r="AA257" s="1"/>
    </row>
    <row r="258" spans="1:27" x14ac:dyDescent="0.25">
      <c r="A258" s="1"/>
      <c r="B258" s="1"/>
      <c r="C258" s="1"/>
      <c r="D258" s="1"/>
      <c r="E258" s="1"/>
      <c r="F258" s="1"/>
      <c r="H258" s="1"/>
      <c r="I258" s="1"/>
      <c r="J258" s="1"/>
      <c r="K258" s="1"/>
      <c r="T258" s="25"/>
      <c r="U258" s="1"/>
      <c r="V258" s="1"/>
      <c r="W258" s="1"/>
      <c r="X258" s="1"/>
      <c r="Y258" s="1"/>
      <c r="Z258" s="23"/>
      <c r="AA258" s="1"/>
    </row>
    <row r="259" spans="1:27" x14ac:dyDescent="0.25">
      <c r="A259" s="1"/>
      <c r="B259" s="1"/>
      <c r="C259" s="1"/>
      <c r="D259" s="1"/>
      <c r="E259" s="1"/>
      <c r="F259" s="1"/>
      <c r="H259" s="1"/>
      <c r="I259" s="1"/>
      <c r="J259" s="1"/>
      <c r="K259" s="1"/>
      <c r="T259" s="25"/>
      <c r="U259" s="1"/>
      <c r="V259" s="1"/>
      <c r="W259" s="1"/>
      <c r="X259" s="1"/>
      <c r="Y259" s="1"/>
      <c r="Z259" s="23"/>
      <c r="AA259" s="1"/>
    </row>
    <row r="260" spans="1:27" x14ac:dyDescent="0.25">
      <c r="A260" s="1"/>
      <c r="B260" s="1"/>
      <c r="C260" s="1"/>
      <c r="D260" s="1"/>
      <c r="E260" s="1"/>
      <c r="F260" s="1"/>
      <c r="H260" s="1"/>
      <c r="I260" s="1"/>
      <c r="J260" s="1"/>
      <c r="K260" s="1"/>
      <c r="T260" s="25"/>
      <c r="U260" s="1"/>
      <c r="V260" s="1"/>
      <c r="W260" s="1"/>
      <c r="X260" s="1"/>
      <c r="Y260" s="1"/>
      <c r="Z260" s="23"/>
      <c r="AA260" s="1"/>
    </row>
    <row r="261" spans="1:27" x14ac:dyDescent="0.25">
      <c r="A261" s="1"/>
      <c r="B261" s="1"/>
      <c r="C261" s="1"/>
      <c r="D261" s="1"/>
      <c r="E261" s="1"/>
      <c r="F261" s="1"/>
      <c r="H261" s="1"/>
      <c r="I261" s="1"/>
      <c r="J261" s="1"/>
      <c r="K261" s="1"/>
      <c r="T261" s="25"/>
      <c r="U261" s="1"/>
      <c r="V261" s="1"/>
      <c r="W261" s="1"/>
      <c r="X261" s="1"/>
      <c r="Y261" s="1"/>
      <c r="Z261" s="23"/>
      <c r="AA261" s="1"/>
    </row>
    <row r="262" spans="1:27" x14ac:dyDescent="0.25">
      <c r="A262" s="1"/>
      <c r="B262" s="1"/>
      <c r="C262" s="1"/>
      <c r="D262" s="1"/>
      <c r="E262" s="1"/>
      <c r="F262" s="1"/>
      <c r="H262" s="1"/>
      <c r="I262" s="1"/>
      <c r="J262" s="1"/>
      <c r="K262" s="1"/>
      <c r="T262" s="25"/>
      <c r="U262" s="1"/>
      <c r="V262" s="1"/>
      <c r="W262" s="1"/>
      <c r="X262" s="1"/>
      <c r="Y262" s="1"/>
      <c r="Z262" s="23"/>
      <c r="AA262" s="1"/>
    </row>
    <row r="263" spans="1:27" x14ac:dyDescent="0.25">
      <c r="A263" s="1"/>
      <c r="B263" s="1"/>
      <c r="C263" s="1"/>
      <c r="D263" s="1"/>
      <c r="E263" s="1"/>
      <c r="F263" s="1"/>
      <c r="H263" s="1"/>
      <c r="I263" s="1"/>
      <c r="J263" s="1"/>
      <c r="K263" s="1"/>
      <c r="T263" s="25"/>
      <c r="U263" s="1"/>
      <c r="V263" s="1"/>
      <c r="W263" s="1"/>
      <c r="X263" s="1"/>
      <c r="Y263" s="1"/>
      <c r="Z263" s="23"/>
      <c r="AA263" s="1"/>
    </row>
    <row r="264" spans="1:27" x14ac:dyDescent="0.25">
      <c r="A264" s="1"/>
      <c r="B264" s="1"/>
      <c r="C264" s="1"/>
      <c r="D264" s="1"/>
      <c r="E264" s="1"/>
      <c r="F264" s="1"/>
      <c r="H264" s="1"/>
      <c r="I264" s="1"/>
      <c r="J264" s="1"/>
      <c r="K264" s="1"/>
      <c r="T264" s="25"/>
      <c r="U264" s="1"/>
      <c r="V264" s="1"/>
      <c r="W264" s="1"/>
      <c r="X264" s="1"/>
      <c r="Y264" s="1"/>
      <c r="Z264" s="23"/>
      <c r="AA264" s="1"/>
    </row>
    <row r="265" spans="1:27" x14ac:dyDescent="0.25">
      <c r="A265" s="1"/>
      <c r="B265" s="1"/>
      <c r="C265" s="1"/>
      <c r="D265" s="1"/>
      <c r="E265" s="1"/>
      <c r="F265" s="1"/>
      <c r="H265" s="1"/>
      <c r="I265" s="1"/>
      <c r="J265" s="1"/>
      <c r="K265" s="1"/>
      <c r="T265" s="25"/>
      <c r="U265" s="1"/>
      <c r="V265" s="1"/>
      <c r="W265" s="1"/>
      <c r="X265" s="1"/>
      <c r="Y265" s="1"/>
      <c r="Z265" s="23"/>
      <c r="AA265" s="1"/>
    </row>
    <row r="266" spans="1:27" x14ac:dyDescent="0.25">
      <c r="A266" s="1"/>
      <c r="B266" s="1"/>
      <c r="C266" s="1"/>
      <c r="D266" s="1"/>
      <c r="E266" s="1"/>
      <c r="F266" s="1"/>
      <c r="H266" s="1"/>
      <c r="I266" s="1"/>
      <c r="J266" s="1"/>
      <c r="K266" s="1"/>
      <c r="T266" s="25"/>
      <c r="U266" s="1"/>
      <c r="V266" s="1"/>
      <c r="W266" s="1"/>
      <c r="X266" s="1"/>
      <c r="Y266" s="1"/>
      <c r="Z266" s="23"/>
      <c r="AA266" s="1"/>
    </row>
    <row r="267" spans="1:27" x14ac:dyDescent="0.25">
      <c r="A267" s="1"/>
      <c r="B267" s="1"/>
      <c r="C267" s="1"/>
      <c r="D267" s="1"/>
      <c r="E267" s="1"/>
      <c r="F267" s="1"/>
      <c r="H267" s="1"/>
      <c r="I267" s="1"/>
      <c r="J267" s="1"/>
      <c r="K267" s="1"/>
      <c r="T267" s="25"/>
      <c r="U267" s="1"/>
      <c r="V267" s="1"/>
      <c r="W267" s="1"/>
      <c r="X267" s="1"/>
      <c r="Y267" s="1"/>
      <c r="Z267" s="23"/>
      <c r="AA267" s="1"/>
    </row>
    <row r="268" spans="1:27" x14ac:dyDescent="0.25">
      <c r="A268" s="1"/>
      <c r="B268" s="1"/>
      <c r="C268" s="1"/>
      <c r="D268" s="1"/>
      <c r="E268" s="1"/>
      <c r="F268" s="1"/>
      <c r="H268" s="1"/>
      <c r="I268" s="1"/>
      <c r="J268" s="1"/>
      <c r="K268" s="1"/>
      <c r="T268" s="25"/>
      <c r="U268" s="1"/>
      <c r="V268" s="1"/>
      <c r="W268" s="1"/>
      <c r="X268" s="1"/>
      <c r="Y268" s="1"/>
      <c r="Z268" s="23"/>
      <c r="AA268" s="1"/>
    </row>
    <row r="269" spans="1:27" x14ac:dyDescent="0.25">
      <c r="A269" s="1"/>
      <c r="B269" s="1"/>
      <c r="C269" s="1"/>
      <c r="D269" s="1"/>
      <c r="E269" s="1"/>
      <c r="F269" s="1"/>
      <c r="H269" s="1"/>
      <c r="I269" s="1"/>
      <c r="J269" s="1"/>
      <c r="K269" s="1"/>
      <c r="T269" s="25"/>
      <c r="U269" s="1"/>
      <c r="V269" s="1"/>
      <c r="W269" s="1"/>
      <c r="X269" s="1"/>
      <c r="Y269" s="1"/>
      <c r="Z269" s="23"/>
      <c r="AA269" s="1"/>
    </row>
    <row r="270" spans="1:27" x14ac:dyDescent="0.25">
      <c r="A270" s="1"/>
      <c r="B270" s="1"/>
      <c r="C270" s="1"/>
      <c r="D270" s="1"/>
      <c r="E270" s="1"/>
      <c r="F270" s="1"/>
      <c r="H270" s="1"/>
      <c r="I270" s="1"/>
      <c r="J270" s="1"/>
      <c r="K270" s="1"/>
      <c r="T270" s="25"/>
      <c r="U270" s="1"/>
      <c r="V270" s="1"/>
      <c r="W270" s="1"/>
      <c r="X270" s="1"/>
      <c r="Y270" s="1"/>
      <c r="Z270" s="23"/>
      <c r="AA270" s="1"/>
    </row>
    <row r="271" spans="1:27" x14ac:dyDescent="0.25">
      <c r="A271" s="1"/>
      <c r="B271" s="1"/>
      <c r="C271" s="1"/>
      <c r="D271" s="1"/>
      <c r="E271" s="1"/>
      <c r="F271" s="1"/>
      <c r="H271" s="1"/>
      <c r="I271" s="1"/>
      <c r="J271" s="1"/>
      <c r="K271" s="1"/>
      <c r="T271" s="25"/>
      <c r="U271" s="1"/>
      <c r="V271" s="1"/>
      <c r="W271" s="1"/>
      <c r="X271" s="1"/>
      <c r="Y271" s="1"/>
      <c r="Z271" s="23"/>
      <c r="AA271" s="1"/>
    </row>
    <row r="272" spans="1:27" x14ac:dyDescent="0.25">
      <c r="A272" s="1"/>
      <c r="B272" s="1"/>
      <c r="C272" s="1"/>
      <c r="D272" s="1"/>
      <c r="E272" s="1"/>
      <c r="F272" s="1"/>
      <c r="H272" s="1"/>
      <c r="I272" s="1"/>
      <c r="J272" s="1"/>
      <c r="K272" s="1"/>
      <c r="T272" s="25"/>
      <c r="U272" s="1"/>
      <c r="V272" s="1"/>
      <c r="W272" s="1"/>
      <c r="X272" s="1"/>
      <c r="Y272" s="1"/>
      <c r="Z272" s="23"/>
      <c r="AA272" s="1"/>
    </row>
    <row r="273" spans="1:27" x14ac:dyDescent="0.25">
      <c r="A273" s="1"/>
      <c r="B273" s="1"/>
      <c r="C273" s="1"/>
      <c r="D273" s="1"/>
      <c r="E273" s="1"/>
      <c r="F273" s="1"/>
      <c r="H273" s="1"/>
      <c r="I273" s="1"/>
      <c r="J273" s="1"/>
      <c r="K273" s="1"/>
      <c r="T273" s="25"/>
      <c r="U273" s="1"/>
      <c r="V273" s="1"/>
      <c r="W273" s="1"/>
      <c r="X273" s="1"/>
      <c r="Y273" s="1"/>
      <c r="Z273" s="23"/>
      <c r="AA273" s="1"/>
    </row>
    <row r="274" spans="1:27" x14ac:dyDescent="0.25">
      <c r="A274" s="1"/>
      <c r="B274" s="1"/>
      <c r="C274" s="1"/>
      <c r="D274" s="1"/>
      <c r="E274" s="1"/>
      <c r="F274" s="1"/>
      <c r="H274" s="1"/>
      <c r="I274" s="1"/>
      <c r="J274" s="1"/>
      <c r="K274" s="1"/>
      <c r="T274" s="25"/>
      <c r="U274" s="1"/>
      <c r="V274" s="1"/>
      <c r="W274" s="1"/>
      <c r="X274" s="1"/>
      <c r="Y274" s="1"/>
      <c r="Z274" s="23"/>
      <c r="AA274" s="1"/>
    </row>
    <row r="275" spans="1:27" x14ac:dyDescent="0.25">
      <c r="A275" s="1"/>
      <c r="B275" s="1"/>
      <c r="C275" s="1"/>
      <c r="D275" s="1"/>
      <c r="E275" s="1"/>
      <c r="F275" s="1"/>
      <c r="H275" s="1"/>
      <c r="I275" s="1"/>
      <c r="J275" s="1"/>
      <c r="K275" s="1"/>
      <c r="T275" s="25"/>
      <c r="U275" s="1"/>
      <c r="V275" s="1"/>
      <c r="W275" s="1"/>
      <c r="X275" s="1"/>
      <c r="Y275" s="1"/>
      <c r="Z275" s="23"/>
      <c r="AA275" s="1"/>
    </row>
    <row r="276" spans="1:27" x14ac:dyDescent="0.25">
      <c r="A276" s="1"/>
      <c r="B276" s="1"/>
      <c r="C276" s="1"/>
      <c r="D276" s="1"/>
      <c r="E276" s="1"/>
      <c r="F276" s="1"/>
      <c r="H276" s="1"/>
      <c r="I276" s="1"/>
      <c r="J276" s="1"/>
      <c r="K276" s="1"/>
      <c r="T276" s="25"/>
      <c r="U276" s="1"/>
      <c r="V276" s="1"/>
      <c r="W276" s="1"/>
      <c r="X276" s="1"/>
      <c r="Y276" s="1"/>
      <c r="Z276" s="23"/>
      <c r="AA276" s="1"/>
    </row>
    <row r="277" spans="1:27" x14ac:dyDescent="0.25">
      <c r="A277" s="1"/>
      <c r="B277" s="1"/>
      <c r="C277" s="1"/>
      <c r="D277" s="1"/>
      <c r="E277" s="1"/>
      <c r="F277" s="1"/>
      <c r="H277" s="1"/>
      <c r="I277" s="1"/>
      <c r="J277" s="1"/>
      <c r="K277" s="1"/>
      <c r="T277" s="25"/>
      <c r="U277" s="1"/>
      <c r="V277" s="1"/>
      <c r="W277" s="1"/>
      <c r="X277" s="1"/>
      <c r="Y277" s="1"/>
      <c r="Z277" s="23"/>
      <c r="AA277" s="1"/>
    </row>
    <row r="278" spans="1:27" x14ac:dyDescent="0.25">
      <c r="A278" s="1"/>
      <c r="B278" s="1"/>
      <c r="C278" s="1"/>
      <c r="D278" s="1"/>
      <c r="E278" s="1"/>
      <c r="F278" s="1"/>
      <c r="H278" s="1"/>
      <c r="I278" s="1"/>
      <c r="J278" s="1"/>
      <c r="K278" s="1"/>
      <c r="T278" s="25"/>
      <c r="U278" s="1"/>
      <c r="V278" s="1"/>
      <c r="W278" s="1"/>
      <c r="X278" s="1"/>
      <c r="Y278" s="1"/>
      <c r="Z278" s="23"/>
      <c r="AA278" s="1"/>
    </row>
    <row r="279" spans="1:27" x14ac:dyDescent="0.25">
      <c r="A279" s="1"/>
      <c r="B279" s="1"/>
      <c r="C279" s="1"/>
      <c r="D279" s="1"/>
      <c r="E279" s="1"/>
      <c r="F279" s="1"/>
      <c r="H279" s="1"/>
      <c r="I279" s="1"/>
      <c r="J279" s="1"/>
      <c r="K279" s="1"/>
      <c r="T279" s="25"/>
      <c r="U279" s="1"/>
      <c r="V279" s="1"/>
      <c r="W279" s="1"/>
      <c r="X279" s="1"/>
      <c r="Y279" s="1"/>
      <c r="Z279" s="23"/>
      <c r="AA279" s="1"/>
    </row>
    <row r="280" spans="1:27" x14ac:dyDescent="0.25">
      <c r="A280" s="1"/>
      <c r="B280" s="1"/>
      <c r="C280" s="1"/>
      <c r="D280" s="1"/>
      <c r="E280" s="1"/>
      <c r="F280" s="1"/>
      <c r="H280" s="1"/>
      <c r="I280" s="1"/>
      <c r="J280" s="1"/>
      <c r="K280" s="1"/>
      <c r="T280" s="25"/>
      <c r="U280" s="1"/>
      <c r="V280" s="1"/>
      <c r="W280" s="1"/>
      <c r="X280" s="1"/>
      <c r="Y280" s="1"/>
      <c r="Z280" s="23"/>
      <c r="AA280" s="1"/>
    </row>
    <row r="281" spans="1:27" x14ac:dyDescent="0.25">
      <c r="A281" s="1"/>
      <c r="B281" s="1"/>
      <c r="C281" s="1"/>
      <c r="D281" s="1"/>
      <c r="E281" s="1"/>
      <c r="F281" s="1"/>
      <c r="H281" s="1"/>
      <c r="I281" s="1"/>
      <c r="J281" s="1"/>
      <c r="K281" s="1"/>
      <c r="T281" s="25"/>
      <c r="U281" s="1"/>
      <c r="V281" s="1"/>
      <c r="W281" s="1"/>
      <c r="X281" s="1"/>
      <c r="Y281" s="1"/>
      <c r="Z281" s="23"/>
      <c r="AA281" s="1"/>
    </row>
    <row r="282" spans="1:27" x14ac:dyDescent="0.25">
      <c r="A282" s="1"/>
      <c r="B282" s="1"/>
      <c r="C282" s="1"/>
      <c r="D282" s="1"/>
      <c r="E282" s="1"/>
      <c r="F282" s="1"/>
      <c r="H282" s="1"/>
      <c r="I282" s="1"/>
      <c r="J282" s="1"/>
      <c r="K282" s="1"/>
      <c r="T282" s="25"/>
      <c r="U282" s="1"/>
      <c r="V282" s="1"/>
      <c r="W282" s="1"/>
      <c r="X282" s="1"/>
      <c r="Y282" s="1"/>
      <c r="Z282" s="23"/>
      <c r="AA282" s="1"/>
    </row>
    <row r="283" spans="1:27" x14ac:dyDescent="0.25">
      <c r="A283" s="1"/>
      <c r="B283" s="1"/>
      <c r="C283" s="1"/>
      <c r="D283" s="1"/>
      <c r="E283" s="1"/>
      <c r="F283" s="1"/>
      <c r="H283" s="1"/>
      <c r="I283" s="1"/>
      <c r="J283" s="1"/>
      <c r="K283" s="1"/>
      <c r="T283" s="25"/>
      <c r="U283" s="1"/>
      <c r="V283" s="1"/>
      <c r="W283" s="1"/>
      <c r="X283" s="1"/>
      <c r="Y283" s="1"/>
      <c r="Z283" s="23"/>
      <c r="AA283" s="1"/>
    </row>
    <row r="284" spans="1:27" x14ac:dyDescent="0.25">
      <c r="A284" s="1"/>
      <c r="B284" s="1"/>
      <c r="C284" s="1"/>
      <c r="D284" s="1"/>
      <c r="E284" s="1"/>
      <c r="F284" s="1"/>
      <c r="H284" s="1"/>
      <c r="I284" s="1"/>
      <c r="J284" s="1"/>
      <c r="K284" s="1"/>
      <c r="T284" s="25"/>
      <c r="U284" s="1"/>
      <c r="V284" s="1"/>
      <c r="W284" s="1"/>
      <c r="X284" s="1"/>
      <c r="Y284" s="1"/>
      <c r="Z284" s="23"/>
      <c r="AA284" s="1"/>
    </row>
    <row r="285" spans="1:27" x14ac:dyDescent="0.25">
      <c r="A285" s="1"/>
      <c r="B285" s="1"/>
      <c r="C285" s="1"/>
      <c r="D285" s="1"/>
      <c r="E285" s="1"/>
      <c r="F285" s="1"/>
      <c r="H285" s="1"/>
      <c r="I285" s="1"/>
      <c r="J285" s="1"/>
      <c r="K285" s="1"/>
      <c r="T285" s="25"/>
      <c r="U285" s="1"/>
      <c r="V285" s="1"/>
      <c r="W285" s="1"/>
      <c r="X285" s="1"/>
      <c r="Y285" s="1"/>
      <c r="Z285" s="23"/>
      <c r="AA285" s="1"/>
    </row>
    <row r="286" spans="1:27" x14ac:dyDescent="0.25">
      <c r="A286" s="1"/>
      <c r="B286" s="1"/>
      <c r="C286" s="1"/>
      <c r="D286" s="1"/>
      <c r="E286" s="1"/>
      <c r="F286" s="1"/>
      <c r="H286" s="1"/>
      <c r="I286" s="1"/>
      <c r="J286" s="1"/>
      <c r="K286" s="1"/>
      <c r="T286" s="25"/>
      <c r="U286" s="1"/>
      <c r="V286" s="1"/>
      <c r="W286" s="1"/>
      <c r="X286" s="1"/>
      <c r="Y286" s="1"/>
      <c r="Z286" s="23"/>
      <c r="AA286" s="1"/>
    </row>
    <row r="287" spans="1:27" x14ac:dyDescent="0.25">
      <c r="A287" s="1"/>
      <c r="B287" s="1"/>
      <c r="C287" s="1"/>
      <c r="D287" s="1"/>
      <c r="E287" s="1"/>
      <c r="F287" s="1"/>
      <c r="H287" s="1"/>
      <c r="I287" s="1"/>
      <c r="J287" s="1"/>
      <c r="K287" s="1"/>
      <c r="T287" s="25"/>
      <c r="U287" s="1"/>
      <c r="V287" s="1"/>
      <c r="W287" s="1"/>
      <c r="X287" s="1"/>
      <c r="Y287" s="1"/>
      <c r="Z287" s="23"/>
      <c r="AA287" s="1"/>
    </row>
    <row r="288" spans="1:27" x14ac:dyDescent="0.25">
      <c r="A288" s="1"/>
      <c r="B288" s="1"/>
      <c r="C288" s="1"/>
      <c r="D288" s="1"/>
      <c r="E288" s="1"/>
      <c r="F288" s="1"/>
      <c r="H288" s="1"/>
      <c r="I288" s="1"/>
      <c r="J288" s="1"/>
      <c r="K288" s="1"/>
      <c r="T288" s="25"/>
      <c r="U288" s="1"/>
      <c r="V288" s="1"/>
      <c r="W288" s="1"/>
      <c r="X288" s="1"/>
      <c r="Y288" s="1"/>
      <c r="Z288" s="23"/>
      <c r="AA288" s="1"/>
    </row>
    <row r="289" spans="1:27" x14ac:dyDescent="0.25">
      <c r="A289" s="1"/>
      <c r="B289" s="1"/>
      <c r="C289" s="1"/>
      <c r="D289" s="1"/>
      <c r="E289" s="1"/>
      <c r="F289" s="1"/>
      <c r="H289" s="1"/>
      <c r="I289" s="1"/>
      <c r="J289" s="1"/>
      <c r="K289" s="1"/>
      <c r="T289" s="25"/>
      <c r="U289" s="1"/>
      <c r="V289" s="1"/>
      <c r="W289" s="1"/>
      <c r="X289" s="1"/>
      <c r="Y289" s="1"/>
      <c r="Z289" s="23"/>
      <c r="AA289" s="1"/>
    </row>
    <row r="290" spans="1:27" x14ac:dyDescent="0.25">
      <c r="A290" s="1"/>
      <c r="B290" s="1"/>
      <c r="C290" s="1"/>
      <c r="D290" s="1"/>
      <c r="E290" s="1"/>
      <c r="F290" s="1"/>
      <c r="H290" s="1"/>
      <c r="I290" s="1"/>
      <c r="J290" s="1"/>
      <c r="K290" s="1"/>
      <c r="T290" s="25"/>
      <c r="U290" s="1"/>
      <c r="V290" s="1"/>
      <c r="W290" s="1"/>
      <c r="X290" s="1"/>
      <c r="Y290" s="1"/>
      <c r="Z290" s="23"/>
      <c r="AA290" s="1"/>
    </row>
    <row r="291" spans="1:27" x14ac:dyDescent="0.25">
      <c r="A291" s="1"/>
      <c r="B291" s="1"/>
      <c r="C291" s="1"/>
      <c r="D291" s="1"/>
      <c r="E291" s="1"/>
      <c r="F291" s="1"/>
      <c r="H291" s="1"/>
      <c r="I291" s="1"/>
      <c r="J291" s="1"/>
      <c r="K291" s="1"/>
      <c r="T291" s="25"/>
      <c r="U291" s="1"/>
      <c r="V291" s="1"/>
      <c r="W291" s="1"/>
      <c r="X291" s="1"/>
      <c r="Y291" s="1"/>
      <c r="Z291" s="23"/>
      <c r="AA291" s="1"/>
    </row>
    <row r="292" spans="1:27" x14ac:dyDescent="0.25">
      <c r="A292" s="1"/>
      <c r="B292" s="1"/>
      <c r="C292" s="1"/>
      <c r="D292" s="1"/>
      <c r="E292" s="1"/>
      <c r="F292" s="1"/>
      <c r="H292" s="1"/>
      <c r="I292" s="1"/>
      <c r="J292" s="1"/>
      <c r="K292" s="1"/>
      <c r="T292" s="25"/>
      <c r="U292" s="1"/>
      <c r="V292" s="1"/>
      <c r="W292" s="1"/>
      <c r="X292" s="1"/>
      <c r="Y292" s="1"/>
      <c r="Z292" s="23"/>
      <c r="AA292" s="1"/>
    </row>
    <row r="293" spans="1:27" x14ac:dyDescent="0.25">
      <c r="A293" s="1"/>
      <c r="B293" s="1"/>
      <c r="C293" s="1"/>
      <c r="D293" s="1"/>
      <c r="E293" s="1"/>
      <c r="F293" s="1"/>
      <c r="H293" s="1"/>
      <c r="I293" s="1"/>
      <c r="J293" s="1"/>
      <c r="K293" s="1"/>
      <c r="T293" s="25"/>
      <c r="U293" s="1"/>
      <c r="V293" s="1"/>
      <c r="W293" s="1"/>
      <c r="X293" s="1"/>
      <c r="Y293" s="1"/>
      <c r="Z293" s="23"/>
      <c r="AA293" s="1"/>
    </row>
    <row r="294" spans="1:27" x14ac:dyDescent="0.25">
      <c r="A294" s="1"/>
      <c r="B294" s="1"/>
      <c r="C294" s="1"/>
      <c r="D294" s="1"/>
      <c r="E294" s="1"/>
      <c r="F294" s="1"/>
      <c r="H294" s="1"/>
      <c r="I294" s="1"/>
      <c r="J294" s="1"/>
      <c r="K294" s="1"/>
      <c r="T294" s="25"/>
      <c r="U294" s="1"/>
      <c r="V294" s="1"/>
      <c r="W294" s="1"/>
      <c r="X294" s="1"/>
      <c r="Y294" s="1"/>
      <c r="Z294" s="23"/>
      <c r="AA294" s="1"/>
    </row>
    <row r="295" spans="1:27" x14ac:dyDescent="0.25">
      <c r="A295" s="1"/>
      <c r="B295" s="1"/>
      <c r="C295" s="1"/>
      <c r="D295" s="1"/>
      <c r="E295" s="1"/>
      <c r="F295" s="1"/>
      <c r="H295" s="1"/>
      <c r="I295" s="1"/>
      <c r="J295" s="1"/>
      <c r="K295" s="1"/>
      <c r="T295" s="25"/>
      <c r="U295" s="1"/>
      <c r="V295" s="1"/>
      <c r="W295" s="1"/>
      <c r="X295" s="1"/>
      <c r="Y295" s="1"/>
      <c r="Z295" s="23"/>
      <c r="AA295" s="1"/>
    </row>
    <row r="296" spans="1:27" x14ac:dyDescent="0.25">
      <c r="A296" s="1"/>
      <c r="B296" s="1"/>
      <c r="C296" s="1"/>
      <c r="D296" s="1"/>
      <c r="E296" s="1"/>
      <c r="F296" s="1"/>
      <c r="H296" s="1"/>
      <c r="I296" s="1"/>
      <c r="J296" s="1"/>
      <c r="K296" s="1"/>
      <c r="T296" s="25"/>
      <c r="U296" s="1"/>
      <c r="V296" s="1"/>
      <c r="W296" s="1"/>
      <c r="X296" s="1"/>
      <c r="Y296" s="1"/>
      <c r="Z296" s="23"/>
      <c r="AA296" s="1"/>
    </row>
    <row r="297" spans="1:27" x14ac:dyDescent="0.25">
      <c r="A297" s="1"/>
      <c r="B297" s="1"/>
      <c r="C297" s="1"/>
      <c r="D297" s="1"/>
      <c r="E297" s="1"/>
      <c r="F297" s="1"/>
      <c r="H297" s="1"/>
      <c r="I297" s="1"/>
      <c r="J297" s="1"/>
      <c r="K297" s="1"/>
      <c r="T297" s="25"/>
      <c r="U297" s="1"/>
      <c r="V297" s="1"/>
      <c r="W297" s="1"/>
      <c r="X297" s="1"/>
      <c r="Y297" s="1"/>
      <c r="Z297" s="23"/>
      <c r="AA297" s="1"/>
    </row>
    <row r="298" spans="1:27" x14ac:dyDescent="0.25">
      <c r="A298" s="1"/>
      <c r="B298" s="1"/>
      <c r="C298" s="1"/>
      <c r="D298" s="1"/>
      <c r="E298" s="1"/>
      <c r="F298" s="1"/>
      <c r="H298" s="1"/>
      <c r="I298" s="1"/>
      <c r="J298" s="1"/>
      <c r="K298" s="1"/>
      <c r="T298" s="25"/>
      <c r="U298" s="1"/>
      <c r="V298" s="1"/>
      <c r="W298" s="1"/>
      <c r="X298" s="1"/>
      <c r="Y298" s="1"/>
      <c r="Z298" s="23"/>
      <c r="AA298" s="1"/>
    </row>
    <row r="299" spans="1:27" x14ac:dyDescent="0.25">
      <c r="A299" s="1"/>
      <c r="B299" s="1"/>
      <c r="C299" s="1"/>
      <c r="D299" s="1"/>
      <c r="E299" s="1"/>
      <c r="F299" s="1"/>
      <c r="H299" s="1"/>
      <c r="I299" s="1"/>
      <c r="J299" s="1"/>
      <c r="K299" s="1"/>
      <c r="T299" s="25"/>
      <c r="U299" s="1"/>
      <c r="V299" s="1"/>
      <c r="W299" s="1"/>
      <c r="X299" s="1"/>
      <c r="Y299" s="1"/>
      <c r="Z299" s="23"/>
      <c r="AA299" s="1"/>
    </row>
    <row r="300" spans="1:27" x14ac:dyDescent="0.25">
      <c r="A300" s="1"/>
      <c r="B300" s="1"/>
      <c r="C300" s="1"/>
      <c r="D300" s="1"/>
      <c r="E300" s="1"/>
      <c r="F300" s="1"/>
      <c r="H300" s="1"/>
      <c r="I300" s="1"/>
      <c r="J300" s="1"/>
      <c r="K300" s="1"/>
      <c r="T300" s="25"/>
      <c r="U300" s="1"/>
      <c r="V300" s="1"/>
      <c r="W300" s="1"/>
      <c r="X300" s="1"/>
      <c r="Y300" s="1"/>
      <c r="Z300" s="23"/>
      <c r="AA300" s="1"/>
    </row>
    <row r="301" spans="1:27" x14ac:dyDescent="0.25">
      <c r="A301" s="1"/>
      <c r="B301" s="1"/>
      <c r="C301" s="1"/>
      <c r="D301" s="1"/>
      <c r="E301" s="1"/>
      <c r="F301" s="1"/>
      <c r="H301" s="1"/>
      <c r="I301" s="1"/>
      <c r="J301" s="1"/>
      <c r="K301" s="1"/>
      <c r="T301" s="25"/>
      <c r="U301" s="1"/>
      <c r="V301" s="1"/>
      <c r="W301" s="1"/>
      <c r="X301" s="1"/>
      <c r="Y301" s="1"/>
      <c r="Z301" s="23"/>
      <c r="AA301" s="1"/>
    </row>
    <row r="302" spans="1:27" x14ac:dyDescent="0.25">
      <c r="A302" s="1"/>
      <c r="B302" s="1"/>
      <c r="C302" s="1"/>
      <c r="D302" s="1"/>
      <c r="E302" s="1"/>
      <c r="F302" s="1"/>
      <c r="H302" s="1"/>
      <c r="I302" s="1"/>
      <c r="J302" s="1"/>
      <c r="K302" s="1"/>
      <c r="T302" s="25"/>
      <c r="U302" s="1"/>
      <c r="V302" s="1"/>
      <c r="W302" s="1"/>
      <c r="X302" s="1"/>
      <c r="Y302" s="1"/>
      <c r="Z302" s="23"/>
      <c r="AA302" s="1"/>
    </row>
    <row r="303" spans="1:27" x14ac:dyDescent="0.25">
      <c r="A303" s="1"/>
      <c r="B303" s="1"/>
      <c r="C303" s="1"/>
      <c r="D303" s="1"/>
      <c r="E303" s="1"/>
      <c r="F303" s="1"/>
      <c r="H303" s="1"/>
      <c r="I303" s="1"/>
      <c r="J303" s="1"/>
      <c r="K303" s="1"/>
      <c r="T303" s="25"/>
      <c r="U303" s="1"/>
      <c r="V303" s="1"/>
      <c r="W303" s="1"/>
      <c r="X303" s="1"/>
      <c r="Y303" s="1"/>
      <c r="Z303" s="23"/>
      <c r="AA303" s="1"/>
    </row>
    <row r="304" spans="1:27" x14ac:dyDescent="0.25">
      <c r="A304" s="1"/>
      <c r="B304" s="1"/>
      <c r="C304" s="1"/>
      <c r="D304" s="1"/>
      <c r="E304" s="1"/>
      <c r="F304" s="1"/>
      <c r="H304" s="1"/>
      <c r="I304" s="1"/>
      <c r="J304" s="1"/>
      <c r="K304" s="1"/>
      <c r="T304" s="25"/>
      <c r="U304" s="1"/>
      <c r="V304" s="1"/>
      <c r="W304" s="1"/>
      <c r="X304" s="1"/>
      <c r="Y304" s="1"/>
      <c r="Z304" s="23"/>
      <c r="AA304" s="1"/>
    </row>
    <row r="305" spans="1:27" x14ac:dyDescent="0.25">
      <c r="A305" s="1"/>
      <c r="B305" s="1"/>
      <c r="C305" s="1"/>
      <c r="D305" s="1"/>
      <c r="E305" s="1"/>
      <c r="F305" s="1"/>
      <c r="H305" s="1"/>
      <c r="I305" s="1"/>
      <c r="J305" s="1"/>
      <c r="K305" s="1"/>
      <c r="T305" s="25"/>
      <c r="U305" s="1"/>
      <c r="V305" s="1"/>
      <c r="W305" s="1"/>
      <c r="X305" s="1"/>
      <c r="Y305" s="1"/>
      <c r="Z305" s="23"/>
      <c r="AA305" s="1"/>
    </row>
    <row r="306" spans="1:27" x14ac:dyDescent="0.25">
      <c r="A306" s="1"/>
      <c r="B306" s="1"/>
      <c r="C306" s="1"/>
      <c r="D306" s="1"/>
      <c r="E306" s="1"/>
      <c r="F306" s="1"/>
      <c r="H306" s="1"/>
      <c r="I306" s="1"/>
      <c r="J306" s="1"/>
      <c r="K306" s="1"/>
      <c r="T306" s="25"/>
      <c r="U306" s="1"/>
      <c r="V306" s="1"/>
      <c r="W306" s="1"/>
      <c r="X306" s="1"/>
      <c r="Y306" s="1"/>
      <c r="Z306" s="23"/>
      <c r="AA306" s="1"/>
    </row>
    <row r="307" spans="1:27" x14ac:dyDescent="0.25">
      <c r="A307" s="1"/>
      <c r="B307" s="1"/>
      <c r="C307" s="1"/>
      <c r="D307" s="1"/>
      <c r="E307" s="1"/>
      <c r="F307" s="1"/>
      <c r="H307" s="1"/>
      <c r="I307" s="1"/>
      <c r="J307" s="1"/>
      <c r="K307" s="1"/>
      <c r="T307" s="25"/>
      <c r="U307" s="1"/>
      <c r="V307" s="1"/>
      <c r="W307" s="1"/>
      <c r="X307" s="1"/>
      <c r="Y307" s="1"/>
      <c r="Z307" s="23"/>
      <c r="AA307" s="1"/>
    </row>
    <row r="308" spans="1:27" x14ac:dyDescent="0.25">
      <c r="A308" s="1"/>
      <c r="B308" s="1"/>
      <c r="C308" s="1"/>
      <c r="D308" s="1"/>
      <c r="E308" s="1"/>
      <c r="F308" s="1"/>
      <c r="H308" s="1"/>
      <c r="I308" s="1"/>
      <c r="J308" s="1"/>
      <c r="K308" s="1"/>
      <c r="T308" s="25"/>
      <c r="U308" s="1"/>
      <c r="V308" s="1"/>
      <c r="W308" s="1"/>
      <c r="X308" s="1"/>
      <c r="Y308" s="1"/>
      <c r="Z308" s="23"/>
      <c r="AA308" s="1"/>
    </row>
    <row r="309" spans="1:27" x14ac:dyDescent="0.25">
      <c r="A309" s="1"/>
      <c r="B309" s="1"/>
      <c r="C309" s="1"/>
      <c r="D309" s="1"/>
      <c r="E309" s="1"/>
      <c r="F309" s="1"/>
      <c r="H309" s="1"/>
      <c r="I309" s="1"/>
      <c r="J309" s="1"/>
      <c r="K309" s="1"/>
      <c r="T309" s="25"/>
      <c r="U309" s="1"/>
      <c r="V309" s="1"/>
      <c r="W309" s="1"/>
      <c r="X309" s="1"/>
      <c r="Y309" s="1"/>
      <c r="Z309" s="23"/>
      <c r="AA309" s="1"/>
    </row>
    <row r="310" spans="1:27" x14ac:dyDescent="0.25">
      <c r="A310" s="1"/>
      <c r="B310" s="1"/>
      <c r="C310" s="1"/>
      <c r="D310" s="1"/>
      <c r="E310" s="1"/>
      <c r="F310" s="1"/>
      <c r="H310" s="1"/>
      <c r="I310" s="1"/>
      <c r="J310" s="1"/>
      <c r="K310" s="1"/>
      <c r="T310" s="25"/>
      <c r="U310" s="1"/>
      <c r="V310" s="1"/>
      <c r="W310" s="1"/>
      <c r="X310" s="1"/>
      <c r="Y310" s="1"/>
      <c r="Z310" s="23"/>
      <c r="AA310" s="1"/>
    </row>
    <row r="311" spans="1:27" x14ac:dyDescent="0.25">
      <c r="A311" s="1"/>
      <c r="B311" s="1"/>
      <c r="C311" s="1"/>
      <c r="D311" s="1"/>
      <c r="E311" s="1"/>
      <c r="F311" s="1"/>
      <c r="H311" s="1"/>
      <c r="I311" s="1"/>
      <c r="J311" s="1"/>
      <c r="K311" s="1"/>
      <c r="T311" s="25"/>
      <c r="U311" s="1"/>
      <c r="V311" s="1"/>
      <c r="W311" s="1"/>
      <c r="X311" s="1"/>
      <c r="Y311" s="1"/>
      <c r="Z311" s="23"/>
      <c r="AA311" s="1"/>
    </row>
    <row r="312" spans="1:27" x14ac:dyDescent="0.25">
      <c r="A312" s="1"/>
      <c r="B312" s="1"/>
      <c r="C312" s="1"/>
      <c r="D312" s="1"/>
      <c r="E312" s="1"/>
      <c r="F312" s="1"/>
      <c r="H312" s="1"/>
      <c r="I312" s="1"/>
      <c r="J312" s="1"/>
      <c r="K312" s="1"/>
      <c r="T312" s="25"/>
      <c r="U312" s="1"/>
      <c r="V312" s="1"/>
      <c r="W312" s="1"/>
      <c r="X312" s="1"/>
      <c r="Y312" s="1"/>
      <c r="Z312" s="23"/>
      <c r="AA312" s="1"/>
    </row>
    <row r="313" spans="1:27" x14ac:dyDescent="0.25">
      <c r="A313" s="1"/>
      <c r="B313" s="1"/>
      <c r="C313" s="1"/>
      <c r="D313" s="1"/>
      <c r="E313" s="1"/>
      <c r="F313" s="1"/>
      <c r="H313" s="1"/>
      <c r="I313" s="1"/>
      <c r="J313" s="1"/>
      <c r="K313" s="1"/>
      <c r="T313" s="25"/>
      <c r="U313" s="1"/>
      <c r="V313" s="1"/>
      <c r="W313" s="1"/>
      <c r="X313" s="1"/>
      <c r="Y313" s="1"/>
      <c r="Z313" s="23"/>
      <c r="AA313" s="1"/>
    </row>
    <row r="314" spans="1:27" x14ac:dyDescent="0.25">
      <c r="A314" s="1"/>
      <c r="B314" s="1"/>
      <c r="C314" s="1"/>
      <c r="D314" s="1"/>
      <c r="E314" s="1"/>
      <c r="F314" s="1"/>
      <c r="H314" s="1"/>
      <c r="I314" s="1"/>
      <c r="J314" s="1"/>
      <c r="K314" s="1"/>
      <c r="T314" s="25"/>
      <c r="U314" s="1"/>
      <c r="V314" s="1"/>
      <c r="W314" s="1"/>
      <c r="X314" s="1"/>
      <c r="Y314" s="1"/>
      <c r="Z314" s="23"/>
      <c r="AA314" s="1"/>
    </row>
    <row r="315" spans="1:27" x14ac:dyDescent="0.25">
      <c r="A315" s="1"/>
      <c r="B315" s="1"/>
      <c r="C315" s="1"/>
      <c r="D315" s="1"/>
      <c r="E315" s="1"/>
      <c r="F315" s="1"/>
      <c r="H315" s="1"/>
      <c r="I315" s="1"/>
      <c r="J315" s="1"/>
      <c r="K315" s="1"/>
      <c r="T315" s="25"/>
      <c r="U315" s="1"/>
      <c r="V315" s="1"/>
      <c r="W315" s="1"/>
      <c r="X315" s="1"/>
      <c r="Y315" s="1"/>
      <c r="Z315" s="23"/>
      <c r="AA315" s="1"/>
    </row>
    <row r="316" spans="1:27" x14ac:dyDescent="0.25">
      <c r="A316" s="1"/>
      <c r="B316" s="1"/>
      <c r="C316" s="1"/>
      <c r="D316" s="1"/>
      <c r="E316" s="1"/>
      <c r="F316" s="1"/>
      <c r="H316" s="1"/>
      <c r="I316" s="1"/>
      <c r="J316" s="1"/>
      <c r="K316" s="1"/>
      <c r="T316" s="25"/>
      <c r="U316" s="1"/>
      <c r="V316" s="1"/>
      <c r="W316" s="1"/>
      <c r="X316" s="1"/>
      <c r="Y316" s="1"/>
      <c r="Z316" s="23"/>
      <c r="AA316" s="1"/>
    </row>
    <row r="317" spans="1:27" x14ac:dyDescent="0.25">
      <c r="A317" s="1"/>
      <c r="B317" s="1"/>
      <c r="C317" s="1"/>
      <c r="D317" s="1"/>
      <c r="E317" s="1"/>
      <c r="F317" s="1"/>
      <c r="H317" s="1"/>
      <c r="I317" s="1"/>
      <c r="J317" s="1"/>
      <c r="K317" s="1"/>
      <c r="T317" s="25"/>
      <c r="U317" s="1"/>
      <c r="V317" s="1"/>
      <c r="W317" s="1"/>
      <c r="X317" s="1"/>
      <c r="Y317" s="1"/>
      <c r="Z317" s="23"/>
      <c r="AA317" s="1"/>
    </row>
    <row r="318" spans="1:27" x14ac:dyDescent="0.25">
      <c r="A318" s="1"/>
      <c r="B318" s="1"/>
      <c r="C318" s="1"/>
      <c r="D318" s="1"/>
      <c r="E318" s="1"/>
      <c r="F318" s="1"/>
      <c r="H318" s="1"/>
      <c r="I318" s="1"/>
      <c r="J318" s="1"/>
      <c r="K318" s="1"/>
      <c r="T318" s="25"/>
      <c r="U318" s="1"/>
      <c r="V318" s="1"/>
      <c r="W318" s="1"/>
      <c r="X318" s="1"/>
      <c r="Y318" s="1"/>
      <c r="Z318" s="23"/>
      <c r="AA318" s="1"/>
    </row>
    <row r="319" spans="1:27" x14ac:dyDescent="0.25">
      <c r="A319" s="1"/>
      <c r="B319" s="1"/>
      <c r="C319" s="1"/>
      <c r="D319" s="1"/>
      <c r="E319" s="1"/>
      <c r="F319" s="1"/>
      <c r="H319" s="1"/>
      <c r="I319" s="1"/>
      <c r="J319" s="1"/>
      <c r="K319" s="1"/>
      <c r="T319" s="25"/>
      <c r="U319" s="1"/>
      <c r="V319" s="1"/>
      <c r="W319" s="1"/>
      <c r="X319" s="1"/>
      <c r="Y319" s="1"/>
      <c r="Z319" s="23"/>
      <c r="AA319" s="1"/>
    </row>
    <row r="320" spans="1:27" x14ac:dyDescent="0.25">
      <c r="A320" s="1"/>
      <c r="B320" s="1"/>
      <c r="C320" s="1"/>
      <c r="D320" s="1"/>
      <c r="E320" s="1"/>
      <c r="F320" s="1"/>
      <c r="H320" s="1"/>
      <c r="I320" s="1"/>
      <c r="J320" s="1"/>
      <c r="K320" s="1"/>
      <c r="T320" s="25"/>
      <c r="U320" s="1"/>
      <c r="V320" s="1"/>
      <c r="W320" s="1"/>
      <c r="X320" s="1"/>
      <c r="Y320" s="1"/>
      <c r="Z320" s="23"/>
      <c r="AA320" s="1"/>
    </row>
    <row r="321" spans="1:27" x14ac:dyDescent="0.25">
      <c r="A321" s="1"/>
      <c r="B321" s="1"/>
      <c r="C321" s="1"/>
      <c r="D321" s="1"/>
      <c r="E321" s="1"/>
      <c r="F321" s="1"/>
      <c r="H321" s="1"/>
      <c r="I321" s="1"/>
      <c r="J321" s="1"/>
      <c r="K321" s="1"/>
      <c r="T321" s="25"/>
      <c r="U321" s="1"/>
      <c r="V321" s="1"/>
      <c r="W321" s="1"/>
      <c r="X321" s="1"/>
      <c r="Y321" s="1"/>
      <c r="Z321" s="23"/>
      <c r="AA321" s="1"/>
    </row>
    <row r="322" spans="1:27" x14ac:dyDescent="0.25">
      <c r="A322" s="1"/>
      <c r="B322" s="1"/>
      <c r="C322" s="1"/>
      <c r="D322" s="1"/>
      <c r="E322" s="1"/>
      <c r="F322" s="1"/>
      <c r="H322" s="1"/>
      <c r="I322" s="1"/>
      <c r="J322" s="1"/>
      <c r="K322" s="1"/>
      <c r="T322" s="25"/>
      <c r="U322" s="1"/>
      <c r="V322" s="1"/>
      <c r="W322" s="1"/>
      <c r="X322" s="1"/>
      <c r="Y322" s="1"/>
      <c r="Z322" s="23"/>
      <c r="AA322" s="1"/>
    </row>
    <row r="323" spans="1:27" x14ac:dyDescent="0.25">
      <c r="A323" s="1"/>
      <c r="B323" s="1"/>
      <c r="C323" s="1"/>
      <c r="D323" s="1"/>
      <c r="E323" s="1"/>
      <c r="F323" s="1"/>
      <c r="H323" s="1"/>
      <c r="I323" s="1"/>
      <c r="J323" s="1"/>
      <c r="K323" s="1"/>
      <c r="T323" s="25"/>
      <c r="U323" s="1"/>
      <c r="V323" s="1"/>
      <c r="W323" s="1"/>
      <c r="X323" s="1"/>
      <c r="Y323" s="1"/>
      <c r="Z323" s="23"/>
      <c r="AA323" s="1"/>
    </row>
    <row r="324" spans="1:27" x14ac:dyDescent="0.25">
      <c r="A324" s="1"/>
      <c r="B324" s="1"/>
      <c r="C324" s="1"/>
      <c r="D324" s="1"/>
      <c r="E324" s="1"/>
      <c r="F324" s="1"/>
      <c r="H324" s="1"/>
      <c r="I324" s="1"/>
      <c r="J324" s="1"/>
      <c r="K324" s="1"/>
      <c r="T324" s="25"/>
      <c r="U324" s="1"/>
      <c r="V324" s="1"/>
      <c r="W324" s="1"/>
      <c r="X324" s="1"/>
      <c r="Y324" s="1"/>
      <c r="Z324" s="23"/>
      <c r="AA324" s="1"/>
    </row>
    <row r="325" spans="1:27" x14ac:dyDescent="0.25">
      <c r="A325" s="1"/>
      <c r="B325" s="1"/>
      <c r="C325" s="1"/>
      <c r="D325" s="1"/>
      <c r="E325" s="1"/>
      <c r="F325" s="1"/>
      <c r="H325" s="1"/>
      <c r="I325" s="1"/>
      <c r="J325" s="1"/>
      <c r="K325" s="1"/>
      <c r="T325" s="25"/>
      <c r="U325" s="1"/>
      <c r="V325" s="1"/>
      <c r="W325" s="1"/>
      <c r="X325" s="1"/>
      <c r="Y325" s="1"/>
      <c r="Z325" s="23"/>
      <c r="AA325" s="1"/>
    </row>
    <row r="326" spans="1:27" x14ac:dyDescent="0.25">
      <c r="A326" s="1"/>
      <c r="B326" s="1"/>
      <c r="C326" s="1"/>
      <c r="D326" s="1"/>
      <c r="E326" s="1"/>
      <c r="F326" s="1"/>
      <c r="H326" s="1"/>
      <c r="I326" s="1"/>
      <c r="J326" s="1"/>
      <c r="K326" s="1"/>
      <c r="T326" s="25"/>
      <c r="U326" s="1"/>
      <c r="V326" s="1"/>
      <c r="W326" s="1"/>
      <c r="X326" s="1"/>
      <c r="Y326" s="1"/>
      <c r="Z326" s="23"/>
      <c r="AA326" s="1"/>
    </row>
    <row r="327" spans="1:27" x14ac:dyDescent="0.25">
      <c r="A327" s="1"/>
      <c r="B327" s="1"/>
      <c r="C327" s="1"/>
      <c r="D327" s="1"/>
      <c r="E327" s="1"/>
      <c r="F327" s="1"/>
      <c r="H327" s="1"/>
      <c r="I327" s="1"/>
      <c r="J327" s="1"/>
      <c r="K327" s="1"/>
      <c r="T327" s="25"/>
      <c r="U327" s="1"/>
      <c r="V327" s="1"/>
      <c r="W327" s="1"/>
      <c r="X327" s="1"/>
      <c r="Y327" s="1"/>
      <c r="Z327" s="23"/>
      <c r="AA327" s="1"/>
    </row>
    <row r="328" spans="1:27" x14ac:dyDescent="0.25">
      <c r="A328" s="1"/>
      <c r="B328" s="1"/>
      <c r="C328" s="1"/>
      <c r="D328" s="1"/>
      <c r="E328" s="1"/>
      <c r="F328" s="1"/>
      <c r="H328" s="1"/>
      <c r="I328" s="1"/>
      <c r="J328" s="1"/>
      <c r="K328" s="1"/>
      <c r="T328" s="25"/>
      <c r="U328" s="1"/>
      <c r="V328" s="1"/>
      <c r="W328" s="1"/>
      <c r="X328" s="1"/>
      <c r="Y328" s="1"/>
      <c r="Z328" s="23"/>
      <c r="AA328" s="1"/>
    </row>
    <row r="329" spans="1:27" x14ac:dyDescent="0.25">
      <c r="A329" s="1"/>
      <c r="B329" s="1"/>
      <c r="C329" s="1"/>
      <c r="D329" s="1"/>
      <c r="E329" s="1"/>
      <c r="F329" s="1"/>
      <c r="H329" s="1"/>
      <c r="I329" s="1"/>
      <c r="J329" s="1"/>
      <c r="K329" s="1"/>
      <c r="T329" s="25"/>
      <c r="U329" s="1"/>
      <c r="V329" s="1"/>
      <c r="W329" s="1"/>
      <c r="X329" s="1"/>
      <c r="Y329" s="1"/>
      <c r="Z329" s="23"/>
      <c r="AA329" s="1"/>
    </row>
    <row r="330" spans="1:27" x14ac:dyDescent="0.25">
      <c r="A330" s="1"/>
      <c r="B330" s="1"/>
      <c r="C330" s="1"/>
      <c r="D330" s="1"/>
      <c r="E330" s="1"/>
      <c r="F330" s="1"/>
      <c r="H330" s="1"/>
      <c r="I330" s="1"/>
      <c r="J330" s="1"/>
      <c r="K330" s="1"/>
      <c r="T330" s="25"/>
      <c r="U330" s="1"/>
      <c r="V330" s="1"/>
      <c r="W330" s="1"/>
      <c r="X330" s="1"/>
      <c r="Y330" s="1"/>
      <c r="Z330" s="23"/>
      <c r="AA330" s="1"/>
    </row>
    <row r="331" spans="1:27" x14ac:dyDescent="0.25">
      <c r="A331" s="1"/>
      <c r="B331" s="1"/>
      <c r="C331" s="1"/>
      <c r="D331" s="1"/>
      <c r="E331" s="1"/>
      <c r="F331" s="1"/>
      <c r="H331" s="1"/>
      <c r="I331" s="1"/>
      <c r="J331" s="1"/>
      <c r="K331" s="1"/>
      <c r="T331" s="25"/>
      <c r="U331" s="1"/>
      <c r="V331" s="1"/>
      <c r="W331" s="1"/>
      <c r="X331" s="1"/>
      <c r="Y331" s="1"/>
      <c r="Z331" s="23"/>
      <c r="AA331" s="1"/>
    </row>
    <row r="332" spans="1:27" x14ac:dyDescent="0.25">
      <c r="A332" s="1"/>
      <c r="B332" s="1"/>
      <c r="C332" s="1"/>
      <c r="D332" s="1"/>
      <c r="E332" s="1"/>
      <c r="F332" s="1"/>
      <c r="H332" s="1"/>
      <c r="I332" s="1"/>
      <c r="J332" s="1"/>
      <c r="K332" s="1"/>
      <c r="T332" s="25"/>
      <c r="U332" s="1"/>
      <c r="V332" s="1"/>
      <c r="W332" s="1"/>
      <c r="X332" s="1"/>
      <c r="Y332" s="1"/>
      <c r="Z332" s="23"/>
      <c r="AA332" s="1"/>
    </row>
    <row r="333" spans="1:27" x14ac:dyDescent="0.25">
      <c r="A333" s="1"/>
      <c r="B333" s="1"/>
      <c r="C333" s="1"/>
      <c r="D333" s="1"/>
      <c r="E333" s="1"/>
      <c r="F333" s="1"/>
      <c r="H333" s="1"/>
      <c r="I333" s="1"/>
      <c r="J333" s="1"/>
      <c r="K333" s="1"/>
      <c r="T333" s="25"/>
      <c r="U333" s="1"/>
      <c r="V333" s="1"/>
      <c r="W333" s="1"/>
      <c r="X333" s="1"/>
      <c r="Y333" s="1"/>
      <c r="Z333" s="23"/>
      <c r="AA333" s="1"/>
    </row>
    <row r="334" spans="1:27" x14ac:dyDescent="0.25">
      <c r="A334" s="1"/>
      <c r="B334" s="1"/>
      <c r="C334" s="1"/>
      <c r="D334" s="1"/>
      <c r="E334" s="1"/>
      <c r="F334" s="1"/>
      <c r="H334" s="1"/>
      <c r="I334" s="1"/>
      <c r="J334" s="1"/>
      <c r="K334" s="1"/>
      <c r="T334" s="25"/>
      <c r="U334" s="1"/>
      <c r="V334" s="1"/>
      <c r="W334" s="1"/>
      <c r="X334" s="1"/>
      <c r="Y334" s="1"/>
      <c r="Z334" s="23"/>
      <c r="AA334" s="1"/>
    </row>
    <row r="335" spans="1:27" x14ac:dyDescent="0.25">
      <c r="A335" s="1"/>
      <c r="B335" s="1"/>
      <c r="C335" s="1"/>
      <c r="D335" s="1"/>
      <c r="E335" s="1"/>
      <c r="F335" s="1"/>
      <c r="H335" s="1"/>
      <c r="I335" s="1"/>
      <c r="J335" s="1"/>
      <c r="K335" s="1"/>
      <c r="T335" s="25"/>
      <c r="U335" s="1"/>
      <c r="V335" s="1"/>
      <c r="W335" s="1"/>
      <c r="X335" s="1"/>
      <c r="Y335" s="1"/>
      <c r="Z335" s="23"/>
      <c r="AA335" s="1"/>
    </row>
    <row r="336" spans="1:27" x14ac:dyDescent="0.25">
      <c r="A336" s="1"/>
      <c r="B336" s="1"/>
      <c r="C336" s="1"/>
      <c r="D336" s="1"/>
      <c r="E336" s="1"/>
      <c r="F336" s="1"/>
      <c r="H336" s="1"/>
      <c r="I336" s="1"/>
      <c r="J336" s="1"/>
      <c r="K336" s="1"/>
      <c r="T336" s="25"/>
      <c r="U336" s="1"/>
      <c r="V336" s="1"/>
      <c r="W336" s="1"/>
      <c r="X336" s="1"/>
      <c r="Y336" s="1"/>
      <c r="Z336" s="23"/>
      <c r="AA336" s="1"/>
    </row>
    <row r="337" spans="1:27" x14ac:dyDescent="0.25">
      <c r="A337" s="1"/>
      <c r="B337" s="1"/>
      <c r="C337" s="1"/>
      <c r="D337" s="1"/>
      <c r="E337" s="1"/>
      <c r="F337" s="1"/>
      <c r="H337" s="1"/>
      <c r="I337" s="1"/>
      <c r="J337" s="1"/>
      <c r="K337" s="1"/>
      <c r="T337" s="25"/>
      <c r="U337" s="1"/>
      <c r="V337" s="1"/>
      <c r="W337" s="1"/>
      <c r="X337" s="1"/>
      <c r="Y337" s="1"/>
      <c r="Z337" s="23"/>
      <c r="AA337" s="1"/>
    </row>
    <row r="338" spans="1:27" x14ac:dyDescent="0.25">
      <c r="A338" s="1"/>
      <c r="B338" s="1"/>
      <c r="C338" s="1"/>
      <c r="D338" s="1"/>
      <c r="E338" s="1"/>
      <c r="F338" s="1"/>
      <c r="H338" s="1"/>
      <c r="I338" s="1"/>
      <c r="J338" s="1"/>
      <c r="K338" s="1"/>
      <c r="T338" s="25"/>
      <c r="U338" s="1"/>
      <c r="V338" s="1"/>
      <c r="W338" s="1"/>
      <c r="X338" s="1"/>
      <c r="Y338" s="1"/>
      <c r="Z338" s="23"/>
      <c r="AA338" s="1"/>
    </row>
    <row r="339" spans="1:27" x14ac:dyDescent="0.25">
      <c r="A339" s="1"/>
      <c r="B339" s="1"/>
      <c r="C339" s="1"/>
      <c r="D339" s="1"/>
      <c r="E339" s="1"/>
      <c r="F339" s="1"/>
      <c r="H339" s="1"/>
      <c r="I339" s="1"/>
      <c r="J339" s="1"/>
      <c r="K339" s="1"/>
      <c r="T339" s="25"/>
      <c r="U339" s="1"/>
      <c r="V339" s="1"/>
      <c r="W339" s="1"/>
      <c r="X339" s="1"/>
      <c r="Y339" s="1"/>
      <c r="Z339" s="23"/>
      <c r="AA339" s="1"/>
    </row>
    <row r="340" spans="1:27" x14ac:dyDescent="0.25">
      <c r="A340" s="1"/>
      <c r="B340" s="1"/>
      <c r="C340" s="1"/>
      <c r="D340" s="1"/>
      <c r="E340" s="1"/>
      <c r="F340" s="1"/>
      <c r="H340" s="1"/>
      <c r="I340" s="1"/>
      <c r="J340" s="1"/>
      <c r="K340" s="1"/>
      <c r="T340" s="25"/>
      <c r="U340" s="1"/>
      <c r="V340" s="1"/>
      <c r="W340" s="1"/>
      <c r="X340" s="1"/>
      <c r="Y340" s="1"/>
      <c r="Z340" s="23"/>
      <c r="AA340" s="1"/>
    </row>
    <row r="341" spans="1:27" x14ac:dyDescent="0.25">
      <c r="A341" s="1"/>
      <c r="B341" s="1"/>
      <c r="C341" s="1"/>
      <c r="D341" s="1"/>
      <c r="E341" s="1"/>
      <c r="F341" s="1"/>
      <c r="H341" s="1"/>
      <c r="I341" s="1"/>
      <c r="J341" s="1"/>
      <c r="K341" s="1"/>
      <c r="T341" s="25"/>
      <c r="U341" s="1"/>
      <c r="V341" s="1"/>
      <c r="W341" s="1"/>
      <c r="X341" s="1"/>
      <c r="Y341" s="1"/>
      <c r="Z341" s="23"/>
      <c r="AA341" s="1"/>
    </row>
    <row r="342" spans="1:27" x14ac:dyDescent="0.25">
      <c r="A342" s="1"/>
      <c r="B342" s="1"/>
      <c r="C342" s="1"/>
      <c r="D342" s="1"/>
      <c r="E342" s="1"/>
      <c r="F342" s="1"/>
      <c r="H342" s="1"/>
      <c r="I342" s="1"/>
      <c r="J342" s="1"/>
      <c r="K342" s="1"/>
      <c r="T342" s="25"/>
      <c r="U342" s="1"/>
      <c r="V342" s="1"/>
      <c r="W342" s="1"/>
      <c r="X342" s="1"/>
      <c r="Y342" s="1"/>
      <c r="Z342" s="23"/>
      <c r="AA342" s="1"/>
    </row>
    <row r="343" spans="1:27" x14ac:dyDescent="0.25">
      <c r="A343" s="1"/>
      <c r="B343" s="1"/>
      <c r="C343" s="1"/>
      <c r="D343" s="1"/>
      <c r="E343" s="1"/>
      <c r="F343" s="1"/>
      <c r="H343" s="1"/>
      <c r="I343" s="1"/>
      <c r="J343" s="1"/>
      <c r="K343" s="1"/>
      <c r="T343" s="25"/>
      <c r="U343" s="1"/>
      <c r="V343" s="1"/>
      <c r="W343" s="1"/>
      <c r="X343" s="1"/>
      <c r="Y343" s="1"/>
      <c r="Z343" s="23"/>
      <c r="AA343" s="1"/>
    </row>
    <row r="344" spans="1:27" x14ac:dyDescent="0.25">
      <c r="A344" s="1"/>
      <c r="B344" s="1"/>
      <c r="C344" s="1"/>
      <c r="D344" s="1"/>
      <c r="E344" s="1"/>
      <c r="F344" s="1"/>
      <c r="H344" s="1"/>
      <c r="I344" s="1"/>
      <c r="J344" s="1"/>
      <c r="K344" s="1"/>
      <c r="T344" s="25"/>
      <c r="U344" s="1"/>
      <c r="V344" s="1"/>
      <c r="W344" s="1"/>
      <c r="X344" s="1"/>
      <c r="Y344" s="1"/>
      <c r="Z344" s="23"/>
      <c r="AA344" s="1"/>
    </row>
    <row r="345" spans="1:27" x14ac:dyDescent="0.25">
      <c r="A345" s="1"/>
      <c r="B345" s="1"/>
      <c r="C345" s="1"/>
      <c r="D345" s="1"/>
      <c r="E345" s="1"/>
      <c r="F345" s="1"/>
      <c r="H345" s="1"/>
      <c r="I345" s="1"/>
      <c r="J345" s="1"/>
      <c r="K345" s="1"/>
      <c r="T345" s="25"/>
      <c r="U345" s="1"/>
      <c r="V345" s="1"/>
      <c r="W345" s="1"/>
      <c r="X345" s="1"/>
      <c r="Y345" s="1"/>
      <c r="Z345" s="23"/>
      <c r="AA345" s="1"/>
    </row>
    <row r="346" spans="1:27" x14ac:dyDescent="0.25">
      <c r="A346" s="1"/>
      <c r="B346" s="1"/>
      <c r="C346" s="1"/>
      <c r="D346" s="1"/>
      <c r="E346" s="1"/>
      <c r="F346" s="1"/>
      <c r="H346" s="1"/>
      <c r="I346" s="1"/>
      <c r="J346" s="1"/>
      <c r="K346" s="1"/>
      <c r="T346" s="25"/>
      <c r="U346" s="1"/>
      <c r="V346" s="1"/>
      <c r="W346" s="1"/>
      <c r="X346" s="1"/>
      <c r="Y346" s="1"/>
      <c r="Z346" s="23"/>
      <c r="AA346" s="1"/>
    </row>
    <row r="347" spans="1:27" x14ac:dyDescent="0.25">
      <c r="A347" s="1"/>
      <c r="B347" s="1"/>
      <c r="C347" s="1"/>
      <c r="D347" s="1"/>
      <c r="E347" s="1"/>
      <c r="F347" s="1"/>
      <c r="H347" s="1"/>
      <c r="I347" s="1"/>
      <c r="J347" s="1"/>
      <c r="K347" s="1"/>
      <c r="T347" s="25"/>
      <c r="U347" s="1"/>
      <c r="V347" s="1"/>
      <c r="W347" s="1"/>
      <c r="X347" s="1"/>
      <c r="Y347" s="1"/>
      <c r="Z347" s="23"/>
      <c r="AA347" s="1"/>
    </row>
    <row r="348" spans="1:27" x14ac:dyDescent="0.25">
      <c r="A348" s="1"/>
      <c r="B348" s="1"/>
      <c r="C348" s="1"/>
      <c r="D348" s="1"/>
      <c r="E348" s="1"/>
      <c r="F348" s="1"/>
      <c r="H348" s="1"/>
      <c r="I348" s="1"/>
      <c r="J348" s="1"/>
      <c r="K348" s="1"/>
      <c r="T348" s="25"/>
      <c r="U348" s="1"/>
      <c r="V348" s="1"/>
      <c r="W348" s="1"/>
      <c r="X348" s="1"/>
      <c r="Y348" s="1"/>
      <c r="Z348" s="23"/>
      <c r="AA348" s="1"/>
    </row>
    <row r="349" spans="1:27" x14ac:dyDescent="0.25">
      <c r="A349" s="1"/>
      <c r="B349" s="1"/>
      <c r="C349" s="1"/>
      <c r="D349" s="1"/>
      <c r="E349" s="1"/>
      <c r="F349" s="1"/>
      <c r="H349" s="1"/>
      <c r="I349" s="1"/>
      <c r="J349" s="1"/>
      <c r="K349" s="1"/>
      <c r="T349" s="25"/>
      <c r="U349" s="1"/>
      <c r="V349" s="1"/>
      <c r="W349" s="1"/>
      <c r="X349" s="1"/>
      <c r="Y349" s="1"/>
      <c r="Z349" s="23"/>
      <c r="AA349" s="1"/>
    </row>
    <row r="350" spans="1:27" x14ac:dyDescent="0.25">
      <c r="A350" s="1"/>
      <c r="B350" s="1"/>
      <c r="C350" s="1"/>
      <c r="D350" s="1"/>
      <c r="E350" s="1"/>
      <c r="F350" s="1"/>
      <c r="H350" s="1"/>
      <c r="I350" s="1"/>
      <c r="J350" s="1"/>
      <c r="K350" s="1"/>
      <c r="T350" s="25"/>
      <c r="U350" s="1"/>
      <c r="V350" s="1"/>
      <c r="W350" s="1"/>
      <c r="X350" s="1"/>
      <c r="Y350" s="1"/>
      <c r="Z350" s="23"/>
      <c r="AA350" s="1"/>
    </row>
    <row r="351" spans="1:27" x14ac:dyDescent="0.25">
      <c r="A351" s="1"/>
      <c r="B351" s="1"/>
      <c r="C351" s="1"/>
      <c r="D351" s="1"/>
      <c r="E351" s="1"/>
      <c r="F351" s="1"/>
      <c r="H351" s="1"/>
      <c r="I351" s="1"/>
      <c r="J351" s="1"/>
      <c r="K351" s="1"/>
      <c r="T351" s="25"/>
      <c r="U351" s="1"/>
      <c r="V351" s="1"/>
      <c r="W351" s="1"/>
      <c r="X351" s="1"/>
      <c r="Y351" s="1"/>
      <c r="Z351" s="23"/>
      <c r="AA351" s="1"/>
    </row>
    <row r="352" spans="1:27" x14ac:dyDescent="0.25">
      <c r="A352" s="1"/>
      <c r="B352" s="1"/>
      <c r="C352" s="1"/>
      <c r="D352" s="1"/>
      <c r="E352" s="1"/>
      <c r="F352" s="1"/>
      <c r="H352" s="1"/>
      <c r="I352" s="1"/>
      <c r="J352" s="1"/>
      <c r="K352" s="1"/>
      <c r="T352" s="25"/>
      <c r="U352" s="1"/>
      <c r="V352" s="1"/>
      <c r="W352" s="1"/>
      <c r="X352" s="1"/>
      <c r="Y352" s="1"/>
      <c r="Z352" s="23"/>
      <c r="AA352" s="1"/>
    </row>
    <row r="353" spans="1:27" x14ac:dyDescent="0.25">
      <c r="A353" s="1"/>
      <c r="B353" s="1"/>
      <c r="C353" s="1"/>
      <c r="D353" s="1"/>
      <c r="E353" s="1"/>
      <c r="F353" s="1"/>
      <c r="H353" s="1"/>
      <c r="I353" s="1"/>
      <c r="J353" s="1"/>
      <c r="K353" s="1"/>
      <c r="T353" s="25"/>
      <c r="U353" s="1"/>
      <c r="V353" s="1"/>
      <c r="W353" s="1"/>
      <c r="X353" s="1"/>
      <c r="Y353" s="1"/>
      <c r="Z353" s="23"/>
      <c r="AA353" s="1"/>
    </row>
    <row r="354" spans="1:27" x14ac:dyDescent="0.25">
      <c r="A354" s="1"/>
      <c r="B354" s="1"/>
      <c r="C354" s="1"/>
      <c r="D354" s="1"/>
      <c r="E354" s="1"/>
      <c r="F354" s="1"/>
      <c r="H354" s="1"/>
      <c r="I354" s="1"/>
      <c r="J354" s="1"/>
      <c r="K354" s="1"/>
      <c r="T354" s="25"/>
      <c r="U354" s="1"/>
      <c r="V354" s="1"/>
      <c r="W354" s="1"/>
      <c r="X354" s="1"/>
      <c r="Y354" s="1"/>
      <c r="Z354" s="23"/>
      <c r="AA354" s="1"/>
    </row>
    <row r="355" spans="1:27" x14ac:dyDescent="0.25">
      <c r="A355" s="1"/>
      <c r="B355" s="1"/>
      <c r="C355" s="1"/>
      <c r="D355" s="1"/>
      <c r="E355" s="1"/>
      <c r="F355" s="1"/>
      <c r="H355" s="1"/>
      <c r="I355" s="1"/>
      <c r="J355" s="1"/>
      <c r="K355" s="1"/>
      <c r="T355" s="25"/>
      <c r="U355" s="1"/>
      <c r="V355" s="1"/>
      <c r="W355" s="1"/>
      <c r="X355" s="1"/>
      <c r="Y355" s="1"/>
      <c r="Z355" s="23"/>
      <c r="AA355" s="1"/>
    </row>
    <row r="356" spans="1:27" x14ac:dyDescent="0.25">
      <c r="A356" s="1"/>
      <c r="B356" s="1"/>
      <c r="C356" s="1"/>
      <c r="D356" s="1"/>
      <c r="E356" s="1"/>
      <c r="F356" s="1"/>
      <c r="H356" s="1"/>
      <c r="I356" s="1"/>
      <c r="J356" s="1"/>
      <c r="K356" s="1"/>
      <c r="T356" s="25"/>
      <c r="U356" s="1"/>
      <c r="V356" s="1"/>
      <c r="W356" s="1"/>
      <c r="X356" s="1"/>
      <c r="Y356" s="1"/>
      <c r="Z356" s="23"/>
      <c r="AA356" s="1"/>
    </row>
    <row r="357" spans="1:27" x14ac:dyDescent="0.25">
      <c r="A357" s="1"/>
      <c r="B357" s="1"/>
      <c r="C357" s="1"/>
      <c r="D357" s="1"/>
      <c r="E357" s="1"/>
      <c r="F357" s="1"/>
      <c r="H357" s="1"/>
      <c r="I357" s="1"/>
      <c r="J357" s="1"/>
      <c r="K357" s="1"/>
      <c r="T357" s="25"/>
      <c r="U357" s="1"/>
      <c r="V357" s="1"/>
      <c r="W357" s="1"/>
      <c r="X357" s="1"/>
      <c r="Y357" s="1"/>
      <c r="Z357" s="23"/>
      <c r="AA357" s="1"/>
    </row>
    <row r="358" spans="1:27" x14ac:dyDescent="0.25">
      <c r="A358" s="1"/>
      <c r="B358" s="1"/>
      <c r="C358" s="1"/>
      <c r="D358" s="1"/>
      <c r="E358" s="1"/>
      <c r="F358" s="1"/>
      <c r="H358" s="1"/>
      <c r="I358" s="1"/>
      <c r="J358" s="1"/>
      <c r="K358" s="1"/>
      <c r="T358" s="25"/>
      <c r="U358" s="1"/>
      <c r="V358" s="1"/>
      <c r="W358" s="1"/>
      <c r="X358" s="1"/>
      <c r="Y358" s="1"/>
      <c r="Z358" s="23"/>
      <c r="AA358" s="1"/>
    </row>
    <row r="359" spans="1:27" x14ac:dyDescent="0.25">
      <c r="A359" s="1"/>
      <c r="B359" s="1"/>
      <c r="C359" s="1"/>
      <c r="D359" s="1"/>
      <c r="E359" s="1"/>
      <c r="F359" s="1"/>
      <c r="H359" s="1"/>
      <c r="I359" s="1"/>
      <c r="J359" s="1"/>
      <c r="K359" s="1"/>
      <c r="T359" s="25"/>
      <c r="U359" s="1"/>
      <c r="V359" s="1"/>
      <c r="W359" s="1"/>
      <c r="X359" s="1"/>
      <c r="Y359" s="1"/>
      <c r="Z359" s="23"/>
      <c r="AA359" s="1"/>
    </row>
    <row r="360" spans="1:27" x14ac:dyDescent="0.25">
      <c r="A360" s="1"/>
      <c r="B360" s="1"/>
      <c r="C360" s="1"/>
      <c r="D360" s="1"/>
      <c r="E360" s="1"/>
      <c r="F360" s="1"/>
      <c r="H360" s="1"/>
      <c r="I360" s="1"/>
      <c r="J360" s="1"/>
      <c r="K360" s="1"/>
      <c r="T360" s="25"/>
      <c r="U360" s="1"/>
      <c r="V360" s="1"/>
      <c r="W360" s="1"/>
      <c r="X360" s="1"/>
      <c r="Y360" s="1"/>
      <c r="Z360" s="23"/>
      <c r="AA360" s="1"/>
    </row>
    <row r="361" spans="1:27" x14ac:dyDescent="0.25">
      <c r="A361" s="1"/>
      <c r="B361" s="1"/>
      <c r="C361" s="1"/>
      <c r="D361" s="1"/>
      <c r="E361" s="1"/>
      <c r="F361" s="1"/>
      <c r="H361" s="1"/>
      <c r="I361" s="1"/>
      <c r="J361" s="1"/>
      <c r="K361" s="1"/>
      <c r="T361" s="25"/>
      <c r="U361" s="1"/>
      <c r="V361" s="1"/>
      <c r="W361" s="1"/>
      <c r="X361" s="1"/>
      <c r="Y361" s="1"/>
      <c r="Z361" s="23"/>
      <c r="AA361" s="1"/>
    </row>
    <row r="362" spans="1:27" x14ac:dyDescent="0.25">
      <c r="A362" s="1"/>
      <c r="B362" s="1"/>
      <c r="C362" s="1"/>
      <c r="D362" s="1"/>
      <c r="E362" s="1"/>
      <c r="F362" s="1"/>
      <c r="H362" s="1"/>
      <c r="I362" s="1"/>
      <c r="J362" s="1"/>
      <c r="K362" s="1"/>
      <c r="T362" s="25"/>
      <c r="U362" s="1"/>
      <c r="V362" s="1"/>
      <c r="W362" s="1"/>
      <c r="X362" s="1"/>
      <c r="Y362" s="1"/>
      <c r="Z362" s="23"/>
      <c r="AA362" s="1"/>
    </row>
    <row r="363" spans="1:27" x14ac:dyDescent="0.25">
      <c r="A363" s="1"/>
      <c r="B363" s="1"/>
      <c r="C363" s="1"/>
      <c r="D363" s="1"/>
      <c r="E363" s="1"/>
      <c r="F363" s="1"/>
      <c r="H363" s="1"/>
      <c r="I363" s="1"/>
      <c r="J363" s="1"/>
      <c r="K363" s="1"/>
      <c r="T363" s="25"/>
      <c r="U363" s="1"/>
      <c r="V363" s="1"/>
      <c r="W363" s="1"/>
      <c r="X363" s="1"/>
      <c r="Y363" s="1"/>
      <c r="Z363" s="23"/>
      <c r="AA363" s="1"/>
    </row>
    <row r="364" spans="1:27" x14ac:dyDescent="0.25">
      <c r="A364" s="1"/>
      <c r="B364" s="1"/>
      <c r="C364" s="1"/>
      <c r="D364" s="1"/>
      <c r="E364" s="1"/>
      <c r="F364" s="1"/>
      <c r="H364" s="1"/>
      <c r="I364" s="1"/>
      <c r="J364" s="1"/>
      <c r="K364" s="1"/>
      <c r="T364" s="25"/>
      <c r="U364" s="1"/>
      <c r="V364" s="1"/>
      <c r="W364" s="1"/>
      <c r="X364" s="1"/>
      <c r="Y364" s="1"/>
      <c r="Z364" s="23"/>
      <c r="AA364" s="1"/>
    </row>
    <row r="365" spans="1:27" x14ac:dyDescent="0.25">
      <c r="A365" s="1"/>
      <c r="B365" s="1"/>
      <c r="C365" s="1"/>
      <c r="D365" s="1"/>
      <c r="E365" s="1"/>
      <c r="F365" s="1"/>
      <c r="H365" s="1"/>
      <c r="I365" s="1"/>
      <c r="J365" s="1"/>
      <c r="K365" s="1"/>
      <c r="T365" s="25"/>
      <c r="U365" s="1"/>
      <c r="V365" s="1"/>
      <c r="W365" s="1"/>
      <c r="X365" s="1"/>
      <c r="Y365" s="1"/>
      <c r="Z365" s="23"/>
      <c r="AA365" s="1"/>
    </row>
    <row r="366" spans="1:27" x14ac:dyDescent="0.25">
      <c r="A366" s="1"/>
      <c r="B366" s="1"/>
      <c r="C366" s="1"/>
      <c r="D366" s="1"/>
      <c r="E366" s="1"/>
      <c r="F366" s="1"/>
      <c r="H366" s="1"/>
      <c r="I366" s="1"/>
      <c r="J366" s="1"/>
      <c r="K366" s="1"/>
      <c r="T366" s="25"/>
      <c r="U366" s="1"/>
      <c r="V366" s="1"/>
      <c r="W366" s="1"/>
      <c r="X366" s="1"/>
      <c r="Y366" s="1"/>
      <c r="Z366" s="23"/>
      <c r="AA366" s="1"/>
    </row>
    <row r="367" spans="1:27" x14ac:dyDescent="0.25">
      <c r="A367" s="1"/>
      <c r="B367" s="1"/>
      <c r="C367" s="1"/>
      <c r="D367" s="1"/>
      <c r="E367" s="1"/>
      <c r="F367" s="1"/>
      <c r="H367" s="1"/>
      <c r="I367" s="1"/>
      <c r="J367" s="1"/>
      <c r="K367" s="1"/>
      <c r="T367" s="25"/>
      <c r="U367" s="1"/>
      <c r="V367" s="1"/>
      <c r="W367" s="1"/>
      <c r="X367" s="1"/>
      <c r="Y367" s="1"/>
      <c r="Z367" s="23"/>
      <c r="AA367" s="1"/>
    </row>
    <row r="368" spans="1:27" x14ac:dyDescent="0.25">
      <c r="A368" s="1"/>
      <c r="B368" s="1"/>
      <c r="C368" s="1"/>
      <c r="D368" s="1"/>
      <c r="E368" s="1"/>
      <c r="F368" s="1"/>
      <c r="H368" s="1"/>
      <c r="I368" s="1"/>
      <c r="J368" s="1"/>
      <c r="K368" s="1"/>
      <c r="T368" s="25"/>
      <c r="U368" s="1"/>
      <c r="V368" s="1"/>
      <c r="W368" s="1"/>
      <c r="X368" s="1"/>
      <c r="Y368" s="1"/>
      <c r="Z368" s="23"/>
      <c r="AA368" s="1"/>
    </row>
    <row r="369" spans="1:27" x14ac:dyDescent="0.25">
      <c r="A369" s="1"/>
      <c r="B369" s="1"/>
      <c r="C369" s="1"/>
      <c r="D369" s="1"/>
      <c r="E369" s="1"/>
      <c r="F369" s="1"/>
      <c r="H369" s="1"/>
      <c r="I369" s="1"/>
      <c r="J369" s="1"/>
      <c r="K369" s="1"/>
      <c r="T369" s="25"/>
      <c r="U369" s="1"/>
      <c r="V369" s="1"/>
      <c r="W369" s="1"/>
      <c r="X369" s="1"/>
      <c r="Y369" s="1"/>
      <c r="Z369" s="23"/>
      <c r="AA369" s="1"/>
    </row>
    <row r="370" spans="1:27" x14ac:dyDescent="0.25">
      <c r="A370" s="1"/>
      <c r="B370" s="1"/>
      <c r="C370" s="1"/>
      <c r="D370" s="1"/>
      <c r="E370" s="1"/>
      <c r="F370" s="1"/>
      <c r="H370" s="1"/>
      <c r="I370" s="1"/>
      <c r="J370" s="1"/>
      <c r="K370" s="1"/>
      <c r="T370" s="25"/>
      <c r="U370" s="1"/>
      <c r="V370" s="1"/>
      <c r="W370" s="1"/>
      <c r="X370" s="1"/>
      <c r="Y370" s="1"/>
      <c r="Z370" s="23"/>
      <c r="AA370" s="1"/>
    </row>
    <row r="371" spans="1:27" x14ac:dyDescent="0.25">
      <c r="A371" s="1"/>
      <c r="B371" s="1"/>
      <c r="C371" s="1"/>
      <c r="D371" s="1"/>
      <c r="E371" s="1"/>
      <c r="F371" s="1"/>
      <c r="H371" s="1"/>
      <c r="I371" s="1"/>
      <c r="J371" s="1"/>
      <c r="K371" s="1"/>
      <c r="T371" s="25"/>
      <c r="U371" s="1"/>
      <c r="V371" s="1"/>
      <c r="W371" s="1"/>
      <c r="X371" s="1"/>
      <c r="Y371" s="1"/>
      <c r="Z371" s="23"/>
      <c r="AA371" s="1"/>
    </row>
    <row r="372" spans="1:27" x14ac:dyDescent="0.25">
      <c r="A372" s="1"/>
      <c r="B372" s="1"/>
      <c r="C372" s="1"/>
      <c r="D372" s="1"/>
      <c r="E372" s="1"/>
      <c r="F372" s="1"/>
      <c r="H372" s="1"/>
      <c r="I372" s="1"/>
      <c r="J372" s="1"/>
      <c r="K372" s="1"/>
      <c r="T372" s="25"/>
      <c r="U372" s="1"/>
      <c r="V372" s="1"/>
      <c r="W372" s="1"/>
      <c r="X372" s="1"/>
      <c r="Y372" s="1"/>
      <c r="Z372" s="23"/>
      <c r="AA372" s="1"/>
    </row>
    <row r="373" spans="1:27" x14ac:dyDescent="0.25">
      <c r="A373" s="1"/>
      <c r="B373" s="1"/>
      <c r="C373" s="1"/>
      <c r="D373" s="1"/>
      <c r="E373" s="1"/>
      <c r="F373" s="1"/>
      <c r="H373" s="1"/>
      <c r="I373" s="1"/>
      <c r="J373" s="1"/>
      <c r="K373" s="1"/>
      <c r="T373" s="25"/>
      <c r="U373" s="1"/>
      <c r="V373" s="1"/>
      <c r="W373" s="1"/>
      <c r="X373" s="1"/>
      <c r="Y373" s="1"/>
      <c r="Z373" s="23"/>
      <c r="AA373" s="1"/>
    </row>
    <row r="374" spans="1:27" x14ac:dyDescent="0.25">
      <c r="A374" s="1"/>
      <c r="B374" s="1"/>
      <c r="C374" s="1"/>
      <c r="D374" s="1"/>
      <c r="E374" s="1"/>
      <c r="F374" s="1"/>
      <c r="H374" s="1"/>
      <c r="I374" s="1"/>
      <c r="J374" s="1"/>
      <c r="K374" s="1"/>
      <c r="T374" s="25"/>
      <c r="U374" s="1"/>
      <c r="V374" s="1"/>
      <c r="W374" s="1"/>
      <c r="X374" s="1"/>
      <c r="Y374" s="1"/>
      <c r="Z374" s="23"/>
      <c r="AA374" s="1"/>
    </row>
    <row r="375" spans="1:27" x14ac:dyDescent="0.25">
      <c r="A375" s="1"/>
      <c r="B375" s="1"/>
      <c r="C375" s="1"/>
      <c r="D375" s="1"/>
      <c r="E375" s="1"/>
      <c r="F375" s="1"/>
      <c r="H375" s="1"/>
      <c r="I375" s="1"/>
      <c r="J375" s="1"/>
      <c r="K375" s="1"/>
      <c r="T375" s="25"/>
      <c r="U375" s="1"/>
      <c r="V375" s="1"/>
      <c r="W375" s="1"/>
      <c r="X375" s="1"/>
      <c r="Y375" s="1"/>
      <c r="Z375" s="23"/>
      <c r="AA375" s="1"/>
    </row>
    <row r="376" spans="1:27" x14ac:dyDescent="0.25">
      <c r="A376" s="1"/>
      <c r="B376" s="1"/>
      <c r="C376" s="1"/>
      <c r="D376" s="1"/>
      <c r="E376" s="1"/>
      <c r="F376" s="1"/>
      <c r="H376" s="1"/>
      <c r="I376" s="1"/>
      <c r="J376" s="1"/>
      <c r="K376" s="1"/>
      <c r="T376" s="25"/>
      <c r="U376" s="1"/>
      <c r="V376" s="1"/>
      <c r="W376" s="1"/>
      <c r="X376" s="1"/>
      <c r="Y376" s="1"/>
      <c r="Z376" s="23"/>
      <c r="AA376" s="1"/>
    </row>
    <row r="377" spans="1:27" x14ac:dyDescent="0.25">
      <c r="A377" s="1"/>
      <c r="B377" s="1"/>
      <c r="C377" s="1"/>
      <c r="D377" s="1"/>
      <c r="E377" s="1"/>
      <c r="F377" s="1"/>
      <c r="H377" s="1"/>
      <c r="I377" s="1"/>
      <c r="J377" s="1"/>
      <c r="K377" s="1"/>
      <c r="T377" s="25"/>
      <c r="U377" s="1"/>
      <c r="V377" s="1"/>
      <c r="W377" s="1"/>
      <c r="X377" s="1"/>
      <c r="Y377" s="1"/>
      <c r="Z377" s="23"/>
      <c r="AA377" s="1"/>
    </row>
    <row r="378" spans="1:27" x14ac:dyDescent="0.25">
      <c r="A378" s="1"/>
      <c r="B378" s="1"/>
      <c r="C378" s="1"/>
      <c r="D378" s="1"/>
      <c r="E378" s="1"/>
      <c r="F378" s="1"/>
      <c r="H378" s="1"/>
      <c r="I378" s="1"/>
      <c r="J378" s="1"/>
      <c r="K378" s="1"/>
      <c r="T378" s="25"/>
      <c r="U378" s="1"/>
      <c r="V378" s="1"/>
      <c r="W378" s="1"/>
      <c r="X378" s="1"/>
      <c r="Y378" s="1"/>
      <c r="Z378" s="23"/>
      <c r="AA378" s="1"/>
    </row>
    <row r="379" spans="1:27" x14ac:dyDescent="0.25">
      <c r="A379" s="1"/>
      <c r="B379" s="1"/>
      <c r="C379" s="1"/>
      <c r="D379" s="1"/>
      <c r="E379" s="1"/>
      <c r="F379" s="1"/>
      <c r="H379" s="1"/>
      <c r="I379" s="1"/>
      <c r="J379" s="1"/>
      <c r="K379" s="1"/>
      <c r="T379" s="25"/>
      <c r="U379" s="1"/>
      <c r="V379" s="1"/>
      <c r="W379" s="1"/>
      <c r="X379" s="1"/>
      <c r="Y379" s="1"/>
      <c r="Z379" s="23"/>
      <c r="AA379" s="1"/>
    </row>
    <row r="380" spans="1:27" x14ac:dyDescent="0.25">
      <c r="A380" s="1"/>
      <c r="B380" s="1"/>
      <c r="C380" s="1"/>
      <c r="D380" s="1"/>
      <c r="E380" s="1"/>
      <c r="F380" s="1"/>
      <c r="H380" s="1"/>
      <c r="I380" s="1"/>
      <c r="J380" s="1"/>
      <c r="K380" s="1"/>
      <c r="T380" s="25"/>
      <c r="U380" s="1"/>
      <c r="V380" s="1"/>
      <c r="W380" s="1"/>
      <c r="X380" s="1"/>
      <c r="Y380" s="1"/>
      <c r="Z380" s="23"/>
      <c r="AA380" s="1"/>
    </row>
    <row r="381" spans="1:27" x14ac:dyDescent="0.25">
      <c r="A381" s="1"/>
      <c r="B381" s="1"/>
      <c r="C381" s="1"/>
      <c r="D381" s="1"/>
      <c r="E381" s="1"/>
      <c r="F381" s="1"/>
      <c r="H381" s="1"/>
      <c r="I381" s="1"/>
      <c r="J381" s="1"/>
      <c r="K381" s="1"/>
      <c r="T381" s="25"/>
      <c r="U381" s="1"/>
      <c r="V381" s="1"/>
      <c r="W381" s="1"/>
      <c r="X381" s="1"/>
      <c r="Y381" s="1"/>
      <c r="Z381" s="23"/>
      <c r="AA381" s="1"/>
    </row>
    <row r="382" spans="1:27" x14ac:dyDescent="0.25">
      <c r="A382" s="1"/>
      <c r="B382" s="1"/>
      <c r="C382" s="1"/>
      <c r="D382" s="1"/>
      <c r="E382" s="1"/>
      <c r="F382" s="1"/>
      <c r="H382" s="1"/>
      <c r="I382" s="1"/>
      <c r="J382" s="1"/>
      <c r="K382" s="1"/>
      <c r="T382" s="25"/>
      <c r="U382" s="1"/>
      <c r="V382" s="1"/>
      <c r="W382" s="1"/>
      <c r="X382" s="1"/>
      <c r="Y382" s="1"/>
      <c r="Z382" s="23"/>
      <c r="AA382" s="1"/>
    </row>
    <row r="383" spans="1:27" x14ac:dyDescent="0.25">
      <c r="A383" s="1"/>
      <c r="B383" s="1"/>
      <c r="C383" s="1"/>
      <c r="D383" s="1"/>
      <c r="E383" s="1"/>
      <c r="F383" s="1"/>
      <c r="H383" s="1"/>
      <c r="I383" s="1"/>
      <c r="J383" s="1"/>
      <c r="K383" s="1"/>
      <c r="T383" s="25"/>
      <c r="U383" s="1"/>
      <c r="V383" s="1"/>
      <c r="W383" s="1"/>
      <c r="X383" s="1"/>
      <c r="Y383" s="1"/>
      <c r="Z383" s="23"/>
      <c r="AA383" s="1"/>
    </row>
    <row r="384" spans="1:27" x14ac:dyDescent="0.25">
      <c r="A384" s="1"/>
      <c r="B384" s="1"/>
      <c r="C384" s="1"/>
      <c r="D384" s="1"/>
      <c r="E384" s="1"/>
      <c r="F384" s="1"/>
      <c r="H384" s="1"/>
      <c r="I384" s="1"/>
      <c r="J384" s="1"/>
      <c r="K384" s="1"/>
      <c r="T384" s="25"/>
      <c r="U384" s="1"/>
      <c r="V384" s="1"/>
      <c r="W384" s="1"/>
      <c r="X384" s="1"/>
      <c r="Y384" s="1"/>
      <c r="Z384" s="23"/>
      <c r="AA384" s="1"/>
    </row>
    <row r="385" spans="1:27" x14ac:dyDescent="0.25">
      <c r="A385" s="1"/>
      <c r="B385" s="1"/>
      <c r="C385" s="1"/>
      <c r="D385" s="1"/>
      <c r="E385" s="1"/>
      <c r="F385" s="1"/>
      <c r="H385" s="1"/>
      <c r="I385" s="1"/>
      <c r="J385" s="1"/>
      <c r="K385" s="1"/>
      <c r="T385" s="25"/>
      <c r="U385" s="1"/>
      <c r="V385" s="1"/>
      <c r="W385" s="1"/>
      <c r="X385" s="1"/>
      <c r="Y385" s="1"/>
      <c r="Z385" s="23"/>
      <c r="AA385" s="1"/>
    </row>
    <row r="386" spans="1:27" x14ac:dyDescent="0.25">
      <c r="A386" s="1"/>
      <c r="B386" s="1"/>
      <c r="C386" s="1"/>
      <c r="D386" s="1"/>
      <c r="E386" s="1"/>
      <c r="F386" s="1"/>
      <c r="H386" s="1"/>
      <c r="I386" s="1"/>
      <c r="J386" s="1"/>
      <c r="K386" s="1"/>
      <c r="T386" s="25"/>
      <c r="U386" s="1"/>
      <c r="V386" s="1"/>
      <c r="W386" s="1"/>
      <c r="X386" s="1"/>
      <c r="Y386" s="1"/>
      <c r="Z386" s="23"/>
      <c r="AA386" s="1"/>
    </row>
    <row r="387" spans="1:27" x14ac:dyDescent="0.25">
      <c r="A387" s="1"/>
      <c r="B387" s="1"/>
      <c r="C387" s="1"/>
      <c r="D387" s="1"/>
      <c r="E387" s="1"/>
      <c r="F387" s="1"/>
      <c r="H387" s="1"/>
      <c r="I387" s="1"/>
      <c r="J387" s="1"/>
      <c r="K387" s="1"/>
      <c r="T387" s="25"/>
      <c r="U387" s="1"/>
      <c r="V387" s="1"/>
      <c r="W387" s="1"/>
      <c r="X387" s="1"/>
      <c r="Y387" s="1"/>
      <c r="Z387" s="23"/>
      <c r="AA387" s="1"/>
    </row>
    <row r="388" spans="1:27" x14ac:dyDescent="0.25">
      <c r="A388" s="1"/>
      <c r="B388" s="1"/>
      <c r="C388" s="1"/>
      <c r="D388" s="1"/>
      <c r="E388" s="1"/>
      <c r="F388" s="1"/>
      <c r="H388" s="1"/>
      <c r="I388" s="1"/>
      <c r="J388" s="1"/>
      <c r="K388" s="1"/>
      <c r="T388" s="25"/>
      <c r="U388" s="1"/>
      <c r="V388" s="1"/>
      <c r="W388" s="1"/>
      <c r="X388" s="1"/>
      <c r="Y388" s="1"/>
      <c r="Z388" s="23"/>
      <c r="AA388" s="1"/>
    </row>
    <row r="389" spans="1:27" x14ac:dyDescent="0.25">
      <c r="A389" s="1"/>
      <c r="B389" s="1"/>
      <c r="C389" s="1"/>
      <c r="D389" s="1"/>
      <c r="E389" s="1"/>
      <c r="F389" s="1"/>
      <c r="H389" s="1"/>
      <c r="I389" s="1"/>
      <c r="J389" s="1"/>
      <c r="K389" s="1"/>
      <c r="T389" s="25"/>
      <c r="U389" s="1"/>
      <c r="V389" s="1"/>
      <c r="W389" s="1"/>
      <c r="X389" s="1"/>
      <c r="Y389" s="1"/>
      <c r="Z389" s="23"/>
      <c r="AA389" s="1"/>
    </row>
    <row r="390" spans="1:27" x14ac:dyDescent="0.25">
      <c r="A390" s="1"/>
      <c r="B390" s="1"/>
      <c r="C390" s="1"/>
      <c r="D390" s="1"/>
      <c r="E390" s="1"/>
      <c r="F390" s="1"/>
      <c r="H390" s="1"/>
      <c r="I390" s="1"/>
      <c r="J390" s="1"/>
      <c r="K390" s="1"/>
      <c r="T390" s="25"/>
      <c r="U390" s="1"/>
      <c r="V390" s="1"/>
      <c r="W390" s="1"/>
      <c r="X390" s="1"/>
      <c r="Y390" s="1"/>
      <c r="Z390" s="23"/>
      <c r="AA390" s="1"/>
    </row>
    <row r="391" spans="1:27" x14ac:dyDescent="0.25">
      <c r="A391" s="1"/>
      <c r="B391" s="1"/>
      <c r="C391" s="1"/>
      <c r="D391" s="1"/>
      <c r="E391" s="1"/>
      <c r="F391" s="1"/>
      <c r="H391" s="1"/>
      <c r="I391" s="1"/>
      <c r="J391" s="1"/>
      <c r="K391" s="1"/>
      <c r="T391" s="25"/>
      <c r="U391" s="1"/>
      <c r="V391" s="1"/>
      <c r="W391" s="1"/>
      <c r="X391" s="1"/>
      <c r="Y391" s="1"/>
      <c r="Z391" s="23"/>
      <c r="AA391" s="1"/>
    </row>
    <row r="392" spans="1:27" x14ac:dyDescent="0.25">
      <c r="A392" s="1"/>
      <c r="B392" s="1"/>
      <c r="C392" s="1"/>
      <c r="D392" s="1"/>
      <c r="E392" s="1"/>
      <c r="F392" s="1"/>
      <c r="H392" s="1"/>
      <c r="I392" s="1"/>
      <c r="J392" s="1"/>
      <c r="K392" s="1"/>
      <c r="T392" s="25"/>
      <c r="U392" s="1"/>
      <c r="V392" s="1"/>
      <c r="W392" s="1"/>
      <c r="X392" s="1"/>
      <c r="Y392" s="1"/>
      <c r="Z392" s="23"/>
      <c r="AA392" s="1"/>
    </row>
    <row r="393" spans="1:27" x14ac:dyDescent="0.25">
      <c r="A393" s="1"/>
      <c r="B393" s="1"/>
      <c r="C393" s="1"/>
      <c r="D393" s="1"/>
      <c r="E393" s="1"/>
      <c r="F393" s="1"/>
      <c r="H393" s="1"/>
      <c r="I393" s="1"/>
      <c r="J393" s="1"/>
      <c r="K393" s="1"/>
      <c r="T393" s="25"/>
      <c r="U393" s="1"/>
      <c r="V393" s="1"/>
      <c r="W393" s="1"/>
      <c r="X393" s="1"/>
      <c r="Y393" s="1"/>
      <c r="Z393" s="23"/>
      <c r="AA393" s="1"/>
    </row>
    <row r="394" spans="1:27" x14ac:dyDescent="0.25">
      <c r="A394" s="1"/>
      <c r="B394" s="1"/>
      <c r="C394" s="1"/>
      <c r="D394" s="1"/>
      <c r="E394" s="1"/>
      <c r="F394" s="1"/>
      <c r="H394" s="1"/>
      <c r="I394" s="1"/>
      <c r="J394" s="1"/>
      <c r="K394" s="1"/>
      <c r="T394" s="25"/>
      <c r="U394" s="1"/>
      <c r="V394" s="1"/>
      <c r="W394" s="1"/>
      <c r="X394" s="1"/>
      <c r="Y394" s="1"/>
      <c r="Z394" s="23"/>
      <c r="AA394" s="1"/>
    </row>
    <row r="395" spans="1:27" x14ac:dyDescent="0.25">
      <c r="A395" s="1"/>
      <c r="B395" s="1"/>
      <c r="C395" s="1"/>
      <c r="D395" s="1"/>
      <c r="E395" s="1"/>
      <c r="F395" s="1"/>
      <c r="H395" s="1"/>
      <c r="I395" s="1"/>
      <c r="J395" s="1"/>
      <c r="K395" s="1"/>
      <c r="T395" s="25"/>
      <c r="U395" s="1"/>
      <c r="V395" s="1"/>
      <c r="W395" s="1"/>
      <c r="X395" s="1"/>
      <c r="Y395" s="1"/>
      <c r="Z395" s="23"/>
      <c r="AA395" s="1"/>
    </row>
    <row r="396" spans="1:27" x14ac:dyDescent="0.25">
      <c r="A396" s="1"/>
      <c r="B396" s="1"/>
      <c r="C396" s="1"/>
      <c r="D396" s="1"/>
      <c r="E396" s="1"/>
      <c r="F396" s="1"/>
      <c r="H396" s="1"/>
      <c r="I396" s="1"/>
      <c r="J396" s="1"/>
      <c r="K396" s="1"/>
      <c r="T396" s="25"/>
      <c r="U396" s="1"/>
      <c r="V396" s="1"/>
      <c r="W396" s="1"/>
      <c r="X396" s="1"/>
      <c r="Y396" s="1"/>
      <c r="Z396" s="23"/>
      <c r="AA396" s="1"/>
    </row>
    <row r="397" spans="1:27" x14ac:dyDescent="0.25">
      <c r="A397" s="1"/>
      <c r="B397" s="1"/>
      <c r="C397" s="1"/>
      <c r="D397" s="1"/>
      <c r="E397" s="1"/>
      <c r="F397" s="1"/>
      <c r="H397" s="1"/>
      <c r="I397" s="1"/>
      <c r="J397" s="1"/>
      <c r="K397" s="1"/>
      <c r="T397" s="25"/>
      <c r="U397" s="1"/>
      <c r="V397" s="1"/>
      <c r="W397" s="1"/>
      <c r="X397" s="1"/>
      <c r="Y397" s="1"/>
      <c r="Z397" s="23"/>
      <c r="AA397" s="1"/>
    </row>
    <row r="398" spans="1:27" x14ac:dyDescent="0.25">
      <c r="A398" s="1"/>
      <c r="B398" s="1"/>
      <c r="C398" s="1"/>
      <c r="D398" s="1"/>
      <c r="E398" s="1"/>
      <c r="F398" s="1"/>
      <c r="H398" s="1"/>
      <c r="I398" s="1"/>
      <c r="J398" s="1"/>
      <c r="K398" s="1"/>
      <c r="T398" s="25"/>
      <c r="U398" s="1"/>
      <c r="V398" s="1"/>
      <c r="W398" s="1"/>
      <c r="X398" s="1"/>
      <c r="Y398" s="1"/>
      <c r="Z398" s="23"/>
      <c r="AA398" s="1"/>
    </row>
    <row r="399" spans="1:27" x14ac:dyDescent="0.25">
      <c r="A399" s="1"/>
      <c r="B399" s="1"/>
      <c r="C399" s="1"/>
      <c r="D399" s="1"/>
      <c r="E399" s="1"/>
      <c r="F399" s="1"/>
      <c r="H399" s="1"/>
      <c r="I399" s="1"/>
      <c r="J399" s="1"/>
      <c r="K399" s="1"/>
      <c r="T399" s="25"/>
      <c r="U399" s="1"/>
      <c r="V399" s="1"/>
      <c r="W399" s="1"/>
      <c r="X399" s="1"/>
      <c r="Y399" s="1"/>
      <c r="Z399" s="23"/>
      <c r="AA399" s="1"/>
    </row>
    <row r="400" spans="1:27" x14ac:dyDescent="0.25">
      <c r="A400" s="1"/>
      <c r="B400" s="1"/>
      <c r="C400" s="1"/>
      <c r="D400" s="1"/>
      <c r="E400" s="1"/>
      <c r="F400" s="1"/>
      <c r="H400" s="1"/>
      <c r="I400" s="1"/>
      <c r="J400" s="1"/>
      <c r="K400" s="1"/>
      <c r="T400" s="25"/>
      <c r="U400" s="1"/>
      <c r="V400" s="1"/>
      <c r="W400" s="1"/>
      <c r="X400" s="1"/>
      <c r="Y400" s="1"/>
      <c r="Z400" s="23"/>
      <c r="AA400" s="1"/>
    </row>
    <row r="401" spans="1:27" x14ac:dyDescent="0.25">
      <c r="A401" s="1"/>
      <c r="B401" s="1"/>
      <c r="C401" s="1"/>
      <c r="D401" s="1"/>
      <c r="E401" s="1"/>
      <c r="F401" s="1"/>
      <c r="H401" s="1"/>
      <c r="I401" s="1"/>
      <c r="J401" s="1"/>
      <c r="K401" s="1"/>
      <c r="T401" s="25"/>
      <c r="U401" s="1"/>
      <c r="V401" s="1"/>
      <c r="W401" s="1"/>
      <c r="X401" s="1"/>
      <c r="Y401" s="1"/>
      <c r="Z401" s="23"/>
      <c r="AA401" s="1"/>
    </row>
    <row r="402" spans="1:27" x14ac:dyDescent="0.25">
      <c r="A402" s="1"/>
      <c r="B402" s="1"/>
      <c r="C402" s="1"/>
      <c r="D402" s="1"/>
      <c r="E402" s="1"/>
      <c r="F402" s="1"/>
      <c r="H402" s="1"/>
      <c r="I402" s="1"/>
      <c r="J402" s="1"/>
      <c r="K402" s="1"/>
      <c r="T402" s="25"/>
      <c r="U402" s="1"/>
      <c r="V402" s="1"/>
      <c r="W402" s="1"/>
      <c r="X402" s="1"/>
      <c r="Y402" s="1"/>
      <c r="Z402" s="23"/>
      <c r="AA402" s="1"/>
    </row>
    <row r="403" spans="1:27" x14ac:dyDescent="0.25">
      <c r="A403" s="1"/>
      <c r="B403" s="1"/>
      <c r="C403" s="1"/>
      <c r="D403" s="1"/>
      <c r="E403" s="1"/>
      <c r="F403" s="1"/>
      <c r="H403" s="1"/>
      <c r="I403" s="1"/>
      <c r="J403" s="1"/>
      <c r="K403" s="1"/>
      <c r="T403" s="25"/>
      <c r="U403" s="1"/>
      <c r="V403" s="1"/>
      <c r="W403" s="1"/>
      <c r="X403" s="1"/>
      <c r="Y403" s="1"/>
      <c r="Z403" s="23"/>
      <c r="AA403" s="1"/>
    </row>
    <row r="404" spans="1:27" x14ac:dyDescent="0.25">
      <c r="A404" s="1"/>
      <c r="B404" s="1"/>
      <c r="C404" s="1"/>
      <c r="D404" s="1"/>
      <c r="E404" s="1"/>
      <c r="F404" s="1"/>
      <c r="H404" s="1"/>
      <c r="I404" s="1"/>
      <c r="J404" s="1"/>
      <c r="K404" s="1"/>
      <c r="T404" s="25"/>
      <c r="U404" s="1"/>
      <c r="V404" s="1"/>
      <c r="W404" s="1"/>
      <c r="X404" s="1"/>
      <c r="Y404" s="1"/>
      <c r="Z404" s="23"/>
      <c r="AA404" s="1"/>
    </row>
    <row r="405" spans="1:27" x14ac:dyDescent="0.25">
      <c r="A405" s="1"/>
      <c r="B405" s="1"/>
      <c r="C405" s="1"/>
      <c r="D405" s="1"/>
      <c r="E405" s="1"/>
      <c r="F405" s="1"/>
      <c r="H405" s="1"/>
      <c r="I405" s="1"/>
      <c r="J405" s="1"/>
      <c r="K405" s="1"/>
      <c r="T405" s="25"/>
      <c r="U405" s="1"/>
      <c r="V405" s="1"/>
      <c r="W405" s="1"/>
      <c r="X405" s="1"/>
      <c r="Y405" s="1"/>
      <c r="Z405" s="23"/>
      <c r="AA405" s="1"/>
    </row>
    <row r="406" spans="1:27" x14ac:dyDescent="0.25">
      <c r="A406" s="1"/>
      <c r="B406" s="1"/>
      <c r="C406" s="1"/>
      <c r="D406" s="1"/>
      <c r="E406" s="1"/>
      <c r="F406" s="1"/>
      <c r="H406" s="1"/>
      <c r="I406" s="1"/>
      <c r="J406" s="1"/>
      <c r="K406" s="1"/>
      <c r="T406" s="25"/>
      <c r="U406" s="1"/>
      <c r="V406" s="1"/>
      <c r="W406" s="1"/>
      <c r="X406" s="1"/>
      <c r="Y406" s="1"/>
      <c r="Z406" s="23"/>
      <c r="AA406" s="1"/>
    </row>
    <row r="407" spans="1:27" x14ac:dyDescent="0.25">
      <c r="A407" s="1"/>
      <c r="B407" s="1"/>
      <c r="C407" s="1"/>
      <c r="D407" s="1"/>
      <c r="E407" s="1"/>
      <c r="F407" s="1"/>
      <c r="H407" s="1"/>
      <c r="I407" s="1"/>
      <c r="J407" s="1"/>
      <c r="K407" s="1"/>
      <c r="T407" s="25"/>
      <c r="U407" s="1"/>
      <c r="V407" s="1"/>
      <c r="W407" s="1"/>
      <c r="X407" s="1"/>
      <c r="Y407" s="1"/>
      <c r="Z407" s="23"/>
      <c r="AA407" s="1"/>
    </row>
    <row r="408" spans="1:27" x14ac:dyDescent="0.25">
      <c r="A408" s="1"/>
      <c r="B408" s="1"/>
      <c r="C408" s="1"/>
      <c r="D408" s="1"/>
      <c r="E408" s="1"/>
      <c r="F408" s="1"/>
      <c r="H408" s="1"/>
      <c r="I408" s="1"/>
      <c r="J408" s="1"/>
      <c r="K408" s="1"/>
      <c r="T408" s="25"/>
      <c r="U408" s="1"/>
      <c r="V408" s="1"/>
      <c r="W408" s="1"/>
      <c r="X408" s="1"/>
      <c r="Y408" s="1"/>
      <c r="Z408" s="23"/>
      <c r="AA408" s="1"/>
    </row>
    <row r="409" spans="1:27" x14ac:dyDescent="0.25">
      <c r="A409" s="1"/>
      <c r="B409" s="1"/>
      <c r="C409" s="1"/>
      <c r="D409" s="1"/>
      <c r="E409" s="1"/>
      <c r="F409" s="1"/>
      <c r="H409" s="1"/>
      <c r="I409" s="1"/>
      <c r="J409" s="1"/>
      <c r="K409" s="1"/>
      <c r="T409" s="25"/>
      <c r="U409" s="1"/>
      <c r="V409" s="1"/>
      <c r="W409" s="1"/>
      <c r="X409" s="1"/>
      <c r="Y409" s="1"/>
      <c r="Z409" s="23"/>
      <c r="AA409" s="1"/>
    </row>
    <row r="410" spans="1:27" x14ac:dyDescent="0.25">
      <c r="A410" s="1"/>
      <c r="B410" s="1"/>
      <c r="C410" s="1"/>
      <c r="D410" s="1"/>
      <c r="E410" s="1"/>
      <c r="F410" s="1"/>
      <c r="H410" s="1"/>
      <c r="I410" s="1"/>
      <c r="J410" s="1"/>
      <c r="K410" s="1"/>
      <c r="T410" s="25"/>
      <c r="U410" s="1"/>
      <c r="V410" s="1"/>
      <c r="W410" s="1"/>
      <c r="X410" s="1"/>
      <c r="Y410" s="1"/>
      <c r="Z410" s="23"/>
      <c r="AA410" s="1"/>
    </row>
    <row r="411" spans="1:27" x14ac:dyDescent="0.25">
      <c r="A411" s="1"/>
      <c r="B411" s="1"/>
      <c r="C411" s="1"/>
      <c r="D411" s="1"/>
      <c r="E411" s="1"/>
      <c r="F411" s="1"/>
      <c r="H411" s="1"/>
      <c r="I411" s="1"/>
      <c r="J411" s="1"/>
      <c r="K411" s="1"/>
      <c r="T411" s="25"/>
      <c r="U411" s="1"/>
      <c r="V411" s="1"/>
      <c r="W411" s="1"/>
      <c r="X411" s="1"/>
      <c r="Y411" s="1"/>
      <c r="Z411" s="23"/>
      <c r="AA411" s="1"/>
    </row>
    <row r="412" spans="1:27" x14ac:dyDescent="0.25">
      <c r="A412" s="1"/>
      <c r="B412" s="1"/>
      <c r="C412" s="1"/>
      <c r="D412" s="1"/>
      <c r="E412" s="1"/>
      <c r="F412" s="1"/>
      <c r="H412" s="1"/>
      <c r="I412" s="1"/>
      <c r="J412" s="1"/>
      <c r="K412" s="1"/>
      <c r="T412" s="25"/>
      <c r="U412" s="1"/>
      <c r="V412" s="1"/>
      <c r="W412" s="1"/>
      <c r="X412" s="1"/>
      <c r="Y412" s="1"/>
      <c r="Z412" s="23"/>
      <c r="AA412" s="1"/>
    </row>
    <row r="413" spans="1:27" x14ac:dyDescent="0.25">
      <c r="A413" s="1"/>
      <c r="B413" s="1"/>
      <c r="C413" s="1"/>
      <c r="D413" s="1"/>
      <c r="E413" s="1"/>
      <c r="F413" s="1"/>
      <c r="H413" s="1"/>
      <c r="I413" s="1"/>
      <c r="J413" s="1"/>
      <c r="K413" s="1"/>
      <c r="T413" s="25"/>
      <c r="U413" s="1"/>
      <c r="V413" s="1"/>
      <c r="W413" s="1"/>
      <c r="X413" s="1"/>
      <c r="Y413" s="1"/>
      <c r="Z413" s="23"/>
      <c r="AA413" s="1"/>
    </row>
    <row r="414" spans="1:27" x14ac:dyDescent="0.25">
      <c r="A414" s="1"/>
      <c r="B414" s="1"/>
      <c r="C414" s="1"/>
      <c r="D414" s="1"/>
      <c r="E414" s="1"/>
      <c r="F414" s="1"/>
      <c r="H414" s="1"/>
      <c r="I414" s="1"/>
      <c r="J414" s="1"/>
      <c r="K414" s="1"/>
      <c r="T414" s="25"/>
      <c r="U414" s="1"/>
      <c r="V414" s="1"/>
      <c r="W414" s="1"/>
      <c r="X414" s="1"/>
      <c r="Y414" s="1"/>
      <c r="Z414" s="23"/>
      <c r="AA414" s="1"/>
    </row>
    <row r="415" spans="1:27" x14ac:dyDescent="0.25">
      <c r="A415" s="1"/>
      <c r="B415" s="1"/>
      <c r="C415" s="1"/>
      <c r="D415" s="1"/>
      <c r="E415" s="1"/>
      <c r="F415" s="1"/>
      <c r="H415" s="1"/>
      <c r="I415" s="1"/>
      <c r="J415" s="1"/>
      <c r="K415" s="1"/>
      <c r="T415" s="25"/>
      <c r="U415" s="1"/>
      <c r="V415" s="1"/>
      <c r="W415" s="1"/>
      <c r="X415" s="1"/>
      <c r="Y415" s="1"/>
      <c r="Z415" s="23"/>
      <c r="AA415" s="1"/>
    </row>
    <row r="416" spans="1:27" x14ac:dyDescent="0.25">
      <c r="A416" s="1"/>
      <c r="B416" s="1"/>
      <c r="C416" s="1"/>
      <c r="D416" s="1"/>
      <c r="E416" s="1"/>
      <c r="F416" s="1"/>
      <c r="H416" s="1"/>
      <c r="I416" s="1"/>
      <c r="J416" s="1"/>
      <c r="K416" s="1"/>
      <c r="T416" s="25"/>
      <c r="U416" s="1"/>
      <c r="V416" s="1"/>
      <c r="W416" s="1"/>
      <c r="X416" s="1"/>
      <c r="Y416" s="1"/>
      <c r="Z416" s="23"/>
      <c r="AA416" s="1"/>
    </row>
    <row r="417" spans="1:27" x14ac:dyDescent="0.25">
      <c r="A417" s="1"/>
      <c r="B417" s="1"/>
      <c r="C417" s="1"/>
      <c r="D417" s="1"/>
      <c r="E417" s="1"/>
      <c r="F417" s="1"/>
      <c r="H417" s="1"/>
      <c r="I417" s="1"/>
      <c r="J417" s="1"/>
      <c r="K417" s="1"/>
      <c r="T417" s="25"/>
      <c r="U417" s="1"/>
      <c r="V417" s="1"/>
      <c r="W417" s="1"/>
      <c r="X417" s="1"/>
      <c r="Y417" s="1"/>
      <c r="Z417" s="23"/>
      <c r="AA417" s="1"/>
    </row>
    <row r="418" spans="1:27" x14ac:dyDescent="0.25">
      <c r="A418" s="1"/>
      <c r="B418" s="1"/>
      <c r="C418" s="1"/>
      <c r="D418" s="1"/>
      <c r="E418" s="1"/>
      <c r="F418" s="1"/>
      <c r="H418" s="1"/>
      <c r="I418" s="1"/>
      <c r="J418" s="1"/>
      <c r="K418" s="1"/>
      <c r="T418" s="25"/>
      <c r="U418" s="1"/>
      <c r="V418" s="1"/>
      <c r="W418" s="1"/>
      <c r="X418" s="1"/>
      <c r="Y418" s="1"/>
      <c r="Z418" s="23"/>
      <c r="AA418" s="1"/>
    </row>
    <row r="419" spans="1:27" x14ac:dyDescent="0.25">
      <c r="A419" s="1"/>
      <c r="B419" s="1"/>
      <c r="C419" s="1"/>
      <c r="D419" s="1"/>
      <c r="E419" s="1"/>
      <c r="F419" s="1"/>
      <c r="H419" s="1"/>
      <c r="I419" s="1"/>
      <c r="J419" s="1"/>
      <c r="K419" s="1"/>
      <c r="T419" s="25"/>
      <c r="U419" s="1"/>
      <c r="V419" s="1"/>
      <c r="W419" s="1"/>
      <c r="X419" s="1"/>
      <c r="Y419" s="1"/>
      <c r="Z419" s="23"/>
      <c r="AA419" s="1"/>
    </row>
    <row r="420" spans="1:27" x14ac:dyDescent="0.25">
      <c r="A420" s="1"/>
      <c r="B420" s="1"/>
      <c r="C420" s="1"/>
      <c r="D420" s="1"/>
      <c r="E420" s="1"/>
      <c r="F420" s="1"/>
      <c r="H420" s="1"/>
      <c r="I420" s="1"/>
      <c r="J420" s="1"/>
      <c r="K420" s="1"/>
      <c r="T420" s="25"/>
      <c r="U420" s="1"/>
      <c r="V420" s="1"/>
      <c r="W420" s="1"/>
      <c r="X420" s="1"/>
      <c r="Y420" s="1"/>
      <c r="Z420" s="23"/>
      <c r="AA420" s="1"/>
    </row>
    <row r="421" spans="1:27" x14ac:dyDescent="0.25">
      <c r="A421" s="1"/>
      <c r="B421" s="1"/>
      <c r="C421" s="1"/>
      <c r="D421" s="1"/>
      <c r="E421" s="1"/>
      <c r="F421" s="1"/>
      <c r="H421" s="1"/>
      <c r="I421" s="1"/>
      <c r="J421" s="1"/>
      <c r="K421" s="1"/>
      <c r="T421" s="25"/>
      <c r="U421" s="1"/>
      <c r="V421" s="1"/>
      <c r="W421" s="1"/>
      <c r="X421" s="1"/>
      <c r="Y421" s="1"/>
      <c r="Z421" s="23"/>
      <c r="AA421" s="1"/>
    </row>
    <row r="422" spans="1:27" x14ac:dyDescent="0.25">
      <c r="A422" s="1"/>
      <c r="B422" s="1"/>
      <c r="C422" s="1"/>
      <c r="D422" s="1"/>
      <c r="E422" s="1"/>
      <c r="F422" s="1"/>
      <c r="H422" s="1"/>
      <c r="I422" s="1"/>
      <c r="J422" s="1"/>
      <c r="K422" s="1"/>
      <c r="T422" s="25"/>
      <c r="U422" s="1"/>
      <c r="V422" s="1"/>
      <c r="W422" s="1"/>
      <c r="X422" s="1"/>
      <c r="Y422" s="1"/>
      <c r="Z422" s="23"/>
      <c r="AA422" s="1"/>
    </row>
    <row r="423" spans="1:27" x14ac:dyDescent="0.25">
      <c r="A423" s="1"/>
      <c r="B423" s="1"/>
      <c r="C423" s="1"/>
      <c r="D423" s="1"/>
      <c r="E423" s="1"/>
      <c r="F423" s="1"/>
      <c r="H423" s="1"/>
      <c r="I423" s="1"/>
      <c r="J423" s="1"/>
      <c r="K423" s="1"/>
      <c r="T423" s="25"/>
      <c r="U423" s="1"/>
      <c r="V423" s="1"/>
      <c r="W423" s="1"/>
      <c r="X423" s="1"/>
      <c r="Y423" s="1"/>
      <c r="Z423" s="23"/>
      <c r="AA423" s="1"/>
    </row>
    <row r="424" spans="1:27" x14ac:dyDescent="0.25">
      <c r="A424" s="1"/>
      <c r="B424" s="1"/>
      <c r="C424" s="1"/>
      <c r="D424" s="1"/>
      <c r="E424" s="1"/>
      <c r="F424" s="1"/>
      <c r="H424" s="1"/>
      <c r="I424" s="1"/>
      <c r="J424" s="1"/>
      <c r="K424" s="1"/>
      <c r="T424" s="25"/>
      <c r="U424" s="1"/>
      <c r="V424" s="1"/>
      <c r="W424" s="1"/>
      <c r="X424" s="1"/>
      <c r="Y424" s="1"/>
      <c r="Z424" s="23"/>
      <c r="AA424" s="1"/>
    </row>
    <row r="425" spans="1:27" x14ac:dyDescent="0.25">
      <c r="A425" s="1"/>
      <c r="B425" s="1"/>
      <c r="C425" s="1"/>
      <c r="D425" s="1"/>
      <c r="E425" s="1"/>
      <c r="F425" s="1"/>
      <c r="H425" s="1"/>
      <c r="I425" s="1"/>
      <c r="J425" s="1"/>
      <c r="K425" s="1"/>
      <c r="T425" s="25"/>
      <c r="U425" s="1"/>
      <c r="V425" s="1"/>
      <c r="W425" s="1"/>
      <c r="X425" s="1"/>
      <c r="Y425" s="1"/>
      <c r="Z425" s="23"/>
      <c r="AA425" s="1"/>
    </row>
    <row r="426" spans="1:27" x14ac:dyDescent="0.25">
      <c r="A426" s="1"/>
      <c r="B426" s="1"/>
      <c r="C426" s="1"/>
      <c r="D426" s="1"/>
      <c r="E426" s="1"/>
      <c r="F426" s="1"/>
      <c r="H426" s="1"/>
      <c r="I426" s="1"/>
      <c r="J426" s="1"/>
      <c r="K426" s="1"/>
      <c r="T426" s="25"/>
      <c r="U426" s="1"/>
      <c r="V426" s="1"/>
      <c r="W426" s="1"/>
      <c r="X426" s="1"/>
      <c r="Y426" s="1"/>
      <c r="Z426" s="23"/>
      <c r="AA426" s="1"/>
    </row>
    <row r="427" spans="1:27" x14ac:dyDescent="0.25">
      <c r="A427" s="1"/>
      <c r="B427" s="1"/>
      <c r="C427" s="1"/>
      <c r="D427" s="1"/>
      <c r="E427" s="1"/>
      <c r="F427" s="1"/>
      <c r="H427" s="1"/>
      <c r="I427" s="1"/>
      <c r="J427" s="1"/>
      <c r="K427" s="1"/>
      <c r="T427" s="25"/>
      <c r="U427" s="1"/>
      <c r="V427" s="1"/>
      <c r="W427" s="1"/>
      <c r="X427" s="1"/>
      <c r="Y427" s="1"/>
      <c r="Z427" s="23"/>
      <c r="AA427" s="1"/>
    </row>
    <row r="428" spans="1:27" x14ac:dyDescent="0.25">
      <c r="A428" s="1"/>
      <c r="B428" s="1"/>
      <c r="C428" s="1"/>
      <c r="D428" s="1"/>
      <c r="E428" s="1"/>
      <c r="F428" s="1"/>
      <c r="H428" s="1"/>
      <c r="I428" s="1"/>
      <c r="J428" s="1"/>
      <c r="K428" s="1"/>
      <c r="T428" s="25"/>
      <c r="U428" s="1"/>
      <c r="V428" s="1"/>
      <c r="W428" s="1"/>
      <c r="X428" s="1"/>
      <c r="Y428" s="1"/>
      <c r="Z428" s="23"/>
      <c r="AA428" s="1"/>
    </row>
    <row r="429" spans="1:27" x14ac:dyDescent="0.25">
      <c r="A429" s="1"/>
      <c r="B429" s="1"/>
      <c r="C429" s="1"/>
      <c r="D429" s="1"/>
      <c r="E429" s="1"/>
      <c r="F429" s="1"/>
      <c r="H429" s="1"/>
      <c r="I429" s="1"/>
      <c r="J429" s="1"/>
      <c r="K429" s="1"/>
      <c r="T429" s="25"/>
      <c r="U429" s="1"/>
      <c r="V429" s="1"/>
      <c r="W429" s="1"/>
      <c r="X429" s="1"/>
      <c r="Y429" s="1"/>
      <c r="Z429" s="23"/>
      <c r="AA429" s="1"/>
    </row>
    <row r="430" spans="1:27" x14ac:dyDescent="0.25">
      <c r="A430" s="1"/>
      <c r="B430" s="1"/>
      <c r="C430" s="1"/>
      <c r="D430" s="1"/>
      <c r="E430" s="1"/>
      <c r="F430" s="1"/>
      <c r="H430" s="1"/>
      <c r="I430" s="1"/>
      <c r="J430" s="1"/>
      <c r="K430" s="1"/>
      <c r="T430" s="25"/>
      <c r="U430" s="1"/>
      <c r="V430" s="1"/>
      <c r="W430" s="1"/>
      <c r="X430" s="1"/>
      <c r="Y430" s="1"/>
      <c r="Z430" s="23"/>
      <c r="AA430" s="1"/>
    </row>
    <row r="431" spans="1:27" x14ac:dyDescent="0.25">
      <c r="A431" s="1"/>
      <c r="B431" s="1"/>
      <c r="C431" s="1"/>
      <c r="D431" s="1"/>
      <c r="E431" s="1"/>
      <c r="F431" s="1"/>
      <c r="H431" s="1"/>
      <c r="I431" s="1"/>
      <c r="J431" s="1"/>
      <c r="K431" s="1"/>
      <c r="T431" s="25"/>
      <c r="U431" s="1"/>
      <c r="V431" s="1"/>
      <c r="W431" s="1"/>
      <c r="X431" s="1"/>
      <c r="Y431" s="1"/>
      <c r="Z431" s="23"/>
      <c r="AA431" s="1"/>
    </row>
    <row r="432" spans="1:27" x14ac:dyDescent="0.25">
      <c r="A432" s="1"/>
      <c r="B432" s="1"/>
      <c r="C432" s="1"/>
      <c r="D432" s="1"/>
      <c r="E432" s="1"/>
      <c r="F432" s="1"/>
      <c r="H432" s="1"/>
      <c r="I432" s="1"/>
      <c r="J432" s="1"/>
      <c r="K432" s="1"/>
      <c r="T432" s="25"/>
      <c r="U432" s="1"/>
      <c r="V432" s="1"/>
      <c r="W432" s="1"/>
      <c r="X432" s="1"/>
      <c r="Y432" s="1"/>
      <c r="Z432" s="23"/>
      <c r="AA432" s="1"/>
    </row>
    <row r="433" spans="1:27" x14ac:dyDescent="0.25">
      <c r="A433" s="1"/>
      <c r="B433" s="1"/>
      <c r="C433" s="1"/>
      <c r="D433" s="1"/>
      <c r="E433" s="1"/>
      <c r="F433" s="1"/>
      <c r="H433" s="1"/>
      <c r="I433" s="1"/>
      <c r="J433" s="1"/>
      <c r="K433" s="1"/>
      <c r="T433" s="25"/>
      <c r="U433" s="1"/>
      <c r="V433" s="1"/>
      <c r="W433" s="1"/>
      <c r="X433" s="1"/>
      <c r="Y433" s="1"/>
      <c r="Z433" s="23"/>
      <c r="AA433" s="1"/>
    </row>
    <row r="434" spans="1:27" x14ac:dyDescent="0.25">
      <c r="A434" s="1"/>
      <c r="B434" s="1"/>
      <c r="C434" s="1"/>
      <c r="D434" s="1"/>
      <c r="E434" s="1"/>
      <c r="F434" s="1"/>
      <c r="H434" s="1"/>
      <c r="I434" s="1"/>
      <c r="J434" s="1"/>
      <c r="K434" s="1"/>
      <c r="T434" s="25"/>
      <c r="U434" s="1"/>
      <c r="V434" s="1"/>
      <c r="W434" s="1"/>
      <c r="X434" s="1"/>
      <c r="Y434" s="1"/>
      <c r="Z434" s="23"/>
      <c r="AA434" s="1"/>
    </row>
    <row r="435" spans="1:27" x14ac:dyDescent="0.25">
      <c r="A435" s="1"/>
      <c r="B435" s="1"/>
      <c r="C435" s="1"/>
      <c r="D435" s="1"/>
      <c r="E435" s="1"/>
      <c r="F435" s="1"/>
      <c r="H435" s="1"/>
      <c r="I435" s="1"/>
      <c r="J435" s="1"/>
      <c r="K435" s="1"/>
      <c r="T435" s="25"/>
      <c r="U435" s="1"/>
      <c r="V435" s="1"/>
      <c r="W435" s="1"/>
      <c r="X435" s="1"/>
      <c r="Y435" s="1"/>
      <c r="Z435" s="23"/>
      <c r="AA435" s="1"/>
    </row>
    <row r="436" spans="1:27" x14ac:dyDescent="0.25">
      <c r="A436" s="1"/>
      <c r="B436" s="1"/>
      <c r="C436" s="1"/>
      <c r="D436" s="1"/>
      <c r="E436" s="1"/>
      <c r="F436" s="1"/>
      <c r="H436" s="1"/>
      <c r="I436" s="1"/>
      <c r="J436" s="1"/>
      <c r="K436" s="1"/>
      <c r="T436" s="25"/>
      <c r="U436" s="1"/>
      <c r="V436" s="1"/>
      <c r="W436" s="1"/>
      <c r="X436" s="1"/>
      <c r="Y436" s="1"/>
      <c r="Z436" s="23"/>
      <c r="AA436" s="1"/>
    </row>
    <row r="437" spans="1:27" x14ac:dyDescent="0.25">
      <c r="A437" s="1"/>
      <c r="B437" s="1"/>
      <c r="C437" s="1"/>
      <c r="D437" s="1"/>
      <c r="E437" s="1"/>
      <c r="F437" s="1"/>
      <c r="H437" s="1"/>
      <c r="I437" s="1"/>
      <c r="J437" s="1"/>
      <c r="K437" s="1"/>
      <c r="T437" s="25"/>
      <c r="U437" s="1"/>
      <c r="V437" s="1"/>
      <c r="W437" s="1"/>
      <c r="X437" s="1"/>
      <c r="Y437" s="1"/>
      <c r="Z437" s="23"/>
      <c r="AA437" s="1"/>
    </row>
    <row r="438" spans="1:27" x14ac:dyDescent="0.25">
      <c r="A438" s="1"/>
      <c r="B438" s="1"/>
      <c r="C438" s="1"/>
      <c r="D438" s="1"/>
      <c r="E438" s="1"/>
      <c r="F438" s="1"/>
      <c r="H438" s="1"/>
      <c r="I438" s="1"/>
      <c r="J438" s="1"/>
      <c r="K438" s="1"/>
      <c r="T438" s="25"/>
      <c r="U438" s="1"/>
      <c r="V438" s="1"/>
      <c r="W438" s="1"/>
      <c r="X438" s="1"/>
      <c r="Y438" s="1"/>
      <c r="Z438" s="23"/>
      <c r="AA438" s="1"/>
    </row>
    <row r="439" spans="1:27" x14ac:dyDescent="0.25">
      <c r="A439" s="1"/>
      <c r="B439" s="1"/>
      <c r="C439" s="1"/>
      <c r="D439" s="1"/>
      <c r="E439" s="1"/>
      <c r="F439" s="1"/>
      <c r="H439" s="1"/>
      <c r="I439" s="1"/>
      <c r="J439" s="1"/>
      <c r="K439" s="1"/>
      <c r="T439" s="25"/>
      <c r="U439" s="1"/>
      <c r="V439" s="1"/>
      <c r="W439" s="1"/>
      <c r="X439" s="1"/>
      <c r="Y439" s="1"/>
      <c r="Z439" s="23"/>
      <c r="AA439" s="1"/>
    </row>
    <row r="440" spans="1:27" x14ac:dyDescent="0.25">
      <c r="A440" s="1"/>
      <c r="B440" s="1"/>
      <c r="C440" s="1"/>
      <c r="D440" s="1"/>
      <c r="E440" s="1"/>
      <c r="F440" s="1"/>
      <c r="H440" s="1"/>
      <c r="I440" s="1"/>
      <c r="J440" s="1"/>
      <c r="K440" s="1"/>
      <c r="T440" s="25"/>
      <c r="U440" s="1"/>
      <c r="V440" s="1"/>
      <c r="W440" s="1"/>
      <c r="X440" s="1"/>
      <c r="Y440" s="1"/>
      <c r="Z440" s="23"/>
      <c r="AA440" s="1"/>
    </row>
    <row r="441" spans="1:27" x14ac:dyDescent="0.25">
      <c r="A441" s="1"/>
      <c r="B441" s="1"/>
      <c r="C441" s="1"/>
      <c r="D441" s="1"/>
      <c r="E441" s="1"/>
      <c r="F441" s="1"/>
      <c r="H441" s="1"/>
      <c r="I441" s="1"/>
      <c r="J441" s="1"/>
      <c r="K441" s="1"/>
      <c r="T441" s="25"/>
      <c r="U441" s="1"/>
      <c r="V441" s="1"/>
      <c r="W441" s="1"/>
      <c r="X441" s="1"/>
      <c r="Y441" s="1"/>
      <c r="Z441" s="23"/>
      <c r="AA441" s="1"/>
    </row>
    <row r="442" spans="1:27" x14ac:dyDescent="0.25">
      <c r="A442" s="1"/>
      <c r="B442" s="1"/>
      <c r="C442" s="1"/>
      <c r="D442" s="1"/>
      <c r="E442" s="1"/>
      <c r="F442" s="1"/>
      <c r="H442" s="1"/>
      <c r="I442" s="1"/>
      <c r="J442" s="1"/>
      <c r="K442" s="1"/>
      <c r="T442" s="25"/>
      <c r="U442" s="1"/>
      <c r="V442" s="1"/>
      <c r="W442" s="1"/>
      <c r="X442" s="1"/>
      <c r="Y442" s="1"/>
      <c r="Z442" s="23"/>
      <c r="AA442" s="1"/>
    </row>
    <row r="443" spans="1:27" x14ac:dyDescent="0.25">
      <c r="A443" s="1"/>
      <c r="B443" s="1"/>
      <c r="C443" s="1"/>
      <c r="D443" s="1"/>
      <c r="E443" s="1"/>
      <c r="F443" s="1"/>
      <c r="H443" s="1"/>
      <c r="I443" s="1"/>
      <c r="J443" s="1"/>
      <c r="K443" s="1"/>
      <c r="T443" s="25"/>
      <c r="U443" s="1"/>
      <c r="V443" s="1"/>
      <c r="W443" s="1"/>
      <c r="X443" s="1"/>
      <c r="Y443" s="1"/>
      <c r="Z443" s="23"/>
      <c r="AA443" s="1"/>
    </row>
    <row r="444" spans="1:27" x14ac:dyDescent="0.25">
      <c r="A444" s="1"/>
      <c r="B444" s="1"/>
      <c r="C444" s="1"/>
      <c r="D444" s="1"/>
      <c r="E444" s="1"/>
      <c r="F444" s="1"/>
      <c r="H444" s="1"/>
      <c r="I444" s="1"/>
      <c r="J444" s="1"/>
      <c r="K444" s="1"/>
      <c r="T444" s="25"/>
      <c r="U444" s="1"/>
      <c r="V444" s="1"/>
      <c r="W444" s="1"/>
      <c r="X444" s="1"/>
      <c r="Y444" s="1"/>
      <c r="Z444" s="23"/>
      <c r="AA444" s="1"/>
    </row>
    <row r="445" spans="1:27" x14ac:dyDescent="0.25">
      <c r="A445" s="1"/>
      <c r="B445" s="1"/>
      <c r="C445" s="1"/>
      <c r="D445" s="1"/>
      <c r="E445" s="1"/>
      <c r="F445" s="1"/>
      <c r="H445" s="1"/>
      <c r="I445" s="1"/>
      <c r="J445" s="1"/>
      <c r="K445" s="1"/>
      <c r="T445" s="25"/>
      <c r="U445" s="1"/>
      <c r="V445" s="1"/>
      <c r="W445" s="1"/>
      <c r="X445" s="1"/>
      <c r="Y445" s="1"/>
      <c r="Z445" s="23"/>
      <c r="AA445" s="1"/>
    </row>
    <row r="446" spans="1:27" x14ac:dyDescent="0.25">
      <c r="A446" s="1"/>
      <c r="B446" s="1"/>
      <c r="C446" s="1"/>
      <c r="D446" s="1"/>
      <c r="E446" s="1"/>
      <c r="F446" s="1"/>
      <c r="H446" s="1"/>
      <c r="I446" s="1"/>
      <c r="J446" s="1"/>
      <c r="K446" s="1"/>
      <c r="T446" s="25"/>
      <c r="U446" s="1"/>
      <c r="V446" s="1"/>
      <c r="W446" s="1"/>
      <c r="X446" s="1"/>
      <c r="Y446" s="1"/>
      <c r="Z446" s="23"/>
      <c r="AA446" s="1"/>
    </row>
    <row r="447" spans="1:27" x14ac:dyDescent="0.25">
      <c r="A447" s="1"/>
      <c r="B447" s="1"/>
      <c r="C447" s="1"/>
      <c r="D447" s="1"/>
      <c r="E447" s="1"/>
      <c r="F447" s="1"/>
      <c r="H447" s="1"/>
      <c r="I447" s="1"/>
      <c r="J447" s="1"/>
      <c r="K447" s="1"/>
      <c r="T447" s="25"/>
      <c r="U447" s="1"/>
      <c r="V447" s="1"/>
      <c r="W447" s="1"/>
      <c r="X447" s="1"/>
      <c r="Y447" s="1"/>
      <c r="Z447" s="23"/>
      <c r="AA447" s="1"/>
    </row>
    <row r="448" spans="1:27" x14ac:dyDescent="0.25">
      <c r="A448" s="1"/>
      <c r="B448" s="1"/>
      <c r="C448" s="1"/>
      <c r="D448" s="1"/>
      <c r="E448" s="1"/>
      <c r="F448" s="1"/>
      <c r="H448" s="1"/>
      <c r="I448" s="1"/>
      <c r="J448" s="1"/>
      <c r="K448" s="1"/>
      <c r="T448" s="25"/>
      <c r="U448" s="1"/>
      <c r="V448" s="1"/>
      <c r="W448" s="1"/>
      <c r="X448" s="1"/>
      <c r="Y448" s="1"/>
      <c r="Z448" s="23"/>
      <c r="AA448" s="1"/>
    </row>
    <row r="449" spans="1:27" x14ac:dyDescent="0.25">
      <c r="A449" s="1"/>
      <c r="B449" s="1"/>
      <c r="C449" s="1"/>
      <c r="D449" s="1"/>
      <c r="E449" s="1"/>
      <c r="F449" s="1"/>
      <c r="H449" s="1"/>
      <c r="I449" s="1"/>
      <c r="J449" s="1"/>
      <c r="K449" s="1"/>
      <c r="T449" s="25"/>
      <c r="U449" s="1"/>
      <c r="V449" s="1"/>
      <c r="W449" s="1"/>
      <c r="X449" s="1"/>
      <c r="Y449" s="1"/>
      <c r="Z449" s="23"/>
      <c r="AA449" s="1"/>
    </row>
    <row r="450" spans="1:27" x14ac:dyDescent="0.25">
      <c r="A450" s="1"/>
      <c r="B450" s="1"/>
      <c r="C450" s="1"/>
      <c r="D450" s="1"/>
      <c r="E450" s="1"/>
      <c r="F450" s="1"/>
      <c r="H450" s="1"/>
      <c r="I450" s="1"/>
      <c r="J450" s="1"/>
      <c r="K450" s="1"/>
      <c r="T450" s="25"/>
      <c r="U450" s="1"/>
      <c r="V450" s="1"/>
      <c r="W450" s="1"/>
      <c r="X450" s="1"/>
      <c r="Y450" s="1"/>
      <c r="Z450" s="23"/>
      <c r="AA450" s="1"/>
    </row>
    <row r="451" spans="1:27" x14ac:dyDescent="0.25">
      <c r="A451" s="1"/>
      <c r="B451" s="1"/>
      <c r="C451" s="1"/>
      <c r="D451" s="1"/>
      <c r="E451" s="1"/>
      <c r="F451" s="1"/>
      <c r="H451" s="1"/>
      <c r="I451" s="1"/>
      <c r="J451" s="1"/>
      <c r="K451" s="1"/>
      <c r="T451" s="25"/>
      <c r="U451" s="1"/>
      <c r="V451" s="1"/>
      <c r="W451" s="1"/>
      <c r="X451" s="1"/>
      <c r="Y451" s="1"/>
      <c r="Z451" s="23"/>
      <c r="AA451" s="1"/>
    </row>
    <row r="452" spans="1:27" x14ac:dyDescent="0.25">
      <c r="A452" s="1"/>
      <c r="B452" s="1"/>
      <c r="C452" s="1"/>
      <c r="D452" s="1"/>
      <c r="E452" s="1"/>
      <c r="F452" s="1"/>
      <c r="H452" s="1"/>
      <c r="I452" s="1"/>
      <c r="J452" s="1"/>
      <c r="K452" s="1"/>
      <c r="T452" s="25"/>
      <c r="U452" s="1"/>
      <c r="V452" s="1"/>
      <c r="W452" s="1"/>
      <c r="X452" s="1"/>
      <c r="Y452" s="1"/>
      <c r="Z452" s="23"/>
      <c r="AA452" s="1"/>
    </row>
    <row r="453" spans="1:27" x14ac:dyDescent="0.25">
      <c r="A453" s="1"/>
      <c r="B453" s="1"/>
      <c r="C453" s="1"/>
      <c r="D453" s="1"/>
      <c r="E453" s="1"/>
      <c r="F453" s="1"/>
      <c r="H453" s="1"/>
      <c r="I453" s="1"/>
      <c r="J453" s="1"/>
      <c r="K453" s="1"/>
      <c r="T453" s="25"/>
      <c r="U453" s="1"/>
      <c r="V453" s="1"/>
      <c r="W453" s="1"/>
      <c r="X453" s="1"/>
      <c r="Y453" s="1"/>
      <c r="Z453" s="23"/>
      <c r="AA453" s="1"/>
    </row>
    <row r="454" spans="1:27" x14ac:dyDescent="0.25">
      <c r="A454" s="1"/>
      <c r="B454" s="1"/>
      <c r="C454" s="1"/>
      <c r="D454" s="1"/>
      <c r="E454" s="1"/>
      <c r="F454" s="1"/>
      <c r="H454" s="1"/>
      <c r="I454" s="1"/>
      <c r="J454" s="1"/>
      <c r="K454" s="1"/>
      <c r="T454" s="25"/>
      <c r="U454" s="1"/>
      <c r="V454" s="1"/>
      <c r="W454" s="1"/>
      <c r="X454" s="1"/>
      <c r="Y454" s="1"/>
      <c r="Z454" s="23"/>
      <c r="AA454" s="1"/>
    </row>
    <row r="455" spans="1:27" x14ac:dyDescent="0.25">
      <c r="A455" s="1"/>
      <c r="B455" s="1"/>
      <c r="C455" s="1"/>
      <c r="D455" s="1"/>
      <c r="E455" s="1"/>
      <c r="F455" s="1"/>
      <c r="H455" s="1"/>
      <c r="I455" s="1"/>
      <c r="J455" s="1"/>
      <c r="K455" s="1"/>
      <c r="T455" s="25"/>
      <c r="U455" s="1"/>
      <c r="V455" s="1"/>
      <c r="W455" s="1"/>
      <c r="X455" s="1"/>
      <c r="Y455" s="1"/>
      <c r="Z455" s="23"/>
      <c r="AA455" s="1"/>
    </row>
    <row r="456" spans="1:27" x14ac:dyDescent="0.25">
      <c r="A456" s="1"/>
      <c r="B456" s="1"/>
      <c r="C456" s="1"/>
      <c r="D456" s="1"/>
      <c r="E456" s="1"/>
      <c r="F456" s="1"/>
      <c r="H456" s="1"/>
      <c r="I456" s="1"/>
      <c r="J456" s="1"/>
      <c r="K456" s="1"/>
      <c r="T456" s="25"/>
      <c r="U456" s="1"/>
      <c r="V456" s="1"/>
      <c r="W456" s="1"/>
      <c r="X456" s="1"/>
      <c r="Y456" s="1"/>
      <c r="Z456" s="23"/>
      <c r="AA456" s="1"/>
    </row>
    <row r="457" spans="1:27" x14ac:dyDescent="0.25">
      <c r="A457" s="1"/>
      <c r="B457" s="1"/>
      <c r="C457" s="1"/>
      <c r="D457" s="1"/>
      <c r="E457" s="1"/>
      <c r="F457" s="1"/>
      <c r="H457" s="1"/>
      <c r="I457" s="1"/>
      <c r="J457" s="1"/>
      <c r="K457" s="1"/>
      <c r="T457" s="25"/>
      <c r="U457" s="1"/>
      <c r="V457" s="1"/>
      <c r="W457" s="1"/>
      <c r="X457" s="1"/>
      <c r="Y457" s="1"/>
      <c r="Z457" s="23"/>
      <c r="AA457" s="1"/>
    </row>
    <row r="458" spans="1:27" x14ac:dyDescent="0.25">
      <c r="A458" s="1"/>
      <c r="B458" s="1"/>
      <c r="C458" s="1"/>
      <c r="D458" s="1"/>
      <c r="E458" s="1"/>
      <c r="F458" s="1"/>
      <c r="H458" s="1"/>
      <c r="I458" s="1"/>
      <c r="J458" s="1"/>
      <c r="K458" s="1"/>
      <c r="T458" s="25"/>
      <c r="U458" s="1"/>
      <c r="V458" s="1"/>
      <c r="W458" s="1"/>
      <c r="X458" s="1"/>
      <c r="Y458" s="1"/>
      <c r="Z458" s="23"/>
      <c r="AA458" s="1"/>
    </row>
    <row r="459" spans="1:27" x14ac:dyDescent="0.25">
      <c r="A459" s="1"/>
      <c r="B459" s="1"/>
      <c r="C459" s="1"/>
      <c r="D459" s="1"/>
      <c r="E459" s="1"/>
      <c r="F459" s="1"/>
      <c r="H459" s="1"/>
      <c r="I459" s="1"/>
      <c r="J459" s="1"/>
      <c r="K459" s="1"/>
      <c r="T459" s="25"/>
      <c r="U459" s="1"/>
      <c r="V459" s="1"/>
      <c r="W459" s="1"/>
      <c r="X459" s="1"/>
      <c r="Y459" s="1"/>
      <c r="Z459" s="23"/>
      <c r="AA459" s="1"/>
    </row>
    <row r="460" spans="1:27" x14ac:dyDescent="0.25">
      <c r="A460" s="1"/>
      <c r="B460" s="1"/>
      <c r="C460" s="1"/>
      <c r="D460" s="1"/>
      <c r="E460" s="1"/>
      <c r="F460" s="1"/>
      <c r="H460" s="1"/>
      <c r="I460" s="1"/>
      <c r="J460" s="1"/>
      <c r="K460" s="1"/>
      <c r="T460" s="25"/>
      <c r="U460" s="1"/>
      <c r="V460" s="1"/>
      <c r="W460" s="1"/>
      <c r="X460" s="1"/>
      <c r="Y460" s="1"/>
      <c r="Z460" s="23"/>
      <c r="AA460" s="1"/>
    </row>
    <row r="461" spans="1:27" x14ac:dyDescent="0.25">
      <c r="A461" s="1"/>
      <c r="B461" s="1"/>
      <c r="C461" s="1"/>
      <c r="D461" s="1"/>
      <c r="E461" s="1"/>
      <c r="F461" s="1"/>
      <c r="H461" s="1"/>
      <c r="I461" s="1"/>
      <c r="J461" s="1"/>
      <c r="K461" s="1"/>
      <c r="T461" s="25"/>
      <c r="U461" s="1"/>
      <c r="V461" s="1"/>
      <c r="W461" s="1"/>
      <c r="X461" s="1"/>
      <c r="Y461" s="1"/>
      <c r="Z461" s="23"/>
      <c r="AA461" s="1"/>
    </row>
    <row r="462" spans="1:27" x14ac:dyDescent="0.25">
      <c r="A462" s="1"/>
      <c r="B462" s="1"/>
      <c r="C462" s="1"/>
      <c r="D462" s="1"/>
      <c r="E462" s="1"/>
      <c r="F462" s="1"/>
      <c r="H462" s="1"/>
      <c r="I462" s="1"/>
      <c r="J462" s="1"/>
      <c r="K462" s="1"/>
      <c r="T462" s="25"/>
      <c r="U462" s="1"/>
      <c r="V462" s="1"/>
      <c r="W462" s="1"/>
      <c r="X462" s="1"/>
      <c r="Y462" s="1"/>
      <c r="Z462" s="23"/>
      <c r="AA462" s="1"/>
    </row>
    <row r="463" spans="1:27" x14ac:dyDescent="0.25">
      <c r="A463" s="1"/>
      <c r="B463" s="1"/>
      <c r="C463" s="1"/>
      <c r="D463" s="1"/>
      <c r="E463" s="1"/>
      <c r="F463" s="1"/>
      <c r="H463" s="1"/>
      <c r="I463" s="1"/>
      <c r="J463" s="1"/>
      <c r="K463" s="1"/>
      <c r="T463" s="25"/>
      <c r="U463" s="1"/>
      <c r="V463" s="1"/>
      <c r="W463" s="1"/>
      <c r="X463" s="1"/>
      <c r="Y463" s="1"/>
      <c r="Z463" s="23"/>
      <c r="AA463" s="1"/>
    </row>
    <row r="464" spans="1:27" x14ac:dyDescent="0.25">
      <c r="A464" s="1"/>
      <c r="B464" s="1"/>
      <c r="C464" s="1"/>
      <c r="D464" s="1"/>
      <c r="E464" s="1"/>
      <c r="F464" s="1"/>
      <c r="H464" s="1"/>
      <c r="I464" s="1"/>
      <c r="J464" s="1"/>
      <c r="K464" s="1"/>
      <c r="T464" s="25"/>
      <c r="U464" s="1"/>
      <c r="V464" s="1"/>
      <c r="W464" s="1"/>
      <c r="X464" s="1"/>
      <c r="Y464" s="1"/>
      <c r="Z464" s="23"/>
      <c r="AA464" s="1"/>
    </row>
    <row r="465" spans="1:27" x14ac:dyDescent="0.25">
      <c r="A465" s="1"/>
      <c r="B465" s="1"/>
      <c r="C465" s="1"/>
      <c r="D465" s="1"/>
      <c r="E465" s="1"/>
      <c r="F465" s="1"/>
      <c r="H465" s="1"/>
      <c r="I465" s="1"/>
      <c r="J465" s="1"/>
      <c r="K465" s="1"/>
      <c r="T465" s="25"/>
      <c r="U465" s="1"/>
      <c r="V465" s="1"/>
      <c r="W465" s="1"/>
      <c r="X465" s="1"/>
      <c r="Y465" s="1"/>
      <c r="Z465" s="23"/>
      <c r="AA465" s="1"/>
    </row>
    <row r="466" spans="1:27" x14ac:dyDescent="0.25">
      <c r="A466" s="1"/>
      <c r="B466" s="1"/>
      <c r="C466" s="1"/>
      <c r="D466" s="1"/>
      <c r="E466" s="1"/>
      <c r="F466" s="1"/>
      <c r="H466" s="1"/>
      <c r="I466" s="1"/>
      <c r="J466" s="1"/>
      <c r="K466" s="1"/>
      <c r="T466" s="25"/>
      <c r="U466" s="1"/>
      <c r="V466" s="1"/>
      <c r="W466" s="1"/>
      <c r="X466" s="1"/>
      <c r="Y466" s="1"/>
      <c r="Z466" s="23"/>
      <c r="AA466" s="1"/>
    </row>
    <row r="467" spans="1:27" x14ac:dyDescent="0.25">
      <c r="A467" s="1"/>
      <c r="B467" s="1"/>
      <c r="C467" s="1"/>
      <c r="D467" s="1"/>
      <c r="E467" s="1"/>
      <c r="F467" s="1"/>
      <c r="H467" s="1"/>
      <c r="I467" s="1"/>
      <c r="J467" s="1"/>
      <c r="K467" s="1"/>
      <c r="T467" s="25"/>
      <c r="U467" s="1"/>
      <c r="V467" s="1"/>
      <c r="W467" s="1"/>
      <c r="X467" s="1"/>
      <c r="Y467" s="1"/>
      <c r="Z467" s="23"/>
      <c r="AA467" s="1"/>
    </row>
    <row r="468" spans="1:27" x14ac:dyDescent="0.25">
      <c r="A468" s="1"/>
      <c r="B468" s="1"/>
      <c r="C468" s="1"/>
      <c r="D468" s="1"/>
      <c r="E468" s="1"/>
      <c r="F468" s="1"/>
      <c r="H468" s="1"/>
      <c r="I468" s="1"/>
      <c r="J468" s="1"/>
      <c r="K468" s="1"/>
      <c r="T468" s="25"/>
      <c r="U468" s="1"/>
      <c r="V468" s="1"/>
      <c r="W468" s="1"/>
      <c r="X468" s="1"/>
      <c r="Y468" s="1"/>
      <c r="Z468" s="23"/>
      <c r="AA468" s="1"/>
    </row>
    <row r="469" spans="1:27" x14ac:dyDescent="0.25">
      <c r="A469" s="1"/>
      <c r="B469" s="1"/>
      <c r="C469" s="1"/>
      <c r="D469" s="1"/>
      <c r="E469" s="1"/>
      <c r="F469" s="1"/>
      <c r="H469" s="1"/>
      <c r="I469" s="1"/>
      <c r="J469" s="1"/>
      <c r="K469" s="1"/>
      <c r="T469" s="25"/>
      <c r="U469" s="1"/>
      <c r="V469" s="1"/>
      <c r="W469" s="1"/>
      <c r="X469" s="1"/>
      <c r="Y469" s="1"/>
      <c r="Z469" s="23"/>
      <c r="AA469" s="1"/>
    </row>
    <row r="470" spans="1:27" x14ac:dyDescent="0.25">
      <c r="A470" s="1"/>
      <c r="B470" s="1"/>
      <c r="C470" s="1"/>
      <c r="D470" s="1"/>
      <c r="E470" s="1"/>
      <c r="F470" s="1"/>
      <c r="H470" s="1"/>
      <c r="I470" s="1"/>
      <c r="J470" s="1"/>
      <c r="K470" s="1"/>
      <c r="T470" s="25"/>
      <c r="U470" s="1"/>
      <c r="V470" s="1"/>
      <c r="W470" s="1"/>
      <c r="X470" s="1"/>
      <c r="Y470" s="1"/>
      <c r="Z470" s="23"/>
      <c r="AA470" s="1"/>
    </row>
    <row r="471" spans="1:27" x14ac:dyDescent="0.25">
      <c r="A471" s="1"/>
      <c r="B471" s="1"/>
      <c r="C471" s="1"/>
      <c r="D471" s="1"/>
      <c r="E471" s="1"/>
      <c r="F471" s="1"/>
      <c r="H471" s="1"/>
      <c r="I471" s="1"/>
      <c r="J471" s="1"/>
      <c r="K471" s="1"/>
      <c r="T471" s="25"/>
      <c r="U471" s="1"/>
      <c r="V471" s="1"/>
      <c r="W471" s="1"/>
      <c r="X471" s="1"/>
      <c r="Y471" s="1"/>
      <c r="Z471" s="23"/>
      <c r="AA471" s="1"/>
    </row>
    <row r="472" spans="1:27" x14ac:dyDescent="0.25">
      <c r="A472" s="1"/>
      <c r="B472" s="1"/>
      <c r="C472" s="1"/>
      <c r="D472" s="1"/>
      <c r="E472" s="1"/>
      <c r="F472" s="1"/>
      <c r="H472" s="1"/>
      <c r="I472" s="1"/>
      <c r="J472" s="1"/>
      <c r="K472" s="1"/>
      <c r="T472" s="25"/>
      <c r="U472" s="1"/>
      <c r="V472" s="1"/>
      <c r="W472" s="1"/>
      <c r="X472" s="1"/>
      <c r="Y472" s="1"/>
      <c r="Z472" s="23"/>
      <c r="AA472" s="1"/>
    </row>
    <row r="473" spans="1:27" x14ac:dyDescent="0.25">
      <c r="A473" s="1"/>
      <c r="B473" s="1"/>
      <c r="C473" s="1"/>
      <c r="D473" s="1"/>
      <c r="E473" s="1"/>
      <c r="F473" s="1"/>
      <c r="H473" s="1"/>
      <c r="I473" s="1"/>
      <c r="J473" s="1"/>
      <c r="K473" s="1"/>
      <c r="T473" s="25"/>
      <c r="U473" s="1"/>
      <c r="V473" s="1"/>
      <c r="W473" s="1"/>
      <c r="X473" s="1"/>
      <c r="Y473" s="1"/>
      <c r="Z473" s="23"/>
      <c r="AA473" s="1"/>
    </row>
    <row r="474" spans="1:27" x14ac:dyDescent="0.25">
      <c r="A474" s="1"/>
      <c r="B474" s="1"/>
      <c r="C474" s="1"/>
      <c r="D474" s="1"/>
      <c r="E474" s="1"/>
      <c r="F474" s="1"/>
      <c r="H474" s="1"/>
      <c r="I474" s="1"/>
      <c r="J474" s="1"/>
      <c r="K474" s="1"/>
      <c r="T474" s="25"/>
      <c r="U474" s="1"/>
      <c r="V474" s="1"/>
      <c r="W474" s="1"/>
      <c r="X474" s="1"/>
      <c r="Y474" s="1"/>
      <c r="Z474" s="23"/>
      <c r="AA474" s="1"/>
    </row>
    <row r="475" spans="1:27" x14ac:dyDescent="0.25">
      <c r="A475" s="1"/>
      <c r="B475" s="1"/>
      <c r="C475" s="1"/>
      <c r="D475" s="1"/>
      <c r="E475" s="1"/>
      <c r="F475" s="1"/>
      <c r="H475" s="1"/>
      <c r="I475" s="1"/>
      <c r="J475" s="1"/>
      <c r="K475" s="1"/>
      <c r="T475" s="25"/>
      <c r="U475" s="1"/>
      <c r="V475" s="1"/>
      <c r="W475" s="1"/>
      <c r="X475" s="1"/>
      <c r="Y475" s="1"/>
      <c r="Z475" s="23"/>
      <c r="AA475" s="1"/>
    </row>
    <row r="476" spans="1:27" x14ac:dyDescent="0.25">
      <c r="A476" s="1"/>
      <c r="B476" s="1"/>
      <c r="C476" s="1"/>
      <c r="D476" s="1"/>
      <c r="E476" s="1"/>
      <c r="F476" s="1"/>
      <c r="H476" s="1"/>
      <c r="I476" s="1"/>
      <c r="J476" s="1"/>
      <c r="K476" s="1"/>
      <c r="T476" s="25"/>
      <c r="U476" s="1"/>
      <c r="V476" s="1"/>
      <c r="W476" s="1"/>
      <c r="X476" s="1"/>
      <c r="Y476" s="1"/>
      <c r="Z476" s="23"/>
      <c r="AA476" s="1"/>
    </row>
    <row r="477" spans="1:27" x14ac:dyDescent="0.25">
      <c r="A477" s="1"/>
      <c r="B477" s="1"/>
      <c r="C477" s="1"/>
      <c r="D477" s="1"/>
      <c r="E477" s="1"/>
      <c r="F477" s="1"/>
      <c r="H477" s="1"/>
      <c r="I477" s="1"/>
      <c r="J477" s="1"/>
      <c r="K477" s="1"/>
      <c r="T477" s="25"/>
      <c r="U477" s="1"/>
      <c r="V477" s="1"/>
      <c r="W477" s="1"/>
      <c r="X477" s="1"/>
      <c r="Y477" s="1"/>
      <c r="Z477" s="23"/>
      <c r="AA477" s="1"/>
    </row>
    <row r="478" spans="1:27" x14ac:dyDescent="0.25">
      <c r="A478" s="1"/>
      <c r="B478" s="1"/>
      <c r="C478" s="1"/>
      <c r="D478" s="1"/>
      <c r="E478" s="1"/>
      <c r="F478" s="1"/>
      <c r="H478" s="1"/>
      <c r="I478" s="1"/>
      <c r="J478" s="1"/>
      <c r="K478" s="1"/>
      <c r="T478" s="25"/>
      <c r="U478" s="1"/>
      <c r="V478" s="1"/>
      <c r="W478" s="1"/>
      <c r="X478" s="1"/>
      <c r="Y478" s="1"/>
      <c r="Z478" s="23"/>
      <c r="AA478" s="1"/>
    </row>
    <row r="479" spans="1:27" x14ac:dyDescent="0.25">
      <c r="A479" s="1"/>
      <c r="B479" s="1"/>
      <c r="C479" s="1"/>
      <c r="D479" s="1"/>
      <c r="E479" s="1"/>
      <c r="F479" s="1"/>
      <c r="H479" s="1"/>
      <c r="I479" s="1"/>
      <c r="J479" s="1"/>
      <c r="K479" s="1"/>
      <c r="T479" s="25"/>
      <c r="U479" s="1"/>
      <c r="V479" s="1"/>
      <c r="W479" s="1"/>
      <c r="X479" s="1"/>
      <c r="Y479" s="1"/>
      <c r="Z479" s="23"/>
      <c r="AA479" s="1"/>
    </row>
    <row r="480" spans="1:27" x14ac:dyDescent="0.25">
      <c r="A480" s="1"/>
      <c r="B480" s="1"/>
      <c r="C480" s="1"/>
      <c r="D480" s="1"/>
      <c r="E480" s="1"/>
      <c r="F480" s="1"/>
      <c r="H480" s="1"/>
      <c r="I480" s="1"/>
      <c r="J480" s="1"/>
      <c r="K480" s="1"/>
      <c r="T480" s="25"/>
      <c r="U480" s="1"/>
      <c r="V480" s="1"/>
      <c r="W480" s="1"/>
      <c r="X480" s="1"/>
      <c r="Y480" s="1"/>
      <c r="Z480" s="23"/>
      <c r="AA480" s="1"/>
    </row>
    <row r="481" spans="1:27" x14ac:dyDescent="0.25">
      <c r="A481" s="1"/>
      <c r="B481" s="1"/>
      <c r="C481" s="1"/>
      <c r="D481" s="1"/>
      <c r="E481" s="1"/>
      <c r="F481" s="1"/>
      <c r="H481" s="1"/>
      <c r="I481" s="1"/>
      <c r="J481" s="1"/>
      <c r="K481" s="1"/>
      <c r="T481" s="25"/>
      <c r="U481" s="1"/>
      <c r="V481" s="1"/>
      <c r="W481" s="1"/>
      <c r="X481" s="1"/>
      <c r="Y481" s="1"/>
      <c r="Z481" s="23"/>
      <c r="AA481" s="1"/>
    </row>
    <row r="482" spans="1:27" x14ac:dyDescent="0.25">
      <c r="A482" s="1"/>
      <c r="B482" s="1"/>
      <c r="C482" s="1"/>
      <c r="D482" s="1"/>
      <c r="E482" s="1"/>
      <c r="F482" s="1"/>
      <c r="H482" s="1"/>
      <c r="I482" s="1"/>
      <c r="J482" s="1"/>
      <c r="K482" s="1"/>
      <c r="T482" s="25"/>
      <c r="U482" s="1"/>
      <c r="V482" s="1"/>
      <c r="W482" s="1"/>
      <c r="X482" s="1"/>
      <c r="Y482" s="1"/>
      <c r="Z482" s="23"/>
      <c r="AA482" s="1"/>
    </row>
    <row r="483" spans="1:27" x14ac:dyDescent="0.25">
      <c r="A483" s="1"/>
      <c r="B483" s="1"/>
      <c r="C483" s="1"/>
      <c r="D483" s="1"/>
      <c r="E483" s="1"/>
      <c r="F483" s="1"/>
      <c r="H483" s="1"/>
      <c r="I483" s="1"/>
      <c r="J483" s="1"/>
      <c r="K483" s="1"/>
      <c r="T483" s="25"/>
      <c r="U483" s="1"/>
      <c r="V483" s="1"/>
      <c r="W483" s="1"/>
      <c r="X483" s="1"/>
      <c r="Y483" s="1"/>
      <c r="Z483" s="23"/>
      <c r="AA483" s="1"/>
    </row>
    <row r="484" spans="1:27" x14ac:dyDescent="0.25">
      <c r="A484" s="1"/>
      <c r="B484" s="1"/>
      <c r="C484" s="1"/>
      <c r="D484" s="1"/>
      <c r="E484" s="1"/>
      <c r="F484" s="1"/>
      <c r="H484" s="1"/>
      <c r="I484" s="1"/>
      <c r="J484" s="1"/>
      <c r="K484" s="1"/>
      <c r="T484" s="25"/>
      <c r="U484" s="1"/>
      <c r="V484" s="1"/>
      <c r="W484" s="1"/>
      <c r="X484" s="1"/>
      <c r="Y484" s="1"/>
      <c r="Z484" s="23"/>
      <c r="AA484" s="1"/>
    </row>
    <row r="485" spans="1:27" x14ac:dyDescent="0.25">
      <c r="A485" s="1"/>
      <c r="B485" s="1"/>
      <c r="C485" s="1"/>
      <c r="D485" s="1"/>
      <c r="E485" s="1"/>
      <c r="F485" s="1"/>
      <c r="H485" s="1"/>
      <c r="I485" s="1"/>
      <c r="J485" s="1"/>
      <c r="K485" s="1"/>
      <c r="T485" s="22"/>
      <c r="U485" s="1"/>
      <c r="V485" s="1"/>
      <c r="W485" s="1"/>
      <c r="X485" s="1"/>
      <c r="Y485" s="1"/>
      <c r="Z485" s="23"/>
      <c r="AA485" s="1"/>
    </row>
    <row r="486" spans="1:27" x14ac:dyDescent="0.25">
      <c r="A486" s="1"/>
      <c r="B486" s="1"/>
      <c r="C486" s="1"/>
      <c r="D486" s="1"/>
      <c r="E486" s="1"/>
      <c r="F486" s="1"/>
      <c r="H486" s="1"/>
      <c r="I486" s="1"/>
      <c r="J486" s="1"/>
      <c r="K486" s="1"/>
      <c r="T486" s="22"/>
      <c r="U486" s="1"/>
      <c r="V486" s="1"/>
      <c r="W486" s="1"/>
      <c r="X486" s="1"/>
      <c r="Y486" s="1"/>
      <c r="Z486" s="23"/>
      <c r="AA486" s="1"/>
    </row>
    <row r="487" spans="1:27" x14ac:dyDescent="0.25">
      <c r="A487" s="1"/>
      <c r="B487" s="1"/>
      <c r="C487" s="1"/>
      <c r="D487" s="1"/>
      <c r="E487" s="1"/>
      <c r="F487" s="1"/>
      <c r="AA487" s="1"/>
    </row>
    <row r="488" spans="1:27" x14ac:dyDescent="0.25">
      <c r="A488" s="1"/>
      <c r="B488" s="1"/>
      <c r="C488" s="1"/>
      <c r="D488" s="1"/>
      <c r="E488" s="1"/>
      <c r="F488" s="1"/>
      <c r="Z488" s="24"/>
      <c r="AA488" s="27"/>
    </row>
    <row r="489" spans="1:27" x14ac:dyDescent="0.25">
      <c r="A489" s="1"/>
      <c r="B489" s="1"/>
      <c r="C489" s="1"/>
      <c r="D489" s="1"/>
      <c r="E489" s="1"/>
      <c r="F489" s="1"/>
      <c r="AA489" s="27"/>
    </row>
    <row r="490" spans="1:27" x14ac:dyDescent="0.25">
      <c r="A490" s="1"/>
      <c r="B490" s="1"/>
      <c r="C490" s="1"/>
      <c r="D490" s="1"/>
      <c r="E490" s="1"/>
      <c r="F490" s="1"/>
      <c r="AA490" s="1"/>
    </row>
    <row r="491" spans="1:27" x14ac:dyDescent="0.25">
      <c r="A491" s="1"/>
      <c r="B491" s="1"/>
      <c r="C491" s="1"/>
      <c r="D491" s="1"/>
      <c r="E491" s="1"/>
      <c r="F491" s="1"/>
      <c r="AA491" s="1"/>
    </row>
    <row r="492" spans="1:27" x14ac:dyDescent="0.25">
      <c r="A492" s="1"/>
      <c r="B492" s="1"/>
      <c r="C492" s="1"/>
      <c r="D492" s="1"/>
      <c r="E492" s="1"/>
      <c r="F492" s="1"/>
      <c r="AA492" s="1"/>
    </row>
    <row r="493" spans="1:27" x14ac:dyDescent="0.25">
      <c r="A493" s="1"/>
      <c r="B493" s="1"/>
      <c r="C493" s="1"/>
      <c r="D493" s="1"/>
      <c r="E493" s="1"/>
      <c r="F493" s="1"/>
      <c r="AA493" s="1"/>
    </row>
    <row r="494" spans="1:27" x14ac:dyDescent="0.25">
      <c r="A494" s="1"/>
      <c r="B494" s="1"/>
      <c r="C494" s="1"/>
      <c r="D494" s="1"/>
      <c r="E494" s="1"/>
      <c r="F494" s="1"/>
      <c r="AA494" s="1"/>
    </row>
    <row r="495" spans="1:27" x14ac:dyDescent="0.25">
      <c r="A495" s="1"/>
      <c r="B495" s="1"/>
      <c r="C495" s="1"/>
      <c r="D495" s="1"/>
      <c r="E495" s="1"/>
      <c r="F495" s="1"/>
      <c r="AA495" s="1"/>
    </row>
    <row r="496" spans="1:27" x14ac:dyDescent="0.25">
      <c r="A496" s="1"/>
      <c r="B496" s="1"/>
      <c r="C496" s="1"/>
      <c r="D496" s="1"/>
      <c r="E496" s="1"/>
      <c r="F496" s="1"/>
      <c r="AA496" s="1"/>
    </row>
    <row r="497" spans="1:27" x14ac:dyDescent="0.25">
      <c r="A497" s="1"/>
      <c r="B497" s="1"/>
      <c r="C497" s="1"/>
      <c r="D497" s="1"/>
      <c r="E497" s="1"/>
      <c r="F497" s="1"/>
      <c r="AA497" s="1"/>
    </row>
    <row r="498" spans="1:27" x14ac:dyDescent="0.25">
      <c r="A498" s="1"/>
      <c r="B498" s="1"/>
      <c r="C498" s="1"/>
      <c r="D498" s="1"/>
      <c r="E498" s="1"/>
      <c r="F498" s="1"/>
      <c r="AA498" s="1"/>
    </row>
    <row r="499" spans="1:27" x14ac:dyDescent="0.25">
      <c r="A499" s="1"/>
      <c r="B499" s="1"/>
      <c r="C499" s="1"/>
      <c r="D499" s="1"/>
      <c r="E499" s="1"/>
      <c r="F499" s="1"/>
      <c r="AA499" s="1"/>
    </row>
    <row r="500" spans="1:27" x14ac:dyDescent="0.25">
      <c r="A500" s="1"/>
      <c r="B500" s="1"/>
      <c r="C500" s="1"/>
      <c r="D500" s="1"/>
      <c r="E500" s="1"/>
      <c r="F500" s="1"/>
      <c r="AA500" s="1"/>
    </row>
    <row r="501" spans="1:27" x14ac:dyDescent="0.25">
      <c r="A501" s="1"/>
      <c r="B501" s="1"/>
      <c r="C501" s="1"/>
      <c r="D501" s="1"/>
      <c r="E501" s="1"/>
      <c r="F501" s="1"/>
      <c r="AA501" s="1"/>
    </row>
    <row r="502" spans="1:27" x14ac:dyDescent="0.25">
      <c r="A502" s="1"/>
      <c r="B502" s="1"/>
      <c r="C502" s="1"/>
      <c r="D502" s="1"/>
      <c r="E502" s="1"/>
      <c r="F502" s="1"/>
      <c r="AA502" s="1"/>
    </row>
    <row r="503" spans="1:27" x14ac:dyDescent="0.25">
      <c r="A503" s="1"/>
      <c r="B503" s="1"/>
      <c r="C503" s="1"/>
      <c r="D503" s="1"/>
      <c r="E503" s="1"/>
      <c r="F503" s="1"/>
      <c r="AA503" s="1"/>
    </row>
    <row r="504" spans="1:27" x14ac:dyDescent="0.25">
      <c r="A504" s="1"/>
      <c r="B504" s="1"/>
      <c r="C504" s="1"/>
      <c r="D504" s="1"/>
      <c r="E504" s="1"/>
      <c r="F504" s="1"/>
      <c r="AA504" s="1"/>
    </row>
    <row r="505" spans="1:27" x14ac:dyDescent="0.25">
      <c r="A505" s="1"/>
      <c r="B505" s="1"/>
      <c r="C505" s="1"/>
      <c r="D505" s="1"/>
      <c r="E505" s="1"/>
      <c r="F505" s="1"/>
      <c r="AA505" s="1"/>
    </row>
    <row r="506" spans="1:27" x14ac:dyDescent="0.25">
      <c r="A506" s="1"/>
      <c r="B506" s="1"/>
      <c r="C506" s="1"/>
      <c r="D506" s="1"/>
      <c r="E506" s="1"/>
      <c r="F506" s="1"/>
      <c r="AA506" s="1"/>
    </row>
    <row r="507" spans="1:27" x14ac:dyDescent="0.25">
      <c r="A507" s="1"/>
      <c r="B507" s="1"/>
      <c r="C507" s="1"/>
      <c r="D507" s="1"/>
      <c r="E507" s="1"/>
      <c r="F507" s="1"/>
      <c r="AA507" s="1"/>
    </row>
    <row r="508" spans="1:27" x14ac:dyDescent="0.25">
      <c r="A508" s="1"/>
      <c r="B508" s="1"/>
      <c r="C508" s="1"/>
      <c r="D508" s="1"/>
      <c r="E508" s="1"/>
      <c r="F508" s="1"/>
      <c r="AA508" s="1"/>
    </row>
    <row r="509" spans="1:27" x14ac:dyDescent="0.25">
      <c r="A509" s="1"/>
      <c r="B509" s="1"/>
      <c r="C509" s="1"/>
      <c r="D509" s="1"/>
      <c r="E509" s="1"/>
      <c r="F509" s="1"/>
      <c r="AA509" s="1"/>
    </row>
    <row r="510" spans="1:27" x14ac:dyDescent="0.25">
      <c r="A510" s="1"/>
      <c r="B510" s="1"/>
      <c r="C510" s="1"/>
      <c r="D510" s="1"/>
      <c r="E510" s="1"/>
      <c r="F510" s="1"/>
      <c r="AA510" s="1"/>
    </row>
    <row r="511" spans="1:27" x14ac:dyDescent="0.25">
      <c r="A511" s="1"/>
      <c r="B511" s="1"/>
      <c r="C511" s="1"/>
      <c r="D511" s="1"/>
      <c r="E511" s="1"/>
      <c r="F511" s="1"/>
      <c r="AA511" s="1"/>
    </row>
    <row r="512" spans="1:27" x14ac:dyDescent="0.25">
      <c r="A512" s="1"/>
      <c r="B512" s="1"/>
      <c r="C512" s="1"/>
      <c r="D512" s="1"/>
      <c r="E512" s="1"/>
      <c r="F512" s="1"/>
      <c r="AA512" s="1"/>
    </row>
    <row r="513" spans="1:27" x14ac:dyDescent="0.25">
      <c r="A513" s="1"/>
      <c r="B513" s="1"/>
      <c r="C513" s="1"/>
      <c r="D513" s="1"/>
      <c r="E513" s="1"/>
      <c r="F513" s="1"/>
      <c r="AA513" s="1"/>
    </row>
    <row r="514" spans="1:27" x14ac:dyDescent="0.25">
      <c r="A514" s="1"/>
      <c r="B514" s="1"/>
      <c r="C514" s="1"/>
      <c r="D514" s="1"/>
      <c r="E514" s="1"/>
      <c r="F514" s="1"/>
      <c r="AA514" s="1"/>
    </row>
    <row r="515" spans="1:27" x14ac:dyDescent="0.25">
      <c r="A515" s="1"/>
      <c r="B515" s="1"/>
      <c r="C515" s="1"/>
      <c r="D515" s="1"/>
      <c r="E515" s="1"/>
      <c r="F515" s="1"/>
      <c r="AA515" s="1"/>
    </row>
    <row r="516" spans="1:27" x14ac:dyDescent="0.25">
      <c r="A516" s="1"/>
      <c r="B516" s="1"/>
      <c r="C516" s="1"/>
      <c r="D516" s="1"/>
      <c r="E516" s="1"/>
      <c r="F516" s="1"/>
      <c r="AA516" s="1"/>
    </row>
    <row r="517" spans="1:27" x14ac:dyDescent="0.25">
      <c r="A517" s="1"/>
      <c r="B517" s="1"/>
      <c r="C517" s="1"/>
      <c r="D517" s="1"/>
      <c r="E517" s="1"/>
      <c r="F517" s="1"/>
      <c r="AA517" s="1"/>
    </row>
    <row r="518" spans="1:27" x14ac:dyDescent="0.25">
      <c r="A518" s="1"/>
      <c r="B518" s="1"/>
      <c r="C518" s="1"/>
      <c r="D518" s="1"/>
      <c r="E518" s="1"/>
      <c r="F518" s="1"/>
      <c r="AA518" s="1"/>
    </row>
    <row r="519" spans="1:27" x14ac:dyDescent="0.25">
      <c r="A519" s="1"/>
      <c r="B519" s="1"/>
      <c r="C519" s="1"/>
      <c r="D519" s="1"/>
      <c r="E519" s="1"/>
      <c r="F519" s="1"/>
      <c r="AA519" s="1"/>
    </row>
    <row r="520" spans="1:27" x14ac:dyDescent="0.25">
      <c r="A520" s="1"/>
      <c r="B520" s="1"/>
      <c r="C520" s="1"/>
      <c r="D520" s="1"/>
      <c r="E520" s="1"/>
      <c r="F520" s="1"/>
      <c r="AA520" s="1"/>
    </row>
    <row r="521" spans="1:27" x14ac:dyDescent="0.25">
      <c r="A521" s="1"/>
      <c r="B521" s="1"/>
      <c r="C521" s="1"/>
      <c r="D521" s="1"/>
      <c r="E521" s="1"/>
      <c r="F521" s="1"/>
      <c r="AA521" s="1"/>
    </row>
    <row r="522" spans="1:27" x14ac:dyDescent="0.25">
      <c r="A522" s="1"/>
      <c r="B522" s="1"/>
      <c r="C522" s="1"/>
      <c r="D522" s="1"/>
      <c r="E522" s="1"/>
      <c r="F522" s="1"/>
      <c r="AA522" s="1"/>
    </row>
    <row r="523" spans="1:27" x14ac:dyDescent="0.25">
      <c r="A523" s="1"/>
      <c r="B523" s="1"/>
      <c r="C523" s="1"/>
      <c r="D523" s="1"/>
      <c r="E523" s="1"/>
      <c r="F523" s="1"/>
      <c r="AA523" s="1"/>
    </row>
    <row r="524" spans="1:27" x14ac:dyDescent="0.25">
      <c r="A524" s="1"/>
      <c r="B524" s="1"/>
      <c r="C524" s="1"/>
      <c r="D524" s="1"/>
      <c r="E524" s="1"/>
      <c r="F524" s="1"/>
      <c r="AA524" s="1"/>
    </row>
    <row r="525" spans="1:27" x14ac:dyDescent="0.25">
      <c r="A525" s="1"/>
      <c r="B525" s="1"/>
      <c r="C525" s="1"/>
      <c r="D525" s="1"/>
      <c r="E525" s="1"/>
      <c r="F525" s="1"/>
      <c r="AA525" s="1"/>
    </row>
    <row r="526" spans="1:27" x14ac:dyDescent="0.25">
      <c r="A526" s="1"/>
      <c r="B526" s="1"/>
      <c r="C526" s="1"/>
      <c r="D526" s="1"/>
      <c r="E526" s="1"/>
      <c r="F526" s="1"/>
      <c r="AA526" s="1"/>
    </row>
    <row r="527" spans="1:27" x14ac:dyDescent="0.25">
      <c r="A527" s="1"/>
      <c r="B527" s="1"/>
      <c r="C527" s="1"/>
      <c r="D527" s="1"/>
      <c r="E527" s="1"/>
      <c r="F527" s="1"/>
      <c r="AA527" s="1"/>
    </row>
    <row r="528" spans="1:27" x14ac:dyDescent="0.25">
      <c r="A528" s="1"/>
      <c r="B528" s="1"/>
      <c r="C528" s="1"/>
      <c r="D528" s="1"/>
      <c r="E528" s="1"/>
      <c r="F528" s="1"/>
      <c r="AA528" s="1"/>
    </row>
    <row r="529" spans="1:27" x14ac:dyDescent="0.25">
      <c r="A529" s="1"/>
      <c r="B529" s="1"/>
      <c r="C529" s="1"/>
      <c r="D529" s="1"/>
      <c r="E529" s="1"/>
      <c r="F529" s="1"/>
      <c r="AA529" s="1"/>
    </row>
    <row r="530" spans="1:27" x14ac:dyDescent="0.25">
      <c r="A530" s="1"/>
      <c r="B530" s="1"/>
      <c r="C530" s="1"/>
      <c r="D530" s="1"/>
      <c r="E530" s="1"/>
      <c r="F530" s="1"/>
      <c r="AA530" s="1"/>
    </row>
    <row r="531" spans="1:27" x14ac:dyDescent="0.25">
      <c r="A531" s="1"/>
      <c r="B531" s="1"/>
      <c r="C531" s="1"/>
      <c r="D531" s="1"/>
      <c r="E531" s="1"/>
      <c r="F531" s="1"/>
      <c r="AA531" s="1"/>
    </row>
    <row r="532" spans="1:27" x14ac:dyDescent="0.25">
      <c r="A532" s="1"/>
      <c r="B532" s="1"/>
      <c r="C532" s="1"/>
      <c r="D532" s="1"/>
      <c r="E532" s="1"/>
      <c r="F532" s="1"/>
      <c r="AA532" s="1"/>
    </row>
    <row r="533" spans="1:27" x14ac:dyDescent="0.25">
      <c r="A533" s="1"/>
      <c r="B533" s="1"/>
      <c r="C533" s="1"/>
      <c r="D533" s="1"/>
      <c r="E533" s="1"/>
      <c r="F533" s="1"/>
      <c r="AA533" s="1"/>
    </row>
    <row r="534" spans="1:27" x14ac:dyDescent="0.25">
      <c r="A534" s="1"/>
      <c r="B534" s="1"/>
      <c r="C534" s="1"/>
      <c r="D534" s="1"/>
      <c r="E534" s="1"/>
      <c r="F534" s="1"/>
      <c r="AA534" s="1"/>
    </row>
    <row r="535" spans="1:27" x14ac:dyDescent="0.25">
      <c r="A535" s="1"/>
      <c r="B535" s="1"/>
      <c r="C535" s="1"/>
      <c r="D535" s="1"/>
      <c r="E535" s="1"/>
      <c r="F535" s="1"/>
      <c r="AA535" s="1"/>
    </row>
    <row r="536" spans="1:27" x14ac:dyDescent="0.25">
      <c r="A536" s="1"/>
      <c r="B536" s="1"/>
      <c r="C536" s="1"/>
      <c r="D536" s="1"/>
      <c r="E536" s="1"/>
      <c r="F536" s="1"/>
      <c r="AA536" s="1"/>
    </row>
    <row r="537" spans="1:27" x14ac:dyDescent="0.25">
      <c r="A537" s="1"/>
      <c r="B537" s="1"/>
      <c r="C537" s="1"/>
      <c r="D537" s="1"/>
      <c r="E537" s="1"/>
      <c r="F537" s="1"/>
      <c r="AA537" s="1"/>
    </row>
    <row r="538" spans="1:27" x14ac:dyDescent="0.25">
      <c r="A538" s="1"/>
      <c r="B538" s="1"/>
      <c r="C538" s="1"/>
      <c r="D538" s="1"/>
      <c r="E538" s="1"/>
      <c r="F538" s="1"/>
      <c r="AA538" s="1"/>
    </row>
    <row r="539" spans="1:27" x14ac:dyDescent="0.25">
      <c r="A539" s="1"/>
      <c r="B539" s="1"/>
      <c r="C539" s="1"/>
      <c r="D539" s="1"/>
      <c r="E539" s="1"/>
      <c r="F539" s="1"/>
      <c r="AA539" s="1"/>
    </row>
    <row r="540" spans="1:27" x14ac:dyDescent="0.25">
      <c r="A540" s="1"/>
      <c r="B540" s="1"/>
      <c r="C540" s="1"/>
      <c r="D540" s="1"/>
      <c r="E540" s="1"/>
      <c r="F540" s="1"/>
      <c r="AA540" s="1"/>
    </row>
    <row r="541" spans="1:27" x14ac:dyDescent="0.25">
      <c r="A541" s="1"/>
      <c r="B541" s="1"/>
      <c r="C541" s="1"/>
      <c r="D541" s="1"/>
      <c r="E541" s="1"/>
      <c r="F541" s="1"/>
      <c r="AA541" s="1"/>
    </row>
    <row r="542" spans="1:27" x14ac:dyDescent="0.25">
      <c r="A542" s="1"/>
      <c r="B542" s="1"/>
      <c r="C542" s="1"/>
      <c r="D542" s="1"/>
      <c r="E542" s="1"/>
      <c r="F542" s="1"/>
      <c r="AA542" s="1"/>
    </row>
    <row r="543" spans="1:27" x14ac:dyDescent="0.25">
      <c r="A543" s="1"/>
      <c r="B543" s="1"/>
      <c r="C543" s="1"/>
      <c r="D543" s="1"/>
      <c r="E543" s="1"/>
      <c r="F543" s="1"/>
      <c r="AA543" s="1"/>
    </row>
    <row r="544" spans="1:27" x14ac:dyDescent="0.25">
      <c r="A544" s="1"/>
      <c r="B544" s="1"/>
      <c r="C544" s="1"/>
      <c r="D544" s="1"/>
      <c r="E544" s="1"/>
      <c r="F544" s="1"/>
      <c r="AA544" s="1"/>
    </row>
    <row r="545" spans="1:27" x14ac:dyDescent="0.25">
      <c r="A545" s="1"/>
      <c r="B545" s="1"/>
      <c r="C545" s="1"/>
      <c r="D545" s="1"/>
      <c r="E545" s="1"/>
      <c r="F545" s="1"/>
      <c r="AA545" s="1"/>
    </row>
    <row r="546" spans="1:27" x14ac:dyDescent="0.25">
      <c r="A546" s="1"/>
      <c r="B546" s="1"/>
      <c r="C546" s="1"/>
      <c r="D546" s="1"/>
      <c r="E546" s="1"/>
      <c r="F546" s="1"/>
      <c r="AA546" s="1"/>
    </row>
    <row r="547" spans="1:27" x14ac:dyDescent="0.25">
      <c r="A547" s="1"/>
      <c r="B547" s="1"/>
      <c r="C547" s="1"/>
      <c r="D547" s="1"/>
      <c r="E547" s="1"/>
      <c r="F547" s="1"/>
      <c r="AA547" s="1"/>
    </row>
    <row r="548" spans="1:27" x14ac:dyDescent="0.25">
      <c r="A548" s="1"/>
      <c r="B548" s="1"/>
      <c r="C548" s="1"/>
      <c r="D548" s="1"/>
      <c r="E548" s="1"/>
      <c r="F548" s="1"/>
      <c r="AA548" s="1"/>
    </row>
    <row r="549" spans="1:27" x14ac:dyDescent="0.25">
      <c r="A549" s="1"/>
      <c r="B549" s="1"/>
      <c r="C549" s="1"/>
      <c r="D549" s="1"/>
      <c r="E549" s="1"/>
      <c r="F549" s="1"/>
      <c r="AA549" s="1"/>
    </row>
    <row r="550" spans="1:27" x14ac:dyDescent="0.25">
      <c r="A550" s="1"/>
      <c r="B550" s="1"/>
      <c r="C550" s="1"/>
      <c r="D550" s="1"/>
      <c r="E550" s="1"/>
      <c r="F550" s="1"/>
      <c r="AA550" s="1"/>
    </row>
    <row r="551" spans="1:27" x14ac:dyDescent="0.25">
      <c r="A551" s="1"/>
      <c r="B551" s="1"/>
      <c r="C551" s="1"/>
      <c r="D551" s="1"/>
      <c r="E551" s="1"/>
      <c r="F551" s="1"/>
      <c r="AA551" s="1"/>
    </row>
    <row r="552" spans="1:27" x14ac:dyDescent="0.25">
      <c r="A552" s="1"/>
      <c r="B552" s="1"/>
      <c r="C552" s="1"/>
      <c r="D552" s="1"/>
      <c r="E552" s="1"/>
      <c r="F552" s="1"/>
      <c r="AA552" s="1"/>
    </row>
    <row r="553" spans="1:27" x14ac:dyDescent="0.25">
      <c r="A553" s="1"/>
      <c r="B553" s="1"/>
      <c r="C553" s="1"/>
      <c r="D553" s="1"/>
      <c r="E553" s="1"/>
      <c r="F553" s="1"/>
      <c r="AA553" s="1"/>
    </row>
    <row r="554" spans="1:27" x14ac:dyDescent="0.25">
      <c r="A554" s="1"/>
      <c r="B554" s="1"/>
      <c r="C554" s="1"/>
      <c r="D554" s="1"/>
      <c r="E554" s="1"/>
      <c r="F554" s="1"/>
      <c r="AA554" s="1"/>
    </row>
    <row r="555" spans="1:27" x14ac:dyDescent="0.25">
      <c r="A555" s="1"/>
      <c r="B555" s="1"/>
      <c r="C555" s="1"/>
      <c r="D555" s="1"/>
      <c r="E555" s="1"/>
      <c r="F555" s="1"/>
      <c r="AA555" s="1"/>
    </row>
    <row r="556" spans="1:27" x14ac:dyDescent="0.25">
      <c r="A556" s="1"/>
      <c r="B556" s="1"/>
      <c r="C556" s="1"/>
      <c r="D556" s="1"/>
      <c r="E556" s="1"/>
      <c r="F556" s="1"/>
      <c r="AA556" s="1"/>
    </row>
    <row r="557" spans="1:27" x14ac:dyDescent="0.25">
      <c r="A557" s="1"/>
      <c r="B557" s="1"/>
      <c r="C557" s="1"/>
      <c r="D557" s="1"/>
      <c r="E557" s="1"/>
      <c r="F557" s="1"/>
      <c r="AA557" s="1"/>
    </row>
    <row r="558" spans="1:27" x14ac:dyDescent="0.25">
      <c r="A558" s="1"/>
      <c r="B558" s="1"/>
      <c r="C558" s="1"/>
      <c r="D558" s="1"/>
      <c r="E558" s="1"/>
      <c r="F558" s="1"/>
      <c r="AA558" s="1"/>
    </row>
    <row r="559" spans="1:27" x14ac:dyDescent="0.25">
      <c r="A559" s="1"/>
      <c r="B559" s="1"/>
      <c r="C559" s="1"/>
      <c r="D559" s="1"/>
      <c r="E559" s="1"/>
      <c r="F559" s="1"/>
      <c r="AA559" s="1"/>
    </row>
    <row r="560" spans="1:27" x14ac:dyDescent="0.25">
      <c r="A560" s="1"/>
      <c r="B560" s="1"/>
      <c r="C560" s="1"/>
      <c r="D560" s="1"/>
      <c r="E560" s="1"/>
      <c r="F560" s="1"/>
      <c r="AA560" s="1"/>
    </row>
    <row r="561" spans="1:27" x14ac:dyDescent="0.25">
      <c r="A561" s="1"/>
      <c r="B561" s="1"/>
      <c r="C561" s="1"/>
      <c r="D561" s="1"/>
      <c r="E561" s="1"/>
      <c r="F561" s="1"/>
      <c r="AA561" s="1"/>
    </row>
    <row r="562" spans="1:27" x14ac:dyDescent="0.25">
      <c r="A562" s="1"/>
      <c r="B562" s="1"/>
      <c r="C562" s="1"/>
      <c r="D562" s="1"/>
      <c r="E562" s="1"/>
      <c r="F562" s="1"/>
      <c r="AA562" s="1"/>
    </row>
    <row r="563" spans="1:27" x14ac:dyDescent="0.25">
      <c r="A563" s="1"/>
      <c r="B563" s="1"/>
      <c r="C563" s="1"/>
      <c r="D563" s="1"/>
      <c r="E563" s="1"/>
      <c r="F563" s="1"/>
      <c r="AA563" s="1"/>
    </row>
    <row r="564" spans="1:27" x14ac:dyDescent="0.25">
      <c r="A564" s="1"/>
      <c r="B564" s="1"/>
      <c r="C564" s="1"/>
      <c r="D564" s="1"/>
      <c r="E564" s="1"/>
      <c r="F564" s="1"/>
      <c r="AA564" s="1"/>
    </row>
    <row r="565" spans="1:27" x14ac:dyDescent="0.25">
      <c r="A565" s="1"/>
      <c r="B565" s="1"/>
      <c r="C565" s="1"/>
      <c r="D565" s="1"/>
      <c r="E565" s="1"/>
      <c r="F565" s="1"/>
      <c r="AA565" s="1"/>
    </row>
    <row r="566" spans="1:27" x14ac:dyDescent="0.25">
      <c r="A566" s="1"/>
      <c r="B566" s="1"/>
      <c r="C566" s="1"/>
      <c r="D566" s="1"/>
      <c r="E566" s="1"/>
      <c r="F566" s="1"/>
      <c r="AA566" s="1"/>
    </row>
    <row r="567" spans="1:27" x14ac:dyDescent="0.25">
      <c r="A567" s="1"/>
      <c r="B567" s="1"/>
      <c r="C567" s="1"/>
      <c r="D567" s="1"/>
      <c r="E567" s="1"/>
      <c r="F567" s="1"/>
      <c r="AA567" s="1"/>
    </row>
    <row r="568" spans="1:27" x14ac:dyDescent="0.25">
      <c r="A568" s="1"/>
      <c r="B568" s="1"/>
      <c r="C568" s="1"/>
      <c r="D568" s="1"/>
      <c r="E568" s="1"/>
      <c r="F568" s="1"/>
      <c r="AA568" s="1"/>
    </row>
    <row r="569" spans="1:27" x14ac:dyDescent="0.25">
      <c r="A569" s="1"/>
      <c r="B569" s="1"/>
      <c r="C569" s="1"/>
      <c r="D569" s="1"/>
      <c r="E569" s="1"/>
      <c r="F569" s="1"/>
      <c r="AA569" s="1"/>
    </row>
    <row r="570" spans="1:27" x14ac:dyDescent="0.25">
      <c r="A570" s="1"/>
      <c r="B570" s="1"/>
      <c r="C570" s="1"/>
      <c r="D570" s="1"/>
      <c r="E570" s="1"/>
      <c r="F570" s="1"/>
      <c r="AA570" s="1"/>
    </row>
    <row r="571" spans="1:27" x14ac:dyDescent="0.25">
      <c r="A571" s="1"/>
      <c r="B571" s="1"/>
      <c r="C571" s="1"/>
      <c r="D571" s="1"/>
      <c r="E571" s="1"/>
      <c r="F571" s="1"/>
      <c r="AA571" s="1"/>
    </row>
    <row r="572" spans="1:27" x14ac:dyDescent="0.25">
      <c r="A572" s="1"/>
      <c r="B572" s="1"/>
      <c r="C572" s="1"/>
      <c r="D572" s="1"/>
      <c r="E572" s="1"/>
      <c r="F572" s="1"/>
      <c r="AA572" s="1"/>
    </row>
    <row r="573" spans="1:27" x14ac:dyDescent="0.25">
      <c r="A573" s="1"/>
      <c r="B573" s="1"/>
      <c r="C573" s="1"/>
      <c r="D573" s="1"/>
      <c r="E573" s="1"/>
      <c r="F573" s="1"/>
      <c r="AA573" s="1"/>
    </row>
    <row r="574" spans="1:27" x14ac:dyDescent="0.25">
      <c r="A574" s="1"/>
      <c r="B574" s="1"/>
      <c r="C574" s="1"/>
      <c r="D574" s="1"/>
      <c r="E574" s="1"/>
      <c r="F574" s="1"/>
      <c r="AA574" s="1"/>
    </row>
    <row r="575" spans="1:27" x14ac:dyDescent="0.25">
      <c r="A575" s="1"/>
      <c r="B575" s="1"/>
      <c r="C575" s="1"/>
      <c r="D575" s="1"/>
      <c r="E575" s="1"/>
      <c r="F575" s="1"/>
      <c r="AA575" s="1"/>
    </row>
    <row r="576" spans="1:27" x14ac:dyDescent="0.25">
      <c r="A576" s="1"/>
      <c r="B576" s="1"/>
      <c r="C576" s="1"/>
      <c r="D576" s="1"/>
      <c r="E576" s="1"/>
      <c r="F576" s="1"/>
      <c r="AA576" s="1"/>
    </row>
    <row r="577" spans="1:27" x14ac:dyDescent="0.25">
      <c r="A577" s="1"/>
      <c r="B577" s="1"/>
      <c r="C577" s="1"/>
      <c r="D577" s="1"/>
      <c r="E577" s="1"/>
      <c r="F577" s="1"/>
      <c r="AA577" s="1"/>
    </row>
    <row r="578" spans="1:27" x14ac:dyDescent="0.25">
      <c r="A578" s="1"/>
      <c r="B578" s="1"/>
      <c r="C578" s="1"/>
      <c r="D578" s="1"/>
      <c r="E578" s="1"/>
      <c r="F578" s="1"/>
      <c r="AA578" s="1"/>
    </row>
    <row r="579" spans="1:27" x14ac:dyDescent="0.25">
      <c r="A579" s="1"/>
      <c r="B579" s="1"/>
      <c r="C579" s="1"/>
      <c r="D579" s="1"/>
      <c r="E579" s="1"/>
      <c r="F579" s="1"/>
      <c r="AA579" s="1"/>
    </row>
    <row r="580" spans="1:27" x14ac:dyDescent="0.25">
      <c r="A580" s="1"/>
      <c r="B580" s="1"/>
      <c r="C580" s="1"/>
      <c r="D580" s="1"/>
      <c r="E580" s="1"/>
      <c r="F580" s="1"/>
      <c r="AA580" s="1"/>
    </row>
    <row r="581" spans="1:27" x14ac:dyDescent="0.25">
      <c r="A581" s="1"/>
      <c r="B581" s="1"/>
      <c r="C581" s="1"/>
      <c r="D581" s="1"/>
      <c r="E581" s="1"/>
      <c r="F581" s="1"/>
      <c r="AA581" s="1"/>
    </row>
    <row r="582" spans="1:27" x14ac:dyDescent="0.25">
      <c r="A582" s="1"/>
      <c r="B582" s="1"/>
      <c r="C582" s="1"/>
      <c r="D582" s="1"/>
      <c r="E582" s="1"/>
      <c r="F582" s="1"/>
      <c r="AA582" s="1"/>
    </row>
    <row r="583" spans="1:27" x14ac:dyDescent="0.25">
      <c r="A583" s="1"/>
      <c r="B583" s="1"/>
      <c r="C583" s="1"/>
      <c r="D583" s="1"/>
      <c r="E583" s="1"/>
      <c r="F583" s="1"/>
      <c r="AA583" s="1"/>
    </row>
    <row r="584" spans="1:27" x14ac:dyDescent="0.25">
      <c r="A584" s="1"/>
      <c r="B584" s="1"/>
      <c r="C584" s="1"/>
      <c r="D584" s="1"/>
      <c r="E584" s="1"/>
      <c r="F584" s="1"/>
      <c r="AA584" s="1"/>
    </row>
    <row r="585" spans="1:27" x14ac:dyDescent="0.25">
      <c r="A585" s="1"/>
      <c r="B585" s="1"/>
      <c r="C585" s="1"/>
      <c r="D585" s="1"/>
      <c r="E585" s="1"/>
      <c r="F585" s="1"/>
      <c r="AA585" s="1"/>
    </row>
    <row r="586" spans="1:27" x14ac:dyDescent="0.25">
      <c r="A586" s="1"/>
      <c r="B586" s="1"/>
      <c r="C586" s="1"/>
      <c r="D586" s="1"/>
      <c r="E586" s="1"/>
      <c r="F586" s="1"/>
      <c r="AA586" s="1"/>
    </row>
    <row r="587" spans="1:27" x14ac:dyDescent="0.25">
      <c r="A587" s="1"/>
      <c r="B587" s="1"/>
      <c r="C587" s="1"/>
      <c r="D587" s="1"/>
      <c r="E587" s="1"/>
      <c r="F587" s="1"/>
      <c r="AA587" s="1"/>
    </row>
    <row r="588" spans="1:27" x14ac:dyDescent="0.25">
      <c r="A588" s="1"/>
      <c r="B588" s="1"/>
      <c r="C588" s="1"/>
      <c r="D588" s="1"/>
      <c r="E588" s="1"/>
      <c r="F588" s="1"/>
      <c r="AA588" s="1"/>
    </row>
    <row r="589" spans="1:27" x14ac:dyDescent="0.25">
      <c r="A589" s="1"/>
      <c r="B589" s="1"/>
      <c r="C589" s="1"/>
      <c r="D589" s="1"/>
      <c r="E589" s="1"/>
      <c r="F589" s="1"/>
      <c r="AA589" s="1"/>
    </row>
    <row r="590" spans="1:27" x14ac:dyDescent="0.25">
      <c r="A590" s="1"/>
      <c r="B590" s="1"/>
      <c r="C590" s="1"/>
      <c r="D590" s="1"/>
      <c r="E590" s="1"/>
      <c r="F590" s="1"/>
      <c r="AA590" s="1"/>
    </row>
    <row r="591" spans="1:27" x14ac:dyDescent="0.25">
      <c r="A591" s="1"/>
      <c r="B591" s="1"/>
      <c r="C591" s="1"/>
      <c r="D591" s="1"/>
      <c r="E591" s="1"/>
      <c r="F591" s="1"/>
      <c r="AA591" s="1"/>
    </row>
    <row r="592" spans="1:27" x14ac:dyDescent="0.25">
      <c r="A592" s="1"/>
      <c r="B592" s="1"/>
      <c r="C592" s="1"/>
      <c r="D592" s="1"/>
      <c r="E592" s="1"/>
      <c r="F592" s="1"/>
      <c r="AA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</sheetData>
  <autoFilter ref="A1:AA76">
    <filterColumn colId="0">
      <filters>
        <filter val="JULIO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8"/>
  <sheetViews>
    <sheetView showGridLines="0" workbookViewId="0">
      <pane xSplit="2" ySplit="1" topLeftCell="L2" activePane="bottomRight" state="frozen"/>
      <selection activeCell="A2" sqref="A2"/>
      <selection pane="topRight" activeCell="A2" sqref="A2"/>
      <selection pane="bottomLeft" activeCell="A2" sqref="A2"/>
      <selection pane="bottomRight" activeCell="F2" sqref="F2:V3"/>
    </sheetView>
  </sheetViews>
  <sheetFormatPr baseColWidth="10" defaultColWidth="11.5703125" defaultRowHeight="15" x14ac:dyDescent="0.25"/>
  <cols>
    <col min="1" max="5" width="8.85546875" style="1" customWidth="1"/>
    <col min="6" max="6" width="11.5703125" style="1"/>
    <col min="7" max="8" width="11.5703125" style="1" customWidth="1"/>
    <col min="9" max="9" width="20.28515625" style="1" customWidth="1"/>
    <col min="10" max="10" width="11.5703125" style="1" customWidth="1"/>
    <col min="11" max="12" width="11.5703125" style="1"/>
    <col min="13" max="13" width="15" style="1" bestFit="1" customWidth="1"/>
    <col min="14" max="14" width="49.140625" style="22" bestFit="1" customWidth="1"/>
    <col min="15" max="16" width="11.5703125" style="1" customWidth="1"/>
    <col min="17" max="17" width="11.5703125" style="1"/>
    <col min="18" max="18" width="11.5703125" style="23"/>
    <col min="19" max="20" width="11.5703125" style="1" customWidth="1"/>
    <col min="21" max="21" width="11.5703125" style="22"/>
    <col min="22" max="23" width="11.5703125" style="1"/>
    <col min="24" max="24" width="11.5703125" style="3"/>
    <col min="25" max="16384" width="11.5703125" style="1"/>
  </cols>
  <sheetData>
    <row r="1" spans="1:24" s="28" customFormat="1" x14ac:dyDescent="0.25">
      <c r="A1" s="28" t="s">
        <v>20</v>
      </c>
      <c r="B1" s="28" t="s">
        <v>23</v>
      </c>
      <c r="F1" s="29" t="s">
        <v>4</v>
      </c>
      <c r="G1" s="30" t="s">
        <v>5</v>
      </c>
      <c r="H1" s="29" t="s">
        <v>6</v>
      </c>
      <c r="I1" s="29" t="s">
        <v>40</v>
      </c>
      <c r="J1" s="29" t="s">
        <v>39</v>
      </c>
      <c r="K1" s="29" t="s">
        <v>38</v>
      </c>
      <c r="L1" s="29" t="s">
        <v>37</v>
      </c>
      <c r="M1" s="29" t="s">
        <v>36</v>
      </c>
      <c r="N1" s="31" t="s">
        <v>35</v>
      </c>
      <c r="O1" s="29" t="s">
        <v>34</v>
      </c>
      <c r="P1" s="29" t="s">
        <v>33</v>
      </c>
      <c r="Q1" s="30" t="s">
        <v>32</v>
      </c>
      <c r="R1" s="32" t="s">
        <v>31</v>
      </c>
      <c r="S1" s="29" t="s">
        <v>30</v>
      </c>
      <c r="T1" s="29" t="s">
        <v>29</v>
      </c>
      <c r="U1" s="31" t="s">
        <v>28</v>
      </c>
      <c r="V1" s="29" t="s">
        <v>27</v>
      </c>
      <c r="X1" s="33" t="s">
        <v>17</v>
      </c>
    </row>
    <row r="2" spans="1:24" x14ac:dyDescent="0.25">
      <c r="A2" s="1" t="s">
        <v>25</v>
      </c>
      <c r="B2" s="1" t="s">
        <v>252</v>
      </c>
      <c r="C2" s="1" t="s">
        <v>24</v>
      </c>
      <c r="D2" s="1" t="s">
        <v>21</v>
      </c>
      <c r="E2" s="1" t="s">
        <v>22</v>
      </c>
      <c r="F2" t="str">
        <f>+B2&amp;E2&amp;C2&amp;E2&amp;D2</f>
        <v>27/04/2021</v>
      </c>
      <c r="G2" s="1" t="s">
        <v>1</v>
      </c>
      <c r="H2" s="1" t="s">
        <v>0</v>
      </c>
      <c r="I2" s="1" t="s">
        <v>253</v>
      </c>
      <c r="J2" s="1" t="s">
        <v>254</v>
      </c>
      <c r="K2" s="1" t="s">
        <v>255</v>
      </c>
      <c r="L2" s="1" t="s">
        <v>255</v>
      </c>
      <c r="M2" s="1" t="s">
        <v>257</v>
      </c>
      <c r="N2" s="22" t="str">
        <f>+VLOOKUP(M2,'base de clientes'!A:B,2,0)</f>
        <v>SERVICIOS DE OUTSORCING SALVADOREÑOS</v>
      </c>
      <c r="O2" s="1" t="s">
        <v>2</v>
      </c>
      <c r="P2" s="1" t="s">
        <v>2</v>
      </c>
      <c r="Q2" s="1" t="s">
        <v>259</v>
      </c>
      <c r="R2" s="22">
        <f>+Q2*0.13</f>
        <v>79.657499999999999</v>
      </c>
      <c r="S2" s="1" t="s">
        <v>2</v>
      </c>
      <c r="T2" s="1" t="s">
        <v>2</v>
      </c>
      <c r="U2" s="23">
        <f>+Q2+R2</f>
        <v>692.40750000000003</v>
      </c>
      <c r="V2" s="1" t="s">
        <v>1</v>
      </c>
      <c r="X2" s="3">
        <f t="shared" ref="X2:X21" si="0">+ROUND(R2,2)</f>
        <v>79.66</v>
      </c>
    </row>
    <row r="3" spans="1:24" x14ac:dyDescent="0.25">
      <c r="A3" s="1" t="s">
        <v>25</v>
      </c>
      <c r="B3" s="1" t="s">
        <v>252</v>
      </c>
      <c r="C3" s="1" t="s">
        <v>24</v>
      </c>
      <c r="D3" s="1" t="s">
        <v>21</v>
      </c>
      <c r="E3" s="1" t="s">
        <v>22</v>
      </c>
      <c r="F3" t="str">
        <f>+B3&amp;E3&amp;C3&amp;E3&amp;D3</f>
        <v>27/04/2021</v>
      </c>
      <c r="G3" s="1" t="s">
        <v>1</v>
      </c>
      <c r="H3" s="1" t="s">
        <v>0</v>
      </c>
      <c r="I3" s="1" t="s">
        <v>253</v>
      </c>
      <c r="J3" s="1" t="s">
        <v>254</v>
      </c>
      <c r="K3" s="1" t="s">
        <v>256</v>
      </c>
      <c r="L3" s="1" t="s">
        <v>256</v>
      </c>
      <c r="M3" s="1" t="s">
        <v>257</v>
      </c>
      <c r="N3" s="22" t="str">
        <f>+VLOOKUP(M3,'base de clientes'!A:B,2,0)</f>
        <v>SERVICIOS DE OUTSORCING SALVADOREÑOS</v>
      </c>
      <c r="O3" s="1" t="s">
        <v>2</v>
      </c>
      <c r="P3" s="1" t="s">
        <v>2</v>
      </c>
      <c r="Q3" s="1" t="s">
        <v>260</v>
      </c>
      <c r="R3" s="22">
        <f>+Q3*0.13</f>
        <v>72.67</v>
      </c>
      <c r="S3" s="1" t="s">
        <v>2</v>
      </c>
      <c r="T3" s="1" t="s">
        <v>2</v>
      </c>
      <c r="U3" s="23">
        <f>+Q3+R3</f>
        <v>631.66999999999996</v>
      </c>
      <c r="V3" s="1" t="s">
        <v>1</v>
      </c>
      <c r="X3" s="3">
        <f t="shared" si="0"/>
        <v>72.67</v>
      </c>
    </row>
    <row r="4" spans="1:24" x14ac:dyDescent="0.25">
      <c r="F4"/>
      <c r="R4" s="22"/>
      <c r="U4" s="23"/>
      <c r="X4" s="3">
        <f t="shared" si="0"/>
        <v>0</v>
      </c>
    </row>
    <row r="5" spans="1:24" x14ac:dyDescent="0.25">
      <c r="F5"/>
      <c r="R5" s="22"/>
      <c r="U5" s="23"/>
      <c r="X5" s="3">
        <f t="shared" si="0"/>
        <v>0</v>
      </c>
    </row>
    <row r="6" spans="1:24" x14ac:dyDescent="0.25">
      <c r="F6"/>
      <c r="R6" s="22"/>
      <c r="U6" s="23"/>
      <c r="X6" s="3">
        <f t="shared" si="0"/>
        <v>0</v>
      </c>
    </row>
    <row r="7" spans="1:24" x14ac:dyDescent="0.25">
      <c r="F7"/>
      <c r="R7" s="22"/>
      <c r="U7" s="23"/>
      <c r="X7" s="3">
        <f t="shared" si="0"/>
        <v>0</v>
      </c>
    </row>
    <row r="8" spans="1:24" x14ac:dyDescent="0.25">
      <c r="F8"/>
      <c r="R8" s="22"/>
      <c r="U8" s="23"/>
      <c r="X8" s="3">
        <f t="shared" si="0"/>
        <v>0</v>
      </c>
    </row>
    <row r="9" spans="1:24" x14ac:dyDescent="0.25">
      <c r="F9"/>
      <c r="R9" s="22"/>
      <c r="U9" s="23"/>
      <c r="X9" s="3">
        <f t="shared" si="0"/>
        <v>0</v>
      </c>
    </row>
    <row r="10" spans="1:24" x14ac:dyDescent="0.25">
      <c r="F10"/>
      <c r="R10" s="22"/>
      <c r="U10" s="23"/>
      <c r="X10" s="3">
        <f t="shared" si="0"/>
        <v>0</v>
      </c>
    </row>
    <row r="11" spans="1:24" x14ac:dyDescent="0.25">
      <c r="F11"/>
      <c r="R11" s="22"/>
      <c r="U11" s="23"/>
      <c r="X11" s="3">
        <f t="shared" si="0"/>
        <v>0</v>
      </c>
    </row>
    <row r="12" spans="1:24" x14ac:dyDescent="0.25">
      <c r="F12"/>
      <c r="R12" s="22"/>
      <c r="U12" s="23"/>
      <c r="X12" s="3">
        <f t="shared" si="0"/>
        <v>0</v>
      </c>
    </row>
    <row r="13" spans="1:24" x14ac:dyDescent="0.25">
      <c r="F13"/>
      <c r="R13" s="22"/>
      <c r="U13" s="23"/>
      <c r="X13" s="3">
        <f t="shared" si="0"/>
        <v>0</v>
      </c>
    </row>
    <row r="14" spans="1:24" x14ac:dyDescent="0.25">
      <c r="F14"/>
      <c r="R14" s="22"/>
      <c r="U14" s="23"/>
      <c r="X14" s="3">
        <f t="shared" si="0"/>
        <v>0</v>
      </c>
    </row>
    <row r="15" spans="1:24" x14ac:dyDescent="0.25">
      <c r="F15"/>
      <c r="R15" s="22"/>
      <c r="U15" s="23"/>
      <c r="X15" s="3">
        <f t="shared" si="0"/>
        <v>0</v>
      </c>
    </row>
    <row r="16" spans="1:24" x14ac:dyDescent="0.25">
      <c r="F16"/>
      <c r="R16" s="22"/>
      <c r="U16" s="23"/>
      <c r="X16" s="3">
        <f t="shared" si="0"/>
        <v>0</v>
      </c>
    </row>
    <row r="17" spans="6:24" x14ac:dyDescent="0.25">
      <c r="F17"/>
      <c r="R17" s="22"/>
      <c r="U17" s="23"/>
      <c r="X17" s="3">
        <f t="shared" si="0"/>
        <v>0</v>
      </c>
    </row>
    <row r="18" spans="6:24" x14ac:dyDescent="0.25">
      <c r="F18"/>
      <c r="R18" s="22"/>
      <c r="U18" s="23"/>
      <c r="X18" s="3">
        <f t="shared" si="0"/>
        <v>0</v>
      </c>
    </row>
    <row r="19" spans="6:24" x14ac:dyDescent="0.25">
      <c r="F19"/>
      <c r="R19" s="22"/>
      <c r="U19" s="23"/>
      <c r="X19" s="3">
        <f t="shared" si="0"/>
        <v>0</v>
      </c>
    </row>
    <row r="20" spans="6:24" x14ac:dyDescent="0.25">
      <c r="F20"/>
      <c r="R20" s="22"/>
      <c r="U20" s="23"/>
      <c r="X20" s="3">
        <f t="shared" si="0"/>
        <v>0</v>
      </c>
    </row>
    <row r="21" spans="6:24" x14ac:dyDescent="0.25">
      <c r="F21"/>
      <c r="R21" s="22"/>
      <c r="U21" s="23"/>
      <c r="X21" s="3">
        <f t="shared" si="0"/>
        <v>0</v>
      </c>
    </row>
    <row r="22" spans="6:24" x14ac:dyDescent="0.25">
      <c r="F22"/>
      <c r="R22" s="22"/>
      <c r="U22" s="23"/>
    </row>
    <row r="23" spans="6:24" x14ac:dyDescent="0.25">
      <c r="F23"/>
      <c r="R23" s="22"/>
      <c r="U23" s="23"/>
    </row>
    <row r="24" spans="6:24" x14ac:dyDescent="0.25">
      <c r="F24"/>
      <c r="R24" s="22"/>
      <c r="U24" s="24">
        <f>SUM(U2:U23)</f>
        <v>1324.0774999999999</v>
      </c>
    </row>
    <row r="25" spans="6:24" x14ac:dyDescent="0.25">
      <c r="F25"/>
      <c r="R25" s="22"/>
      <c r="U25" s="23"/>
    </row>
    <row r="26" spans="6:24" x14ac:dyDescent="0.25">
      <c r="F26"/>
      <c r="R26" s="22"/>
      <c r="U26" s="23"/>
    </row>
    <row r="27" spans="6:24" x14ac:dyDescent="0.25">
      <c r="F27"/>
      <c r="R27" s="22"/>
      <c r="U27" s="23"/>
    </row>
    <row r="28" spans="6:24" x14ac:dyDescent="0.25">
      <c r="F28"/>
      <c r="R28" s="22"/>
      <c r="U28" s="23"/>
    </row>
    <row r="29" spans="6:24" x14ac:dyDescent="0.25">
      <c r="F29"/>
      <c r="R29" s="22"/>
      <c r="U29" s="23"/>
    </row>
    <row r="30" spans="6:24" x14ac:dyDescent="0.25">
      <c r="F30"/>
      <c r="R30" s="22"/>
      <c r="U30" s="23"/>
    </row>
    <row r="31" spans="6:24" x14ac:dyDescent="0.25">
      <c r="F31"/>
      <c r="R31" s="22"/>
      <c r="U31" s="23"/>
    </row>
    <row r="32" spans="6:24" x14ac:dyDescent="0.25">
      <c r="F32"/>
      <c r="R32" s="22"/>
      <c r="U32" s="23"/>
    </row>
    <row r="33" spans="6:21" x14ac:dyDescent="0.25">
      <c r="F33"/>
      <c r="R33" s="22"/>
      <c r="U33" s="23"/>
    </row>
    <row r="34" spans="6:21" x14ac:dyDescent="0.25">
      <c r="F34"/>
      <c r="R34" s="22"/>
      <c r="U34" s="23"/>
    </row>
    <row r="35" spans="6:21" x14ac:dyDescent="0.25">
      <c r="F35"/>
      <c r="R35" s="22"/>
      <c r="U35" s="23"/>
    </row>
    <row r="36" spans="6:21" x14ac:dyDescent="0.25">
      <c r="F36"/>
      <c r="R36" s="22"/>
      <c r="U36" s="23"/>
    </row>
    <row r="37" spans="6:21" x14ac:dyDescent="0.25">
      <c r="F37"/>
      <c r="R37" s="22"/>
      <c r="U37" s="23"/>
    </row>
    <row r="38" spans="6:21" x14ac:dyDescent="0.25">
      <c r="F38"/>
      <c r="R38" s="22"/>
      <c r="U38" s="23"/>
    </row>
    <row r="39" spans="6:21" x14ac:dyDescent="0.25">
      <c r="F39"/>
      <c r="R39" s="22"/>
      <c r="U39" s="23"/>
    </row>
    <row r="40" spans="6:21" x14ac:dyDescent="0.25">
      <c r="F40"/>
      <c r="R40" s="22"/>
      <c r="U40" s="23"/>
    </row>
    <row r="41" spans="6:21" x14ac:dyDescent="0.25">
      <c r="F41"/>
      <c r="R41" s="22"/>
      <c r="U41" s="23"/>
    </row>
    <row r="42" spans="6:21" x14ac:dyDescent="0.25">
      <c r="F42"/>
      <c r="R42" s="22"/>
      <c r="U42" s="23"/>
    </row>
    <row r="43" spans="6:21" x14ac:dyDescent="0.25">
      <c r="F43"/>
      <c r="R43" s="22"/>
      <c r="U43" s="23"/>
    </row>
    <row r="44" spans="6:21" x14ac:dyDescent="0.25">
      <c r="F44"/>
      <c r="R44" s="22"/>
      <c r="U44" s="23"/>
    </row>
    <row r="45" spans="6:21" x14ac:dyDescent="0.25">
      <c r="F45"/>
      <c r="R45" s="22"/>
      <c r="U45" s="23"/>
    </row>
    <row r="46" spans="6:21" x14ac:dyDescent="0.25">
      <c r="F46"/>
      <c r="R46" s="22"/>
      <c r="U46" s="23"/>
    </row>
    <row r="47" spans="6:21" x14ac:dyDescent="0.25">
      <c r="F47"/>
      <c r="R47" s="22"/>
      <c r="U47" s="23"/>
    </row>
    <row r="48" spans="6:21" x14ac:dyDescent="0.25">
      <c r="F48"/>
      <c r="R48" s="22"/>
      <c r="U48" s="23"/>
    </row>
    <row r="49" spans="6:21" x14ac:dyDescent="0.25">
      <c r="F49"/>
      <c r="R49" s="22"/>
      <c r="U49" s="23"/>
    </row>
    <row r="50" spans="6:21" x14ac:dyDescent="0.25">
      <c r="F50"/>
      <c r="R50" s="22"/>
      <c r="U50" s="23"/>
    </row>
    <row r="51" spans="6:21" x14ac:dyDescent="0.25">
      <c r="F51"/>
      <c r="R51" s="22"/>
      <c r="U51" s="23"/>
    </row>
    <row r="52" spans="6:21" x14ac:dyDescent="0.25">
      <c r="F52"/>
      <c r="R52" s="22"/>
      <c r="U52" s="23"/>
    </row>
    <row r="53" spans="6:21" x14ac:dyDescent="0.25">
      <c r="F53"/>
      <c r="R53" s="22"/>
      <c r="U53" s="23"/>
    </row>
    <row r="54" spans="6:21" x14ac:dyDescent="0.25">
      <c r="F54"/>
      <c r="R54" s="22"/>
      <c r="U54" s="23"/>
    </row>
    <row r="55" spans="6:21" x14ac:dyDescent="0.25">
      <c r="F55"/>
      <c r="R55" s="22"/>
      <c r="U55" s="23"/>
    </row>
    <row r="56" spans="6:21" x14ac:dyDescent="0.25">
      <c r="F56"/>
      <c r="R56" s="22"/>
      <c r="U56" s="23"/>
    </row>
    <row r="57" spans="6:21" x14ac:dyDescent="0.25">
      <c r="F57"/>
      <c r="R57" s="22"/>
      <c r="U57" s="23"/>
    </row>
    <row r="58" spans="6:21" x14ac:dyDescent="0.25">
      <c r="F58"/>
      <c r="R58" s="22"/>
      <c r="U58" s="23"/>
    </row>
    <row r="59" spans="6:21" x14ac:dyDescent="0.25">
      <c r="F59"/>
      <c r="R59" s="22"/>
      <c r="U59" s="23"/>
    </row>
    <row r="60" spans="6:21" x14ac:dyDescent="0.25">
      <c r="F60"/>
      <c r="R60" s="22"/>
      <c r="U60" s="23"/>
    </row>
    <row r="61" spans="6:21" x14ac:dyDescent="0.25">
      <c r="F61"/>
      <c r="R61" s="22"/>
      <c r="U61" s="23"/>
    </row>
    <row r="62" spans="6:21" x14ac:dyDescent="0.25">
      <c r="F62"/>
      <c r="R62" s="22"/>
      <c r="U62" s="23"/>
    </row>
    <row r="63" spans="6:21" x14ac:dyDescent="0.25">
      <c r="F63"/>
      <c r="R63" s="22"/>
      <c r="U63" s="23"/>
    </row>
    <row r="64" spans="6:21" x14ac:dyDescent="0.25">
      <c r="F64"/>
      <c r="R64" s="22"/>
      <c r="U64" s="23"/>
    </row>
    <row r="65" spans="6:21" x14ac:dyDescent="0.25">
      <c r="F65"/>
      <c r="R65" s="22"/>
      <c r="U65" s="23"/>
    </row>
    <row r="66" spans="6:21" x14ac:dyDescent="0.25">
      <c r="F66"/>
      <c r="R66" s="22"/>
      <c r="U66" s="23"/>
    </row>
    <row r="67" spans="6:21" x14ac:dyDescent="0.25">
      <c r="F67"/>
      <c r="R67" s="22"/>
      <c r="U67" s="23"/>
    </row>
    <row r="68" spans="6:21" x14ac:dyDescent="0.25">
      <c r="F68"/>
      <c r="R68" s="22"/>
      <c r="U68" s="23"/>
    </row>
    <row r="69" spans="6:21" x14ac:dyDescent="0.25">
      <c r="F69"/>
      <c r="R69" s="22"/>
      <c r="U69" s="23"/>
    </row>
    <row r="70" spans="6:21" x14ac:dyDescent="0.25">
      <c r="F70"/>
      <c r="R70" s="22"/>
      <c r="U70" s="23"/>
    </row>
    <row r="71" spans="6:21" x14ac:dyDescent="0.25">
      <c r="F71"/>
      <c r="R71" s="22"/>
      <c r="U71" s="23"/>
    </row>
    <row r="72" spans="6:21" x14ac:dyDescent="0.25">
      <c r="F72"/>
      <c r="R72" s="22"/>
      <c r="U72" s="23"/>
    </row>
    <row r="73" spans="6:21" x14ac:dyDescent="0.25">
      <c r="F73"/>
      <c r="R73" s="22"/>
      <c r="U73" s="23"/>
    </row>
    <row r="74" spans="6:21" x14ac:dyDescent="0.25">
      <c r="F74"/>
      <c r="R74" s="22"/>
      <c r="U74" s="23"/>
    </row>
    <row r="75" spans="6:21" x14ac:dyDescent="0.25">
      <c r="F75"/>
      <c r="R75" s="22"/>
      <c r="U75" s="23"/>
    </row>
    <row r="76" spans="6:21" x14ac:dyDescent="0.25">
      <c r="F76"/>
      <c r="R76" s="22"/>
      <c r="U76" s="23"/>
    </row>
    <row r="77" spans="6:21" x14ac:dyDescent="0.25">
      <c r="F77"/>
      <c r="R77" s="22"/>
      <c r="U77" s="23"/>
    </row>
    <row r="78" spans="6:21" x14ac:dyDescent="0.25">
      <c r="F78"/>
      <c r="R78" s="22"/>
      <c r="U78" s="23"/>
    </row>
    <row r="79" spans="6:21" x14ac:dyDescent="0.25">
      <c r="F79"/>
      <c r="R79" s="22"/>
      <c r="U79" s="23"/>
    </row>
    <row r="80" spans="6:21" x14ac:dyDescent="0.25">
      <c r="F80"/>
      <c r="R80" s="22"/>
      <c r="U80" s="23"/>
    </row>
    <row r="81" spans="6:21" x14ac:dyDescent="0.25">
      <c r="F81"/>
      <c r="R81" s="22"/>
      <c r="U81" s="23"/>
    </row>
    <row r="82" spans="6:21" x14ac:dyDescent="0.25">
      <c r="F82"/>
      <c r="R82" s="22"/>
      <c r="U82" s="23"/>
    </row>
    <row r="83" spans="6:21" x14ac:dyDescent="0.25">
      <c r="F83"/>
      <c r="R83" s="22"/>
      <c r="U83" s="23"/>
    </row>
    <row r="84" spans="6:21" x14ac:dyDescent="0.25">
      <c r="F84"/>
      <c r="R84" s="22"/>
      <c r="U84" s="23"/>
    </row>
    <row r="85" spans="6:21" x14ac:dyDescent="0.25">
      <c r="F85"/>
      <c r="R85" s="22"/>
      <c r="U85" s="23"/>
    </row>
    <row r="86" spans="6:21" x14ac:dyDescent="0.25">
      <c r="F86"/>
      <c r="R86" s="22"/>
      <c r="U86" s="23"/>
    </row>
    <row r="87" spans="6:21" x14ac:dyDescent="0.25">
      <c r="F87"/>
      <c r="M87" s="6"/>
      <c r="R87" s="22"/>
      <c r="U87" s="23"/>
    </row>
    <row r="88" spans="6:21" x14ac:dyDescent="0.25">
      <c r="F88"/>
      <c r="R88" s="22"/>
      <c r="U88" s="23"/>
    </row>
    <row r="89" spans="6:21" x14ac:dyDescent="0.25">
      <c r="F89"/>
      <c r="R89" s="22"/>
      <c r="U89" s="23"/>
    </row>
    <row r="90" spans="6:21" x14ac:dyDescent="0.25">
      <c r="F90"/>
      <c r="R90" s="22"/>
      <c r="U90" s="23"/>
    </row>
    <row r="91" spans="6:21" x14ac:dyDescent="0.25">
      <c r="F91"/>
      <c r="R91" s="22"/>
      <c r="U91" s="23"/>
    </row>
    <row r="92" spans="6:21" x14ac:dyDescent="0.25">
      <c r="F92"/>
      <c r="R92" s="22"/>
      <c r="U92" s="23"/>
    </row>
    <row r="93" spans="6:21" x14ac:dyDescent="0.25">
      <c r="F93"/>
      <c r="R93" s="22"/>
      <c r="U93" s="23"/>
    </row>
    <row r="94" spans="6:21" x14ac:dyDescent="0.25">
      <c r="F94"/>
      <c r="M94" s="6"/>
      <c r="R94" s="22"/>
      <c r="U94" s="23"/>
    </row>
    <row r="95" spans="6:21" x14ac:dyDescent="0.25">
      <c r="F95"/>
      <c r="R95" s="22"/>
      <c r="U95" s="23"/>
    </row>
    <row r="96" spans="6:21" x14ac:dyDescent="0.25">
      <c r="F96"/>
      <c r="R96" s="22"/>
      <c r="U96" s="23"/>
    </row>
    <row r="97" spans="6:21" x14ac:dyDescent="0.25">
      <c r="F97"/>
      <c r="R97" s="22"/>
      <c r="U97" s="23"/>
    </row>
    <row r="98" spans="6:21" x14ac:dyDescent="0.25">
      <c r="F98"/>
      <c r="R98" s="22"/>
      <c r="U98" s="23"/>
    </row>
    <row r="99" spans="6:21" x14ac:dyDescent="0.25">
      <c r="F99"/>
      <c r="R99" s="22"/>
      <c r="U99" s="23"/>
    </row>
    <row r="100" spans="6:21" x14ac:dyDescent="0.25">
      <c r="F100"/>
      <c r="R100" s="22"/>
      <c r="U100" s="23"/>
    </row>
    <row r="101" spans="6:21" x14ac:dyDescent="0.25">
      <c r="F101"/>
      <c r="R101" s="22"/>
      <c r="U101" s="23"/>
    </row>
    <row r="102" spans="6:21" x14ac:dyDescent="0.25">
      <c r="F102"/>
      <c r="R102" s="22"/>
      <c r="U102" s="23"/>
    </row>
    <row r="103" spans="6:21" x14ac:dyDescent="0.25">
      <c r="F103"/>
      <c r="R103" s="22"/>
      <c r="U103" s="23"/>
    </row>
    <row r="104" spans="6:21" x14ac:dyDescent="0.25">
      <c r="F104"/>
      <c r="R104" s="22"/>
      <c r="U104" s="23"/>
    </row>
    <row r="105" spans="6:21" x14ac:dyDescent="0.25">
      <c r="F105"/>
      <c r="R105" s="22"/>
      <c r="U105" s="23"/>
    </row>
    <row r="106" spans="6:21" x14ac:dyDescent="0.25">
      <c r="F106"/>
      <c r="R106" s="22"/>
      <c r="U106" s="23"/>
    </row>
    <row r="107" spans="6:21" x14ac:dyDescent="0.25">
      <c r="F107"/>
      <c r="R107" s="22"/>
      <c r="U107" s="23"/>
    </row>
    <row r="108" spans="6:21" x14ac:dyDescent="0.25">
      <c r="F108"/>
      <c r="R108" s="22"/>
      <c r="U108" s="23"/>
    </row>
    <row r="109" spans="6:21" x14ac:dyDescent="0.25">
      <c r="F109"/>
      <c r="R109" s="22"/>
      <c r="U109" s="23"/>
    </row>
    <row r="110" spans="6:21" x14ac:dyDescent="0.25">
      <c r="F110"/>
      <c r="R110" s="22"/>
      <c r="U110" s="23"/>
    </row>
    <row r="111" spans="6:21" x14ac:dyDescent="0.25">
      <c r="F111"/>
      <c r="R111" s="22"/>
      <c r="U111" s="23"/>
    </row>
    <row r="112" spans="6:21" x14ac:dyDescent="0.25">
      <c r="F112"/>
      <c r="R112" s="22"/>
      <c r="U112" s="23"/>
    </row>
    <row r="113" spans="6:21" x14ac:dyDescent="0.25">
      <c r="F113"/>
      <c r="R113" s="22"/>
      <c r="U113" s="23"/>
    </row>
    <row r="114" spans="6:21" x14ac:dyDescent="0.25">
      <c r="F114"/>
      <c r="R114" s="22"/>
      <c r="U114" s="23"/>
    </row>
    <row r="115" spans="6:21" x14ac:dyDescent="0.25">
      <c r="F115"/>
      <c r="R115" s="22"/>
      <c r="U115" s="23"/>
    </row>
    <row r="116" spans="6:21" x14ac:dyDescent="0.25">
      <c r="F116"/>
      <c r="R116" s="22"/>
      <c r="U116" s="23"/>
    </row>
    <row r="117" spans="6:21" x14ac:dyDescent="0.25">
      <c r="F117"/>
      <c r="R117" s="22"/>
      <c r="U117" s="23"/>
    </row>
    <row r="118" spans="6:21" x14ac:dyDescent="0.25">
      <c r="F118"/>
      <c r="R118" s="22"/>
      <c r="U118" s="23"/>
    </row>
    <row r="119" spans="6:21" x14ac:dyDescent="0.25">
      <c r="F119"/>
      <c r="R119" s="22"/>
      <c r="U119" s="23"/>
    </row>
    <row r="120" spans="6:21" x14ac:dyDescent="0.25">
      <c r="F120"/>
      <c r="R120" s="22"/>
      <c r="U120" s="23"/>
    </row>
    <row r="121" spans="6:21" x14ac:dyDescent="0.25">
      <c r="F121"/>
      <c r="R121" s="22"/>
      <c r="U121" s="23"/>
    </row>
    <row r="122" spans="6:21" x14ac:dyDescent="0.25">
      <c r="R122" s="22"/>
      <c r="U122" s="23"/>
    </row>
    <row r="123" spans="6:21" x14ac:dyDescent="0.25">
      <c r="R123" s="22"/>
      <c r="U123" s="23"/>
    </row>
    <row r="124" spans="6:21" x14ac:dyDescent="0.25">
      <c r="R124" s="22"/>
      <c r="U124" s="23"/>
    </row>
    <row r="125" spans="6:21" x14ac:dyDescent="0.25">
      <c r="R125" s="22"/>
      <c r="U125" s="23"/>
    </row>
    <row r="126" spans="6:21" x14ac:dyDescent="0.25">
      <c r="R126" s="22"/>
      <c r="U126" s="23"/>
    </row>
    <row r="127" spans="6:21" x14ac:dyDescent="0.25">
      <c r="R127" s="22"/>
      <c r="U127" s="23"/>
    </row>
    <row r="128" spans="6:21" x14ac:dyDescent="0.25">
      <c r="R128" s="22"/>
      <c r="U128" s="23"/>
    </row>
    <row r="129" spans="18:21" x14ac:dyDescent="0.25">
      <c r="R129" s="22"/>
      <c r="U129" s="23"/>
    </row>
    <row r="130" spans="18:21" x14ac:dyDescent="0.25">
      <c r="R130" s="22"/>
      <c r="U130" s="23"/>
    </row>
    <row r="131" spans="18:21" x14ac:dyDescent="0.25">
      <c r="R131" s="22"/>
      <c r="U131" s="23"/>
    </row>
    <row r="132" spans="18:21" x14ac:dyDescent="0.25">
      <c r="R132" s="22"/>
      <c r="U132" s="23"/>
    </row>
    <row r="133" spans="18:21" x14ac:dyDescent="0.25">
      <c r="R133" s="22"/>
      <c r="U133" s="23"/>
    </row>
    <row r="134" spans="18:21" x14ac:dyDescent="0.25">
      <c r="R134" s="22"/>
      <c r="U134" s="23"/>
    </row>
    <row r="135" spans="18:21" x14ac:dyDescent="0.25">
      <c r="U135" s="23"/>
    </row>
    <row r="136" spans="18:21" x14ac:dyDescent="0.25">
      <c r="U136" s="23"/>
    </row>
    <row r="137" spans="18:21" x14ac:dyDescent="0.25">
      <c r="U137" s="24"/>
    </row>
    <row r="138" spans="18:21" x14ac:dyDescent="0.25">
      <c r="U138" s="23"/>
    </row>
    <row r="139" spans="18:21" x14ac:dyDescent="0.25">
      <c r="U139" s="23"/>
    </row>
    <row r="140" spans="18:21" x14ac:dyDescent="0.25">
      <c r="U140" s="23"/>
    </row>
    <row r="141" spans="18:21" x14ac:dyDescent="0.25">
      <c r="U141" s="23"/>
    </row>
    <row r="142" spans="18:21" x14ac:dyDescent="0.25">
      <c r="U142" s="23"/>
    </row>
    <row r="143" spans="18:21" x14ac:dyDescent="0.25">
      <c r="U143" s="23"/>
    </row>
    <row r="144" spans="18:21" x14ac:dyDescent="0.25">
      <c r="U144" s="23"/>
    </row>
    <row r="145" spans="21:21" x14ac:dyDescent="0.25">
      <c r="U145" s="23"/>
    </row>
    <row r="146" spans="21:21" x14ac:dyDescent="0.25">
      <c r="U146" s="23"/>
    </row>
    <row r="147" spans="21:21" x14ac:dyDescent="0.25">
      <c r="U147" s="23"/>
    </row>
    <row r="148" spans="21:21" x14ac:dyDescent="0.25">
      <c r="U148" s="23"/>
    </row>
    <row r="149" spans="21:21" x14ac:dyDescent="0.25">
      <c r="U149" s="23"/>
    </row>
    <row r="150" spans="21:21" x14ac:dyDescent="0.25">
      <c r="U150" s="23"/>
    </row>
    <row r="151" spans="21:21" x14ac:dyDescent="0.25">
      <c r="U151" s="23"/>
    </row>
    <row r="152" spans="21:21" x14ac:dyDescent="0.25">
      <c r="U152" s="23"/>
    </row>
    <row r="153" spans="21:21" x14ac:dyDescent="0.25">
      <c r="U153" s="23"/>
    </row>
    <row r="154" spans="21:21" x14ac:dyDescent="0.25">
      <c r="U154" s="23"/>
    </row>
    <row r="155" spans="21:21" x14ac:dyDescent="0.25">
      <c r="U155" s="23"/>
    </row>
    <row r="156" spans="21:21" x14ac:dyDescent="0.25">
      <c r="U156" s="23"/>
    </row>
    <row r="157" spans="21:21" x14ac:dyDescent="0.25">
      <c r="U157" s="23"/>
    </row>
    <row r="158" spans="21:21" x14ac:dyDescent="0.25">
      <c r="U158" s="23"/>
    </row>
    <row r="159" spans="21:21" x14ac:dyDescent="0.25">
      <c r="U159" s="23"/>
    </row>
    <row r="160" spans="21:21" x14ac:dyDescent="0.25">
      <c r="U160" s="23"/>
    </row>
    <row r="161" spans="21:21" x14ac:dyDescent="0.25">
      <c r="U161" s="23"/>
    </row>
    <row r="162" spans="21:21" x14ac:dyDescent="0.25">
      <c r="U162" s="23"/>
    </row>
    <row r="163" spans="21:21" x14ac:dyDescent="0.25">
      <c r="U163" s="23"/>
    </row>
    <row r="164" spans="21:21" x14ac:dyDescent="0.25">
      <c r="U164" s="23"/>
    </row>
    <row r="165" spans="21:21" x14ac:dyDescent="0.25">
      <c r="U165" s="23"/>
    </row>
    <row r="166" spans="21:21" x14ac:dyDescent="0.25">
      <c r="U166" s="23"/>
    </row>
    <row r="167" spans="21:21" x14ac:dyDescent="0.25">
      <c r="U167" s="23"/>
    </row>
    <row r="168" spans="21:21" x14ac:dyDescent="0.25">
      <c r="U168" s="23"/>
    </row>
    <row r="169" spans="21:21" x14ac:dyDescent="0.25">
      <c r="U169" s="23"/>
    </row>
    <row r="170" spans="21:21" x14ac:dyDescent="0.25">
      <c r="U170" s="23"/>
    </row>
    <row r="171" spans="21:21" x14ac:dyDescent="0.25">
      <c r="U171" s="23"/>
    </row>
    <row r="172" spans="21:21" x14ac:dyDescent="0.25">
      <c r="U172" s="23"/>
    </row>
    <row r="173" spans="21:21" x14ac:dyDescent="0.25">
      <c r="U173" s="23"/>
    </row>
    <row r="174" spans="21:21" x14ac:dyDescent="0.25">
      <c r="U174" s="23"/>
    </row>
    <row r="175" spans="21:21" x14ac:dyDescent="0.25">
      <c r="U175" s="23"/>
    </row>
    <row r="176" spans="21:21" x14ac:dyDescent="0.25">
      <c r="U176" s="23"/>
    </row>
    <row r="177" spans="21:21" x14ac:dyDescent="0.25">
      <c r="U177" s="23"/>
    </row>
    <row r="178" spans="21:21" x14ac:dyDescent="0.25">
      <c r="U178" s="23"/>
    </row>
    <row r="179" spans="21:21" x14ac:dyDescent="0.25">
      <c r="U179" s="23"/>
    </row>
    <row r="180" spans="21:21" x14ac:dyDescent="0.25">
      <c r="U180" s="23"/>
    </row>
    <row r="181" spans="21:21" x14ac:dyDescent="0.25">
      <c r="U181" s="23"/>
    </row>
    <row r="182" spans="21:21" x14ac:dyDescent="0.25">
      <c r="U182" s="23"/>
    </row>
    <row r="183" spans="21:21" x14ac:dyDescent="0.25">
      <c r="U183" s="23"/>
    </row>
    <row r="184" spans="21:21" x14ac:dyDescent="0.25">
      <c r="U184" s="23"/>
    </row>
    <row r="185" spans="21:21" x14ac:dyDescent="0.25">
      <c r="U185" s="23"/>
    </row>
    <row r="186" spans="21:21" x14ac:dyDescent="0.25">
      <c r="U186" s="23"/>
    </row>
    <row r="187" spans="21:21" x14ac:dyDescent="0.25">
      <c r="U187" s="23"/>
    </row>
    <row r="188" spans="21:21" x14ac:dyDescent="0.25">
      <c r="U188" s="23"/>
    </row>
    <row r="189" spans="21:21" x14ac:dyDescent="0.25">
      <c r="U189" s="23"/>
    </row>
    <row r="190" spans="21:21" x14ac:dyDescent="0.25">
      <c r="U190" s="23"/>
    </row>
    <row r="191" spans="21:21" x14ac:dyDescent="0.25">
      <c r="U191" s="23"/>
    </row>
    <row r="192" spans="21:21" x14ac:dyDescent="0.25">
      <c r="U192" s="23"/>
    </row>
    <row r="193" spans="21:21" x14ac:dyDescent="0.25">
      <c r="U193" s="23"/>
    </row>
    <row r="194" spans="21:21" x14ac:dyDescent="0.25">
      <c r="U194" s="23"/>
    </row>
    <row r="195" spans="21:21" x14ac:dyDescent="0.25">
      <c r="U195" s="23"/>
    </row>
    <row r="196" spans="21:21" x14ac:dyDescent="0.25">
      <c r="U196" s="23"/>
    </row>
    <row r="197" spans="21:21" x14ac:dyDescent="0.25">
      <c r="U197" s="23"/>
    </row>
    <row r="198" spans="21:21" x14ac:dyDescent="0.25">
      <c r="U198" s="23"/>
    </row>
    <row r="199" spans="21:21" x14ac:dyDescent="0.25">
      <c r="U199" s="23"/>
    </row>
    <row r="200" spans="21:21" x14ac:dyDescent="0.25">
      <c r="U200" s="23"/>
    </row>
    <row r="201" spans="21:21" x14ac:dyDescent="0.25">
      <c r="U201" s="23"/>
    </row>
    <row r="202" spans="21:21" x14ac:dyDescent="0.25">
      <c r="U202" s="23"/>
    </row>
    <row r="203" spans="21:21" x14ac:dyDescent="0.25">
      <c r="U203" s="23"/>
    </row>
    <row r="204" spans="21:21" x14ac:dyDescent="0.25">
      <c r="U204" s="23"/>
    </row>
    <row r="205" spans="21:21" x14ac:dyDescent="0.25">
      <c r="U205" s="23"/>
    </row>
    <row r="206" spans="21:21" x14ac:dyDescent="0.25">
      <c r="U206" s="23"/>
    </row>
    <row r="207" spans="21:21" x14ac:dyDescent="0.25">
      <c r="U207" s="23"/>
    </row>
    <row r="208" spans="21:21" x14ac:dyDescent="0.25">
      <c r="U208" s="23"/>
    </row>
    <row r="209" spans="21:21" x14ac:dyDescent="0.25">
      <c r="U209" s="23"/>
    </row>
    <row r="210" spans="21:21" x14ac:dyDescent="0.25">
      <c r="U210" s="23"/>
    </row>
    <row r="211" spans="21:21" x14ac:dyDescent="0.25">
      <c r="U211" s="23"/>
    </row>
    <row r="212" spans="21:21" x14ac:dyDescent="0.25">
      <c r="U212" s="23"/>
    </row>
    <row r="213" spans="21:21" x14ac:dyDescent="0.25">
      <c r="U213" s="23"/>
    </row>
    <row r="214" spans="21:21" x14ac:dyDescent="0.25">
      <c r="U214" s="23"/>
    </row>
    <row r="215" spans="21:21" x14ac:dyDescent="0.25">
      <c r="U215" s="23"/>
    </row>
    <row r="216" spans="21:21" x14ac:dyDescent="0.25">
      <c r="U216" s="23"/>
    </row>
    <row r="217" spans="21:21" x14ac:dyDescent="0.25">
      <c r="U217" s="23"/>
    </row>
    <row r="218" spans="21:21" x14ac:dyDescent="0.25">
      <c r="U218" s="23"/>
    </row>
    <row r="219" spans="21:21" x14ac:dyDescent="0.25">
      <c r="U219" s="23"/>
    </row>
    <row r="220" spans="21:21" x14ac:dyDescent="0.25">
      <c r="U220" s="23"/>
    </row>
    <row r="221" spans="21:21" x14ac:dyDescent="0.25">
      <c r="U221" s="23"/>
    </row>
    <row r="222" spans="21:21" x14ac:dyDescent="0.25">
      <c r="U222" s="23"/>
    </row>
    <row r="223" spans="21:21" x14ac:dyDescent="0.25">
      <c r="U223" s="23"/>
    </row>
    <row r="224" spans="21:21" x14ac:dyDescent="0.25">
      <c r="U224" s="23"/>
    </row>
    <row r="225" spans="21:21" x14ac:dyDescent="0.25">
      <c r="U225" s="23"/>
    </row>
    <row r="226" spans="21:21" x14ac:dyDescent="0.25">
      <c r="U226" s="23"/>
    </row>
    <row r="227" spans="21:21" x14ac:dyDescent="0.25">
      <c r="U227" s="23"/>
    </row>
    <row r="228" spans="21:21" x14ac:dyDescent="0.25">
      <c r="U228" s="23"/>
    </row>
    <row r="229" spans="21:21" x14ac:dyDescent="0.25">
      <c r="U229" s="23"/>
    </row>
    <row r="230" spans="21:21" x14ac:dyDescent="0.25">
      <c r="U230" s="23"/>
    </row>
    <row r="231" spans="21:21" x14ac:dyDescent="0.25">
      <c r="U231" s="23"/>
    </row>
    <row r="232" spans="21:21" x14ac:dyDescent="0.25">
      <c r="U232" s="23"/>
    </row>
    <row r="233" spans="21:21" x14ac:dyDescent="0.25">
      <c r="U233" s="23"/>
    </row>
    <row r="234" spans="21:21" x14ac:dyDescent="0.25">
      <c r="U234" s="23"/>
    </row>
    <row r="235" spans="21:21" x14ac:dyDescent="0.25">
      <c r="U235" s="23"/>
    </row>
    <row r="236" spans="21:21" x14ac:dyDescent="0.25">
      <c r="U236" s="23"/>
    </row>
    <row r="237" spans="21:21" x14ac:dyDescent="0.25">
      <c r="U237" s="23"/>
    </row>
    <row r="238" spans="21:21" x14ac:dyDescent="0.25">
      <c r="U238" s="23"/>
    </row>
  </sheetData>
  <autoFilter ref="A1:V21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77"/>
  <sheetViews>
    <sheetView topLeftCell="A55" workbookViewId="0">
      <selection activeCell="B77" sqref="B77"/>
    </sheetView>
  </sheetViews>
  <sheetFormatPr baseColWidth="10" defaultRowHeight="15" x14ac:dyDescent="0.25"/>
  <cols>
    <col min="1" max="1" width="15" bestFit="1" customWidth="1"/>
    <col min="2" max="2" width="48" bestFit="1" customWidth="1"/>
    <col min="5" max="5" width="17.28515625" bestFit="1" customWidth="1"/>
    <col min="9" max="9" width="11.42578125" style="25"/>
  </cols>
  <sheetData>
    <row r="1" spans="1:8" x14ac:dyDescent="0.25">
      <c r="A1" s="1" t="s">
        <v>191</v>
      </c>
      <c r="B1" t="s">
        <v>190</v>
      </c>
    </row>
    <row r="2" spans="1:8" x14ac:dyDescent="0.25">
      <c r="A2" s="1" t="s">
        <v>189</v>
      </c>
      <c r="B2" t="s">
        <v>188</v>
      </c>
      <c r="E2" s="1"/>
      <c r="F2" s="1"/>
      <c r="G2" s="1"/>
      <c r="H2" s="1"/>
    </row>
    <row r="3" spans="1:8" x14ac:dyDescent="0.25">
      <c r="A3" s="1" t="s">
        <v>187</v>
      </c>
      <c r="B3" t="s">
        <v>186</v>
      </c>
      <c r="E3" s="1"/>
      <c r="F3" s="1"/>
      <c r="G3" s="1"/>
      <c r="H3" s="1"/>
    </row>
    <row r="4" spans="1:8" x14ac:dyDescent="0.25">
      <c r="A4" s="1" t="s">
        <v>185</v>
      </c>
      <c r="B4" t="s">
        <v>184</v>
      </c>
      <c r="E4" s="1"/>
      <c r="F4" s="1"/>
      <c r="G4" s="1"/>
      <c r="H4" s="1"/>
    </row>
    <row r="5" spans="1:8" x14ac:dyDescent="0.25">
      <c r="A5" s="1" t="s">
        <v>183</v>
      </c>
      <c r="B5" t="s">
        <v>182</v>
      </c>
      <c r="E5" s="1"/>
      <c r="F5" s="1"/>
      <c r="G5" s="1"/>
      <c r="H5" s="1"/>
    </row>
    <row r="6" spans="1:8" x14ac:dyDescent="0.25">
      <c r="A6" s="1" t="s">
        <v>181</v>
      </c>
      <c r="B6" t="s">
        <v>180</v>
      </c>
      <c r="E6" s="1"/>
      <c r="F6" s="1"/>
      <c r="G6" s="1"/>
      <c r="H6" s="1"/>
    </row>
    <row r="7" spans="1:8" x14ac:dyDescent="0.25">
      <c r="A7" s="1" t="s">
        <v>179</v>
      </c>
      <c r="B7" t="s">
        <v>178</v>
      </c>
      <c r="E7" s="1"/>
      <c r="F7" s="1"/>
      <c r="G7" s="1"/>
      <c r="H7" s="1"/>
    </row>
    <row r="8" spans="1:8" x14ac:dyDescent="0.25">
      <c r="A8" s="1" t="s">
        <v>177</v>
      </c>
      <c r="B8" t="s">
        <v>176</v>
      </c>
      <c r="E8" s="1"/>
      <c r="F8" s="1"/>
      <c r="G8" s="1"/>
      <c r="H8" s="1"/>
    </row>
    <row r="9" spans="1:8" x14ac:dyDescent="0.25">
      <c r="A9" s="1" t="s">
        <v>175</v>
      </c>
      <c r="B9" t="s">
        <v>174</v>
      </c>
      <c r="E9" s="1"/>
      <c r="F9" s="1"/>
      <c r="G9" s="1"/>
      <c r="H9" s="1"/>
    </row>
    <row r="10" spans="1:8" x14ac:dyDescent="0.25">
      <c r="A10" s="1" t="s">
        <v>173</v>
      </c>
      <c r="B10" t="s">
        <v>172</v>
      </c>
      <c r="E10" s="1"/>
      <c r="F10" s="1"/>
      <c r="G10" s="1"/>
      <c r="H10" s="1"/>
    </row>
    <row r="11" spans="1:8" x14ac:dyDescent="0.25">
      <c r="A11" s="1" t="s">
        <v>171</v>
      </c>
      <c r="B11" t="s">
        <v>170</v>
      </c>
      <c r="E11" s="1"/>
      <c r="F11" s="1"/>
      <c r="G11" s="1"/>
      <c r="H11" s="1"/>
    </row>
    <row r="12" spans="1:8" x14ac:dyDescent="0.25">
      <c r="A12" s="1" t="s">
        <v>169</v>
      </c>
      <c r="B12" t="s">
        <v>168</v>
      </c>
      <c r="E12" s="1"/>
      <c r="F12" s="1"/>
      <c r="G12" s="1"/>
      <c r="H12" s="1"/>
    </row>
    <row r="13" spans="1:8" x14ac:dyDescent="0.25">
      <c r="A13" s="1" t="s">
        <v>167</v>
      </c>
      <c r="B13" t="s">
        <v>166</v>
      </c>
    </row>
    <row r="14" spans="1:8" x14ac:dyDescent="0.25">
      <c r="A14" s="1" t="s">
        <v>165</v>
      </c>
      <c r="B14" t="s">
        <v>164</v>
      </c>
    </row>
    <row r="15" spans="1:8" x14ac:dyDescent="0.25">
      <c r="A15" s="1" t="s">
        <v>163</v>
      </c>
      <c r="B15" t="s">
        <v>162</v>
      </c>
    </row>
    <row r="16" spans="1:8" x14ac:dyDescent="0.25">
      <c r="A16" s="1" t="s">
        <v>161</v>
      </c>
      <c r="B16" t="s">
        <v>160</v>
      </c>
    </row>
    <row r="17" spans="1:2" x14ac:dyDescent="0.25">
      <c r="A17" s="1" t="s">
        <v>159</v>
      </c>
      <c r="B17" t="s">
        <v>158</v>
      </c>
    </row>
    <row r="18" spans="1:2" x14ac:dyDescent="0.25">
      <c r="A18" s="1" t="s">
        <v>157</v>
      </c>
      <c r="B18" t="s">
        <v>156</v>
      </c>
    </row>
    <row r="19" spans="1:2" x14ac:dyDescent="0.25">
      <c r="A19" s="1" t="s">
        <v>155</v>
      </c>
      <c r="B19" t="s">
        <v>154</v>
      </c>
    </row>
    <row r="20" spans="1:2" x14ac:dyDescent="0.25">
      <c r="A20" s="1" t="s">
        <v>153</v>
      </c>
      <c r="B20" t="s">
        <v>152</v>
      </c>
    </row>
    <row r="21" spans="1:2" x14ac:dyDescent="0.25">
      <c r="A21" s="1" t="s">
        <v>151</v>
      </c>
      <c r="B21" t="s">
        <v>150</v>
      </c>
    </row>
    <row r="22" spans="1:2" x14ac:dyDescent="0.25">
      <c r="A22" s="1" t="s">
        <v>149</v>
      </c>
      <c r="B22" t="s">
        <v>148</v>
      </c>
    </row>
    <row r="23" spans="1:2" x14ac:dyDescent="0.25">
      <c r="A23" s="1" t="s">
        <v>147</v>
      </c>
      <c r="B23" t="s">
        <v>146</v>
      </c>
    </row>
    <row r="24" spans="1:2" x14ac:dyDescent="0.25">
      <c r="A24" s="1" t="s">
        <v>145</v>
      </c>
      <c r="B24" t="s">
        <v>144</v>
      </c>
    </row>
    <row r="25" spans="1:2" x14ac:dyDescent="0.25">
      <c r="A25" s="1" t="s">
        <v>143</v>
      </c>
      <c r="B25" t="s">
        <v>142</v>
      </c>
    </row>
    <row r="26" spans="1:2" x14ac:dyDescent="0.25">
      <c r="A26" s="1" t="s">
        <v>141</v>
      </c>
      <c r="B26" t="s">
        <v>140</v>
      </c>
    </row>
    <row r="27" spans="1:2" x14ac:dyDescent="0.25">
      <c r="A27" s="1" t="s">
        <v>139</v>
      </c>
      <c r="B27" t="s">
        <v>138</v>
      </c>
    </row>
    <row r="28" spans="1:2" x14ac:dyDescent="0.25">
      <c r="A28" s="1" t="s">
        <v>137</v>
      </c>
      <c r="B28" t="s">
        <v>136</v>
      </c>
    </row>
    <row r="29" spans="1:2" x14ac:dyDescent="0.25">
      <c r="A29" s="1" t="s">
        <v>135</v>
      </c>
      <c r="B29" t="s">
        <v>134</v>
      </c>
    </row>
    <row r="30" spans="1:2" x14ac:dyDescent="0.25">
      <c r="A30" s="1" t="s">
        <v>133</v>
      </c>
      <c r="B30" t="s">
        <v>132</v>
      </c>
    </row>
    <row r="31" spans="1:2" x14ac:dyDescent="0.25">
      <c r="A31" s="1" t="s">
        <v>131</v>
      </c>
      <c r="B31" t="s">
        <v>130</v>
      </c>
    </row>
    <row r="32" spans="1:2" x14ac:dyDescent="0.25">
      <c r="A32" s="1" t="s">
        <v>129</v>
      </c>
      <c r="B32" t="s">
        <v>128</v>
      </c>
    </row>
    <row r="33" spans="1:2" x14ac:dyDescent="0.25">
      <c r="A33" s="1" t="s">
        <v>127</v>
      </c>
      <c r="B33" t="s">
        <v>126</v>
      </c>
    </row>
    <row r="34" spans="1:2" x14ac:dyDescent="0.25">
      <c r="A34" s="1" t="s">
        <v>125</v>
      </c>
      <c r="B34" t="s">
        <v>124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121</v>
      </c>
      <c r="B36" t="s">
        <v>120</v>
      </c>
    </row>
    <row r="37" spans="1:2" x14ac:dyDescent="0.25">
      <c r="A37" s="1" t="s">
        <v>119</v>
      </c>
      <c r="B37" t="s">
        <v>118</v>
      </c>
    </row>
    <row r="38" spans="1:2" x14ac:dyDescent="0.25">
      <c r="A38" s="1" t="s">
        <v>117</v>
      </c>
      <c r="B38" t="s">
        <v>116</v>
      </c>
    </row>
    <row r="39" spans="1:2" x14ac:dyDescent="0.25">
      <c r="A39" s="1" t="s">
        <v>115</v>
      </c>
      <c r="B39" t="s">
        <v>114</v>
      </c>
    </row>
    <row r="40" spans="1:2" x14ac:dyDescent="0.25">
      <c r="A40" s="1" t="s">
        <v>113</v>
      </c>
      <c r="B40" t="s">
        <v>112</v>
      </c>
    </row>
    <row r="41" spans="1:2" x14ac:dyDescent="0.25">
      <c r="A41" s="1" t="s">
        <v>111</v>
      </c>
      <c r="B41" t="s">
        <v>110</v>
      </c>
    </row>
    <row r="42" spans="1:2" x14ac:dyDescent="0.25">
      <c r="A42" s="1" t="s">
        <v>109</v>
      </c>
      <c r="B42" t="s">
        <v>108</v>
      </c>
    </row>
    <row r="43" spans="1:2" x14ac:dyDescent="0.25">
      <c r="A43" s="1" t="s">
        <v>107</v>
      </c>
      <c r="B43" t="s">
        <v>106</v>
      </c>
    </row>
    <row r="44" spans="1:2" x14ac:dyDescent="0.25">
      <c r="A44" s="1" t="s">
        <v>105</v>
      </c>
      <c r="B44" t="s">
        <v>104</v>
      </c>
    </row>
    <row r="45" spans="1:2" x14ac:dyDescent="0.25">
      <c r="A45" s="1" t="s">
        <v>103</v>
      </c>
      <c r="B45" t="s">
        <v>102</v>
      </c>
    </row>
    <row r="46" spans="1:2" x14ac:dyDescent="0.25">
      <c r="A46" s="1" t="s">
        <v>101</v>
      </c>
      <c r="B46" t="s">
        <v>100</v>
      </c>
    </row>
    <row r="47" spans="1:2" x14ac:dyDescent="0.25">
      <c r="A47" s="1" t="s">
        <v>99</v>
      </c>
      <c r="B47" t="s">
        <v>98</v>
      </c>
    </row>
    <row r="48" spans="1:2" x14ac:dyDescent="0.25">
      <c r="A48" s="1" t="s">
        <v>97</v>
      </c>
      <c r="B48" s="1" t="s">
        <v>96</v>
      </c>
    </row>
    <row r="49" spans="1:2" x14ac:dyDescent="0.25">
      <c r="A49" s="1" t="s">
        <v>95</v>
      </c>
      <c r="B49" t="s">
        <v>94</v>
      </c>
    </row>
    <row r="50" spans="1:2" x14ac:dyDescent="0.25">
      <c r="A50" s="1" t="s">
        <v>93</v>
      </c>
      <c r="B50" t="s">
        <v>92</v>
      </c>
    </row>
    <row r="51" spans="1:2" x14ac:dyDescent="0.25">
      <c r="A51" s="1" t="s">
        <v>91</v>
      </c>
      <c r="B51" t="s">
        <v>90</v>
      </c>
    </row>
    <row r="52" spans="1:2" x14ac:dyDescent="0.25">
      <c r="A52" s="1" t="s">
        <v>89</v>
      </c>
      <c r="B52" t="s">
        <v>88</v>
      </c>
    </row>
    <row r="53" spans="1:2" x14ac:dyDescent="0.25">
      <c r="A53" s="1" t="s">
        <v>87</v>
      </c>
      <c r="B53" t="s">
        <v>86</v>
      </c>
    </row>
    <row r="54" spans="1:2" x14ac:dyDescent="0.25">
      <c r="A54" s="1" t="s">
        <v>85</v>
      </c>
      <c r="B54" t="s">
        <v>84</v>
      </c>
    </row>
    <row r="55" spans="1:2" x14ac:dyDescent="0.25">
      <c r="A55" s="1" t="s">
        <v>83</v>
      </c>
      <c r="B55" t="s">
        <v>82</v>
      </c>
    </row>
    <row r="56" spans="1:2" x14ac:dyDescent="0.25">
      <c r="A56" s="1" t="s">
        <v>81</v>
      </c>
      <c r="B56" t="s">
        <v>80</v>
      </c>
    </row>
    <row r="57" spans="1:2" x14ac:dyDescent="0.25">
      <c r="A57" s="1" t="s">
        <v>79</v>
      </c>
      <c r="B57" t="s">
        <v>78</v>
      </c>
    </row>
    <row r="58" spans="1:2" x14ac:dyDescent="0.25">
      <c r="A58" s="1" t="s">
        <v>77</v>
      </c>
      <c r="B58" t="s">
        <v>76</v>
      </c>
    </row>
    <row r="59" spans="1:2" x14ac:dyDescent="0.25">
      <c r="A59" s="1" t="s">
        <v>75</v>
      </c>
      <c r="B59" t="s">
        <v>74</v>
      </c>
    </row>
    <row r="60" spans="1:2" x14ac:dyDescent="0.25">
      <c r="A60" s="1" t="s">
        <v>73</v>
      </c>
      <c r="B60" t="s">
        <v>72</v>
      </c>
    </row>
    <row r="61" spans="1:2" x14ac:dyDescent="0.25">
      <c r="A61" s="1" t="s">
        <v>71</v>
      </c>
      <c r="B61" t="s">
        <v>70</v>
      </c>
    </row>
    <row r="62" spans="1:2" x14ac:dyDescent="0.25">
      <c r="A62" s="1" t="s">
        <v>69</v>
      </c>
      <c r="B62" t="s">
        <v>68</v>
      </c>
    </row>
    <row r="63" spans="1:2" x14ac:dyDescent="0.25">
      <c r="A63" s="1" t="s">
        <v>67</v>
      </c>
      <c r="B63" t="s">
        <v>66</v>
      </c>
    </row>
    <row r="64" spans="1:2" x14ac:dyDescent="0.25">
      <c r="A64" s="1" t="s">
        <v>65</v>
      </c>
      <c r="B64" t="s">
        <v>64</v>
      </c>
    </row>
    <row r="65" spans="1:2" x14ac:dyDescent="0.25">
      <c r="A65" s="1" t="s">
        <v>63</v>
      </c>
      <c r="B65" t="s">
        <v>62</v>
      </c>
    </row>
    <row r="66" spans="1:2" x14ac:dyDescent="0.25">
      <c r="A66" s="1" t="s">
        <v>61</v>
      </c>
      <c r="B66" t="s">
        <v>60</v>
      </c>
    </row>
    <row r="67" spans="1:2" x14ac:dyDescent="0.25">
      <c r="A67" s="1" t="s">
        <v>59</v>
      </c>
      <c r="B67" t="s">
        <v>58</v>
      </c>
    </row>
    <row r="68" spans="1:2" x14ac:dyDescent="0.25">
      <c r="A68" s="1" t="s">
        <v>57</v>
      </c>
      <c r="B68" t="s">
        <v>56</v>
      </c>
    </row>
    <row r="69" spans="1:2" x14ac:dyDescent="0.25">
      <c r="A69" s="1" t="s">
        <v>55</v>
      </c>
      <c r="B69" t="s">
        <v>54</v>
      </c>
    </row>
    <row r="70" spans="1:2" x14ac:dyDescent="0.25">
      <c r="A70" s="1" t="s">
        <v>53</v>
      </c>
      <c r="B70" t="s">
        <v>52</v>
      </c>
    </row>
    <row r="71" spans="1:2" x14ac:dyDescent="0.25">
      <c r="A71" s="1" t="s">
        <v>51</v>
      </c>
      <c r="B71" t="s">
        <v>50</v>
      </c>
    </row>
    <row r="72" spans="1:2" x14ac:dyDescent="0.25">
      <c r="A72" s="1" t="s">
        <v>49</v>
      </c>
      <c r="B72" t="s">
        <v>48</v>
      </c>
    </row>
    <row r="73" spans="1:2" x14ac:dyDescent="0.25">
      <c r="A73" s="1" t="s">
        <v>47</v>
      </c>
      <c r="B73" t="s">
        <v>46</v>
      </c>
    </row>
    <row r="74" spans="1:2" x14ac:dyDescent="0.25">
      <c r="A74" s="1" t="s">
        <v>45</v>
      </c>
      <c r="B74" t="s">
        <v>44</v>
      </c>
    </row>
    <row r="75" spans="1:2" x14ac:dyDescent="0.25">
      <c r="A75" s="1" t="s">
        <v>43</v>
      </c>
      <c r="B75" t="s">
        <v>42</v>
      </c>
    </row>
    <row r="76" spans="1:2" x14ac:dyDescent="0.25">
      <c r="A76" s="1" t="s">
        <v>26</v>
      </c>
      <c r="B76" t="s">
        <v>41</v>
      </c>
    </row>
    <row r="77" spans="1:2" x14ac:dyDescent="0.25">
      <c r="A77" s="1" t="s">
        <v>257</v>
      </c>
      <c r="B77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baseColWidth="10" defaultRowHeight="15" x14ac:dyDescent="0.25"/>
  <sheetData>
    <row r="1" spans="1:1" x14ac:dyDescent="0.25">
      <c r="A1">
        <v>451</v>
      </c>
    </row>
    <row r="2" spans="1:1" x14ac:dyDescent="0.25">
      <c r="A2">
        <v>452</v>
      </c>
    </row>
    <row r="3" spans="1:1" x14ac:dyDescent="0.25">
      <c r="A3">
        <v>453</v>
      </c>
    </row>
    <row r="4" spans="1:1" x14ac:dyDescent="0.25">
      <c r="A4">
        <v>454</v>
      </c>
    </row>
    <row r="5" spans="1:1" x14ac:dyDescent="0.25">
      <c r="A5">
        <v>455</v>
      </c>
    </row>
    <row r="6" spans="1:1" x14ac:dyDescent="0.25">
      <c r="A6">
        <v>456</v>
      </c>
    </row>
    <row r="7" spans="1:1" x14ac:dyDescent="0.25">
      <c r="A7">
        <v>457</v>
      </c>
    </row>
    <row r="8" spans="1:1" x14ac:dyDescent="0.25">
      <c r="A8">
        <v>458</v>
      </c>
    </row>
    <row r="9" spans="1:1" x14ac:dyDescent="0.25">
      <c r="A9">
        <v>459</v>
      </c>
    </row>
    <row r="10" spans="1:1" x14ac:dyDescent="0.25">
      <c r="A10">
        <v>460</v>
      </c>
    </row>
    <row r="11" spans="1:1" x14ac:dyDescent="0.25">
      <c r="A11">
        <v>461</v>
      </c>
    </row>
    <row r="12" spans="1:1" x14ac:dyDescent="0.25">
      <c r="A12">
        <v>462</v>
      </c>
    </row>
    <row r="13" spans="1:1" x14ac:dyDescent="0.25">
      <c r="A13">
        <v>463</v>
      </c>
    </row>
    <row r="14" spans="1:1" x14ac:dyDescent="0.25">
      <c r="A14">
        <v>464</v>
      </c>
    </row>
    <row r="15" spans="1:1" x14ac:dyDescent="0.25">
      <c r="A15">
        <v>465</v>
      </c>
    </row>
    <row r="16" spans="1:1" x14ac:dyDescent="0.25">
      <c r="A16">
        <v>466</v>
      </c>
    </row>
    <row r="17" spans="1:1" x14ac:dyDescent="0.25">
      <c r="A17">
        <v>467</v>
      </c>
    </row>
    <row r="18" spans="1:1" x14ac:dyDescent="0.25">
      <c r="A18">
        <v>468</v>
      </c>
    </row>
    <row r="19" spans="1:1" x14ac:dyDescent="0.25">
      <c r="A19">
        <v>469</v>
      </c>
    </row>
    <row r="20" spans="1:1" x14ac:dyDescent="0.25">
      <c r="A20">
        <v>470</v>
      </c>
    </row>
    <row r="21" spans="1:1" x14ac:dyDescent="0.25">
      <c r="A21">
        <v>471</v>
      </c>
    </row>
    <row r="22" spans="1:1" x14ac:dyDescent="0.25">
      <c r="A22">
        <v>472</v>
      </c>
    </row>
    <row r="23" spans="1:1" x14ac:dyDescent="0.25">
      <c r="A23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COMPRAS</vt:lpstr>
      <vt:lpstr>CONSUMIDOR</vt:lpstr>
      <vt:lpstr>CONTRIBUYENTE</vt:lpstr>
      <vt:lpstr>base de clientes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Lenovo</cp:lastModifiedBy>
  <dcterms:created xsi:type="dcterms:W3CDTF">2021-04-05T22:54:25Z</dcterms:created>
  <dcterms:modified xsi:type="dcterms:W3CDTF">2021-08-20T23:16:04Z</dcterms:modified>
</cp:coreProperties>
</file>