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documentos cesar\LIBROS DE IVA DESPACHO 2024\ONI\2024\"/>
    </mc:Choice>
  </mc:AlternateContent>
  <xr:revisionPtr revIDLastSave="0" documentId="13_ncr:1_{DA5313A5-805E-4DF3-83F3-7AB826B6F877}" xr6:coauthVersionLast="47" xr6:coauthVersionMax="47" xr10:uidLastSave="{00000000-0000-0000-0000-000000000000}"/>
  <bookViews>
    <workbookView xWindow="-120" yWindow="-120" windowWidth="29040" windowHeight="15990" tabRatio="696" xr2:uid="{00000000-000D-0000-FFFF-FFFF00000000}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19" i="5" l="1"/>
  <c r="P8" i="10" l="1"/>
  <c r="L12" i="7" l="1"/>
  <c r="J12" i="7"/>
  <c r="R8" i="10" l="1"/>
  <c r="U8" i="10" l="1"/>
  <c r="O8" i="10"/>
  <c r="V8" i="10"/>
  <c r="Q11" i="8"/>
  <c r="N11" i="8"/>
  <c r="M11" i="8"/>
  <c r="S11" i="8"/>
  <c r="P12" i="7"/>
  <c r="O12" i="7"/>
  <c r="K12" i="7"/>
  <c r="H12" i="7"/>
  <c r="R12" i="7"/>
  <c r="G4" i="6"/>
  <c r="F4" i="6"/>
  <c r="J4" i="6" l="1"/>
  <c r="D11" i="5"/>
  <c r="D9" i="5"/>
  <c r="D9" i="9" l="1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<sst xmlns="http://schemas.openxmlformats.org/spreadsheetml/2006/main" count="3172" uniqueCount="1617">
  <si>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</si>
  <si>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</si>
  <si>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</si>
  <si>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</si>
  <si>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</si>
  <si>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</si>
  <si>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</si>
  <si>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</si>
  <si>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</si>
  <si>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</si>
  <si>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</si>
  <si>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</si>
  <si>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</si>
  <si>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</si>
  <si>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</si>
  <si>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</si>
  <si>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</si>
  <si>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</si>
  <si>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</si>
  <si>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</si>
  <si>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</si>
  <si>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</si>
  <si>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</si>
  <si>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</si>
  <si>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</si>
  <si>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</si>
  <si>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</si>
  <si>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</si>
  <si>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</si>
  <si>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</si>
  <si>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</si>
  <si>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</si>
  <si>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</si>
  <si>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</si>
  <si>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</si>
  <si>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</si>
  <si>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</si>
  <si>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</si>
  <si>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</si>
  <si>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</si>
  <si>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</si>
  <si>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</si>
  <si>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</si>
  <si>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</si>
  <si>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</si>
  <si>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</si>
  <si>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</si>
  <si>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</si>
  <si>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</si>
  <si>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</si>
  <si>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</si>
  <si>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</si>
  <si>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</si>
  <si>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</si>
  <si>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</si>
  <si>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</si>
  <si>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</si>
  <si>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</si>
  <si>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</si>
  <si>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</si>
  <si>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</si>
  <si>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</si>
  <si>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</si>
  <si>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</si>
  <si>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</si>
  <si>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</si>
  <si>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</si>
  <si>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</si>
  <si>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</si>
  <si>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</si>
  <si>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</si>
  <si>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</si>
  <si>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</si>
  <si>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</si>
  <si>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</si>
  <si>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</si>
  <si>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</si>
  <si>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</si>
  <si>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</si>
  <si>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</si>
  <si>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</si>
  <si>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</si>
  <si>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</si>
  <si>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</si>
  <si>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</si>
  <si>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</si>
  <si>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</si>
  <si>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</si>
  <si>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</si>
  <si>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</si>
  <si>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</si>
  <si>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</si>
  <si>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</si>
  <si>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</si>
  <si>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</si>
  <si>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</si>
  <si>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</si>
  <si>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</si>
  <si>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</si>
  <si>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</si>
  <si>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</si>
  <si>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</si>
  <si>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</si>
  <si>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</si>
  <si>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</si>
  <si>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</si>
  <si>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</si>
  <si>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</si>
  <si>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</si>
  <si>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</si>
  <si>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</si>
  <si>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</si>
  <si>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</si>
  <si>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</si>
  <si>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</si>
  <si>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</si>
  <si>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</si>
  <si>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</si>
  <si>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</si>
  <si>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</si>
  <si>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</si>
  <si>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</si>
  <si>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</si>
  <si>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</si>
  <si>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</si>
  <si>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</si>
  <si>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</si>
  <si>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</si>
  <si>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</si>
  <si>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</si>
  <si>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</si>
  <si>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</si>
  <si>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</si>
  <si>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</si>
  <si>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</si>
  <si>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</si>
  <si>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</si>
  <si>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</si>
  <si>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</si>
  <si>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</si>
  <si>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</si>
  <si>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</si>
  <si>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</si>
  <si>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</si>
  <si>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</si>
  <si>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</si>
  <si>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</si>
  <si>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</si>
  <si>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</si>
  <si>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</si>
  <si>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</si>
  <si>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</si>
  <si>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</si>
  <si>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</si>
  <si>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</si>
  <si>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</si>
  <si>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</si>
  <si>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</si>
  <si>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</si>
  <si>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</si>
  <si>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</si>
  <si>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</si>
  <si>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</si>
  <si>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</si>
  <si>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</si>
  <si>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</si>
  <si>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</si>
  <si>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</si>
  <si>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</si>
  <si>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</si>
  <si>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</si>
  <si>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</si>
  <si>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</si>
  <si>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</si>
  <si>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</si>
  <si>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</si>
  <si>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</si>
  <si>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</si>
  <si>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</si>
  <si>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</si>
  <si>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</si>
  <si>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</si>
  <si>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</si>
  <si>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</si>
  <si>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</si>
  <si>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</si>
  <si>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</si>
  <si>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</si>
  <si>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</si>
  <si>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</si>
  <si>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</si>
  <si>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</si>
  <si>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</si>
  <si>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</si>
  <si>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</si>
  <si>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</si>
  <si>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</si>
  <si>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</si>
  <si>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</si>
  <si>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</si>
  <si>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06140104620021</t>
  </si>
  <si>
    <t>/</t>
  </si>
  <si>
    <t>COMPRAS</t>
  </si>
  <si>
    <t>CCF</t>
  </si>
  <si>
    <t>CONSUMI</t>
  </si>
  <si>
    <t>Total</t>
  </si>
  <si>
    <t>DUI</t>
  </si>
  <si>
    <t>ENERO</t>
  </si>
  <si>
    <t>2022</t>
  </si>
  <si>
    <t>2501</t>
  </si>
  <si>
    <t>ACTUALICE</t>
  </si>
  <si>
    <t>01010406851019</t>
  </si>
  <si>
    <t>12172704921013</t>
  </si>
  <si>
    <t>UNIRAD S.A DE C.V.</t>
  </si>
  <si>
    <t>06140409171034</t>
  </si>
  <si>
    <t>SERVICIOS DE OUTSORCING SALVADOREÑOS</t>
  </si>
  <si>
    <t>11232109490015</t>
  </si>
  <si>
    <t xml:space="preserve">ANA CRISTINA GALO </t>
  </si>
  <si>
    <t>07021211151016</t>
  </si>
  <si>
    <t>SUPER ANDROMEDA S.A DE C.V</t>
  </si>
  <si>
    <t>06140304730016</t>
  </si>
  <si>
    <t xml:space="preserve">RICARDO HERNANDEZ S.A DE C.V </t>
  </si>
  <si>
    <t>11021012510020</t>
  </si>
  <si>
    <t xml:space="preserve">HECTOR AMILCAR GUEVARA </t>
  </si>
  <si>
    <t>14063110671010</t>
  </si>
  <si>
    <t xml:space="preserve">ANGEL ISRAEL REYES </t>
  </si>
  <si>
    <t>06142007161035</t>
  </si>
  <si>
    <t xml:space="preserve">DS COMERCIAL S.A DE C.V </t>
  </si>
  <si>
    <t>06142603840036</t>
  </si>
  <si>
    <t xml:space="preserve">ARANDA S.A DE C.V </t>
  </si>
  <si>
    <t>02101911710016</t>
  </si>
  <si>
    <t xml:space="preserve">ALMACENES VIDRI S.A DE C.V </t>
  </si>
  <si>
    <t>05111302771027</t>
  </si>
  <si>
    <t>JOSE RIGOBERTO CORDOBA BARRERA</t>
  </si>
  <si>
    <t>PEDREDA PROTERSA, S.A DE C.V.</t>
  </si>
  <si>
    <t>06142202770023</t>
  </si>
  <si>
    <t>INFRA DE EL SALVADOR, S.A DE C.V.</t>
  </si>
  <si>
    <t>05030412821038</t>
  </si>
  <si>
    <t>JOSE GUILLERMO CRUZ PAREDES</t>
  </si>
  <si>
    <t>14152702711018</t>
  </si>
  <si>
    <t>OSMAR ANTONIO PORTILLO</t>
  </si>
  <si>
    <t>06141402560013</t>
  </si>
  <si>
    <t>FERRETERIA LA PALMA S.A DE C.V.</t>
  </si>
  <si>
    <t>06142603981015</t>
  </si>
  <si>
    <t>CEMEX EL SALVADOR, S.A DE C.V.</t>
  </si>
  <si>
    <t>12172509901024</t>
  </si>
  <si>
    <t>REPUESTOS Y SERVICIOS AUTOMOTRICES, S.A DE C.V.</t>
  </si>
  <si>
    <t>03150309971011</t>
  </si>
  <si>
    <t>SO S.A DE C.V.</t>
  </si>
  <si>
    <t>05090101650011</t>
  </si>
  <si>
    <t>ISRAEL ALVARADO</t>
  </si>
  <si>
    <t>06140102001050</t>
  </si>
  <si>
    <t>COMPRES, S.A DE C.V.</t>
  </si>
  <si>
    <t>06142711870044</t>
  </si>
  <si>
    <t>PROMOTORA COMERCIAL, S.A DE C.V.</t>
  </si>
  <si>
    <t>06140108580017</t>
  </si>
  <si>
    <t>FREUND S.A DE C.V.</t>
  </si>
  <si>
    <t>06141608111039</t>
  </si>
  <si>
    <t>GRUPO SANTA SOFIA, S.A DE C.V.</t>
  </si>
  <si>
    <t>06142009161075</t>
  </si>
  <si>
    <t>COMERCIAL E.C.A. S.A DE C.V.</t>
  </si>
  <si>
    <t>03062109801018</t>
  </si>
  <si>
    <t>DOUGLAS ORLANDO TEPATA TEPATA</t>
  </si>
  <si>
    <t>12021010691012</t>
  </si>
  <si>
    <t>PINEDA FUENTES ROSA MIRIAM</t>
  </si>
  <si>
    <t>05210607731015</t>
  </si>
  <si>
    <t>CUELLAR PAZ, CARLOS ALBERTO</t>
  </si>
  <si>
    <t>04333005671012</t>
  </si>
  <si>
    <t>MARTINEZ AVELAR, JUAN BAUTISTA</t>
  </si>
  <si>
    <t>06141408041010</t>
  </si>
  <si>
    <t>FABRICA BONANZA S.A DE C.V</t>
  </si>
  <si>
    <t>05022011761021</t>
  </si>
  <si>
    <t>ERRODAS MOJICA CARMEN BENARDETT</t>
  </si>
  <si>
    <t>05110112061019</t>
  </si>
  <si>
    <t>PRODUCTOS, SERVICIOS &amp; EMPAQUES, S.A. DE C.V.</t>
  </si>
  <si>
    <t>06130907811010</t>
  </si>
  <si>
    <t>Melvin Danilo Merino Joaquin</t>
  </si>
  <si>
    <t>05150806071013</t>
  </si>
  <si>
    <t>SOLUCIONES LOGISTICAS MECANICAS Y ELECTRICAS S.A DE C.V</t>
  </si>
  <si>
    <t>06142302620114</t>
  </si>
  <si>
    <t>REYES HERNANDEZ DE GUARDADO MARTA</t>
  </si>
  <si>
    <t>05031102811012</t>
  </si>
  <si>
    <t>GABRIEL ENRIQUE AREVALO</t>
  </si>
  <si>
    <t>05032038861012</t>
  </si>
  <si>
    <t>CUESTAS AGUILAR MARLON ALEXANDER</t>
  </si>
  <si>
    <t>06142306121015</t>
  </si>
  <si>
    <t>EXPECOVE LTDA DE C.V</t>
  </si>
  <si>
    <t>06143108121014</t>
  </si>
  <si>
    <t>INDUSTRIAS SUPERIOR S.A de C.V</t>
  </si>
  <si>
    <t>06142401131052</t>
  </si>
  <si>
    <t>GRUPO MONTOYA S.A DE C.V</t>
  </si>
  <si>
    <t>06140407131051</t>
  </si>
  <si>
    <t>TRANSPORTES ANDRADE, S.A. DE C.V.</t>
  </si>
  <si>
    <t>06142404151038</t>
  </si>
  <si>
    <t>BERKATUAN, S.A. DE C.V.</t>
  </si>
  <si>
    <t>06141608171066</t>
  </si>
  <si>
    <t xml:space="preserve"> ELECTROMECANICA INDUSTRIAL S.A DE C.V</t>
  </si>
  <si>
    <t>06140410841280</t>
  </si>
  <si>
    <t>PREZA AXUME, EMILIO ANTONIO</t>
  </si>
  <si>
    <t>06142602181068</t>
  </si>
  <si>
    <t xml:space="preserve"> SERVICIOS FARMACEUTICOS AVELAR SA DE CV</t>
  </si>
  <si>
    <t>06172510181023</t>
  </si>
  <si>
    <t>APPLE SWITCH SA DE CV</t>
  </si>
  <si>
    <t>06142010500017</t>
  </si>
  <si>
    <t>CORPORACION HERMANOS MARISTAS DE EL SALVADOR</t>
  </si>
  <si>
    <t>06141803191012</t>
  </si>
  <si>
    <t>SUMINISTROS PROFESIONALES S.A DE C.V</t>
  </si>
  <si>
    <t>10101903621019</t>
  </si>
  <si>
    <t>RIVERA DE RAMIREZ JOSEFA</t>
  </si>
  <si>
    <t>05021708841019</t>
  </si>
  <si>
    <t>GUEVARA LIRA, ANA AMABEL</t>
  </si>
  <si>
    <t>05131404821011</t>
  </si>
  <si>
    <t xml:space="preserve"> ROMANO GARCIA,ALAN MAURICIO</t>
  </si>
  <si>
    <t>03030307921018</t>
  </si>
  <si>
    <t>FRANCO ORELLANA MARVIN ERNESTO</t>
  </si>
  <si>
    <t>06081808991014</t>
  </si>
  <si>
    <t>CASTANEDA MORENO,JOSE NAPOLEON</t>
  </si>
  <si>
    <t>SIFONTES RECINOS,KEVIN ROLANDO</t>
  </si>
  <si>
    <t>05022609721024</t>
  </si>
  <si>
    <t>RIVERA CARIAS RICARDO ANTONIO</t>
  </si>
  <si>
    <t>06143009921068</t>
  </si>
  <si>
    <t>IMPORTADORA RAMIREZ S.A. DE C.V.</t>
  </si>
  <si>
    <t>06141810881016</t>
  </si>
  <si>
    <t>TRANSPORTES Y DIVERSOS S.A DE C.V</t>
  </si>
  <si>
    <t>06141406701128</t>
  </si>
  <si>
    <t>GONZALES ARIAS ANGEL ALFREDO</t>
  </si>
  <si>
    <t>06140109831202</t>
  </si>
  <si>
    <t>AARON DE JESUS CHINCHILLA CABEZAS</t>
  </si>
  <si>
    <t>AGUIRRE ACOSTA MANUEL DE JESUS</t>
  </si>
  <si>
    <t>05021012901025</t>
  </si>
  <si>
    <t>Argumedo Canton Armida Del Carmen</t>
  </si>
  <si>
    <t>06140110921096</t>
  </si>
  <si>
    <t>AUTO REPUESTOS EL CASTAÑO S.A. DE C.V.</t>
  </si>
  <si>
    <t>05030404881013</t>
  </si>
  <si>
    <t>BONILLA RIVERA, GREYSI LISSETH</t>
  </si>
  <si>
    <t>11232512801021</t>
  </si>
  <si>
    <t>BORIS ASTOR ELENA CRUZ</t>
  </si>
  <si>
    <t>05021511931032</t>
  </si>
  <si>
    <t>CALDERON AHUAT, DAVID ALEXANDER</t>
  </si>
  <si>
    <t>03121005841014</t>
  </si>
  <si>
    <t>CHAVEZ CASTRO , WALTER ALEXANDER</t>
  </si>
  <si>
    <t>02101403071011</t>
  </si>
  <si>
    <t>CHEMY COLOR S.A. DE C.V.</t>
  </si>
  <si>
    <t>05021402710020</t>
  </si>
  <si>
    <t>CODEZA DE R.L</t>
  </si>
  <si>
    <t>06140601670046</t>
  </si>
  <si>
    <t>CUELLAR SANCHEZ, LUIS EDUARDO</t>
  </si>
  <si>
    <t>EL GRANJERO S.A. DE C.V.</t>
  </si>
  <si>
    <t>05030907931042</t>
  </si>
  <si>
    <t>GONZALES SANCHEZ, OSCAR ISIDRO</t>
  </si>
  <si>
    <t>06141804181100</t>
  </si>
  <si>
    <t>Guardado Henriquez Inversiones S.A de C.V</t>
  </si>
  <si>
    <t>05030102791015</t>
  </si>
  <si>
    <t>HENRIQUE TORRES, EDWIN ANTONIO</t>
  </si>
  <si>
    <t>05111603791015</t>
  </si>
  <si>
    <t xml:space="preserve"> HERIBERTO ANTONIO ZALDAÑA GOMEZ</t>
  </si>
  <si>
    <t>05111504841027</t>
  </si>
  <si>
    <t>HERNANDEZ DE EVORA YENY ELIZABEBETH</t>
  </si>
  <si>
    <t>02070706570010</t>
  </si>
  <si>
    <t>HERTOR ANANIAS, UMAÑA UMAÑA</t>
  </si>
  <si>
    <t>05112302011010</t>
  </si>
  <si>
    <t>INDUSTRIAS BELLI S.A. DE C.V.</t>
  </si>
  <si>
    <t>06140102911014</t>
  </si>
  <si>
    <t xml:space="preserve"> INSUMO PRODUCTOS Y SERVICIOS S.A DE C.V</t>
  </si>
  <si>
    <t>03153103061018</t>
  </si>
  <si>
    <t xml:space="preserve"> INVERSIONES Y PROYECTOS CASTANEDA LISAMA S.A. DE C.V.</t>
  </si>
  <si>
    <t>05201309791014</t>
  </si>
  <si>
    <t>JAIME MORALES RODRIGUEZ</t>
  </si>
  <si>
    <t>JEREMIAS DE JESUS ARTIGA PAZ</t>
  </si>
  <si>
    <t>06140507640060</t>
  </si>
  <si>
    <t>JESUS TEODORO , CRUZ</t>
  </si>
  <si>
    <t>05031507821015</t>
  </si>
  <si>
    <t>JOB DE JESUS GUEVARA UMAÑA</t>
  </si>
  <si>
    <t>05042509711014</t>
  </si>
  <si>
    <t>JOSE GUILLERMO MARTINEZ GALDAMEZ</t>
  </si>
  <si>
    <t>05032703771014</t>
  </si>
  <si>
    <t>JUAN ANTONIO COLOCHO MEDRANO</t>
  </si>
  <si>
    <t>05031906451017</t>
  </si>
  <si>
    <t>JUAN ANTONIO RECINOS</t>
  </si>
  <si>
    <t>06060712701018</t>
  </si>
  <si>
    <t>JULIO CESAR, HERNANDEZ ORTIZ</t>
  </si>
  <si>
    <t>06142204791210</t>
  </si>
  <si>
    <t>MARIO ENRIQUE AREVALO</t>
  </si>
  <si>
    <t>05032610861013</t>
  </si>
  <si>
    <t xml:space="preserve"> MARTINEZ CARABANTE ELISEO</t>
  </si>
  <si>
    <t>06141407121028</t>
  </si>
  <si>
    <t>MOLDURAS TICAS S.A DE C.V</t>
  </si>
  <si>
    <t>05032508801014</t>
  </si>
  <si>
    <t>NOE DE JESUS, GUEVARA UMAÑA</t>
  </si>
  <si>
    <t>05031603071019</t>
  </si>
  <si>
    <t>PIMENTEL Y COMPAÑIA S,A. DE C.V.</t>
  </si>
  <si>
    <t>06141707021033</t>
  </si>
  <si>
    <t xml:space="preserve"> POWER DRILL S.A DE C.V</t>
  </si>
  <si>
    <t>06140712021037</t>
  </si>
  <si>
    <t>PRELO S.A DE C.V</t>
  </si>
  <si>
    <t>PRODUCTORES DE BIOMASA S.A DE C.V</t>
  </si>
  <si>
    <t>RAMOS CALLEJAS OVIDIO ADONAY</t>
  </si>
  <si>
    <t>05012003191024</t>
  </si>
  <si>
    <t>RECTIFICADOS HEBRON S.A DE C.V</t>
  </si>
  <si>
    <t>RENE IVAN LOPEZ SALAS</t>
  </si>
  <si>
    <t xml:space="preserve"> RONAL ADALBERTO RIVERA CARILLO</t>
  </si>
  <si>
    <t>09062710671018</t>
  </si>
  <si>
    <t xml:space="preserve"> SAMUEL ESCOBAR DE PAZ</t>
  </si>
  <si>
    <t>SANTIAGO ANTONIO GONZALES PORTILLO</t>
  </si>
  <si>
    <t>SAVONA S.A DE C.V</t>
  </si>
  <si>
    <t>06140412101012</t>
  </si>
  <si>
    <t>SEGURIDAD ACTIVA S.A DE C.V</t>
  </si>
  <si>
    <t>05030412811016</t>
  </si>
  <si>
    <t>SERGIO BALMORE GUADRON</t>
  </si>
  <si>
    <t>06140505981012</t>
  </si>
  <si>
    <t>SERVICIOS TECNICOS AVICOLAS S.A DE CV</t>
  </si>
  <si>
    <t xml:space="preserve"> SERVIS INDUSTRIALES DIVERSOS SA DE CV</t>
  </si>
  <si>
    <t>06141601181082</t>
  </si>
  <si>
    <t>SIME INDUSTRIA S,A DE C,V</t>
  </si>
  <si>
    <t>06142305131025</t>
  </si>
  <si>
    <t>SPLIM de Centroamerica S.A de C.V</t>
  </si>
  <si>
    <t>06141311121027</t>
  </si>
  <si>
    <t xml:space="preserve"> SUMINTRE S,A DE C,V</t>
  </si>
  <si>
    <t>03060106121013</t>
  </si>
  <si>
    <t>SUN TRADER S.A. DE C.V.</t>
  </si>
  <si>
    <t>06142710801151</t>
  </si>
  <si>
    <t>TICAS COTEZ,JOSE ARISTIDES</t>
  </si>
  <si>
    <t>02072102861017</t>
  </si>
  <si>
    <t>UMAÑA ESTRADA, MARVIN OBEL</t>
  </si>
  <si>
    <t>05032111191015</t>
  </si>
  <si>
    <t>UNIKO S.A DE C.V.</t>
  </si>
  <si>
    <t>01031906741020</t>
  </si>
  <si>
    <t>VEGA FIGUEROA, NEFTALI</t>
  </si>
  <si>
    <t>08211906711010</t>
  </si>
  <si>
    <t>Villalta Alvarenga Marco Antonio</t>
  </si>
  <si>
    <t>06140209111053</t>
  </si>
  <si>
    <t>Vip Marketing, S.A de C.V.</t>
  </si>
  <si>
    <t>13153101741036</t>
  </si>
  <si>
    <t>WILFREDO ANTONIO ARGUETA RAMOS</t>
  </si>
  <si>
    <t>02071902091019</t>
  </si>
  <si>
    <t>EL INDIO S.A DE C.V</t>
  </si>
  <si>
    <t>06142006031022</t>
  </si>
  <si>
    <t>FERRUSAL S.A DE C.V.</t>
  </si>
  <si>
    <t>06141106660010</t>
  </si>
  <si>
    <t>HENRIQUEZ S.A DE C.V.</t>
  </si>
  <si>
    <t>04312511630011</t>
  </si>
  <si>
    <t xml:space="preserve">MARIA LIDUVINA CARDOZA </t>
  </si>
  <si>
    <t>06140402001010</t>
  </si>
  <si>
    <t xml:space="preserve">STAR MAIL S.A DE C.V </t>
  </si>
  <si>
    <t>10100911580029</t>
  </si>
  <si>
    <t xml:space="preserve">HUGO OSSIRIS AYALA </t>
  </si>
  <si>
    <t>06142709061020</t>
  </si>
  <si>
    <t>SOLUCIONES Y HERRAMIENTAS S.A DE C.V.</t>
  </si>
  <si>
    <t>06141509891057</t>
  </si>
  <si>
    <t xml:space="preserve">F.ROLANDO CANIZALES </t>
  </si>
  <si>
    <t>06143011931011</t>
  </si>
  <si>
    <t>DISTRIBUIDORA GRANADA S.A DE C.V</t>
  </si>
  <si>
    <t>05112105901012</t>
  </si>
  <si>
    <t xml:space="preserve">SUMER S.A DE C.V </t>
  </si>
  <si>
    <t>06141412921024</t>
  </si>
  <si>
    <t xml:space="preserve">INVERSIONES VIDA S.A DE C.V </t>
  </si>
  <si>
    <t>05062912691016</t>
  </si>
  <si>
    <t xml:space="preserve">DAVID EVORA GUZMAN </t>
  </si>
  <si>
    <t>05043110741013</t>
  </si>
  <si>
    <t xml:space="preserve">OSCAR HUMBERTO RIVAS </t>
  </si>
  <si>
    <t>06141402051099</t>
  </si>
  <si>
    <t xml:space="preserve">JEA S.A DE C.V. </t>
  </si>
  <si>
    <t>06142604071063</t>
  </si>
  <si>
    <t>INVERSIONES RAMIREZ QUINTANILLA S.A DE C.V.</t>
  </si>
  <si>
    <t>06140207081033</t>
  </si>
  <si>
    <t>POWER SUPPLY S.A DE C.V</t>
  </si>
  <si>
    <t>03020203061023</t>
  </si>
  <si>
    <t xml:space="preserve">ELEKTROLAZER S.A DE C.V </t>
  </si>
  <si>
    <t>06141403161033</t>
  </si>
  <si>
    <t xml:space="preserve">ECSA OPERADORA S.A DE C.V </t>
  </si>
  <si>
    <t>06141301840030</t>
  </si>
  <si>
    <t xml:space="preserve">SOLVENTES E INTERMEDIOS INDUSTRIALES S.A DE C.V </t>
  </si>
  <si>
    <t>06142710780023</t>
  </si>
  <si>
    <t>QUIMICA INDUSTRIAL S.A DE C.V.</t>
  </si>
  <si>
    <t>06141402370078</t>
  </si>
  <si>
    <t>CEPA S.A DE C.V</t>
  </si>
  <si>
    <t>02100108750017</t>
  </si>
  <si>
    <t xml:space="preserve">CARLOS EDUARDO MARTINEZ </t>
  </si>
  <si>
    <t>06161109771010</t>
  </si>
  <si>
    <t xml:space="preserve">CLAUDIA BEATRIZ PERALTA </t>
  </si>
  <si>
    <t>06141807051010</t>
  </si>
  <si>
    <t>FRIOAIRE S.A DE C.V.</t>
  </si>
  <si>
    <t>02102309931011</t>
  </si>
  <si>
    <t xml:space="preserve">ELECTRO INDUSTRIALES EL PACIFICO S.A DE C.V </t>
  </si>
  <si>
    <t xml:space="preserve">TALLER DIDEA S.A DE C.V </t>
  </si>
  <si>
    <t>02133003651018</t>
  </si>
  <si>
    <t>JOSE ADAN MAGAÑA</t>
  </si>
  <si>
    <t>06140509171066</t>
  </si>
  <si>
    <t xml:space="preserve">AQUASISTEMAS DE EL SALVADOR S.A DE C.V </t>
  </si>
  <si>
    <t>06140409670019</t>
  </si>
  <si>
    <t>STEINER S.A DE C.V</t>
  </si>
  <si>
    <t>06141007011010</t>
  </si>
  <si>
    <t xml:space="preserve">CHIA HO HSING S.A DE C.V </t>
  </si>
  <si>
    <t>06141612991019</t>
  </si>
  <si>
    <t xml:space="preserve">DISTRIBUIDORA DE LUBRICANTES Y COMBUSTIBLES S.A DE C.V </t>
  </si>
  <si>
    <t>06140705901331</t>
  </si>
  <si>
    <t>WILLIAM JOSE GUEVARA</t>
  </si>
  <si>
    <t>06142810061058</t>
  </si>
  <si>
    <t xml:space="preserve">CELULOSA Y COLORANTES EL SALVADOR S.A DE C.V </t>
  </si>
  <si>
    <t>05081710540010</t>
  </si>
  <si>
    <t xml:space="preserve">MARCOS ANTONIO PORTILLO </t>
  </si>
  <si>
    <t>06140803111012</t>
  </si>
  <si>
    <t xml:space="preserve">CELASA INGENIERIAS Y EQUIPOS S.A DE C.V </t>
  </si>
  <si>
    <t>06141501850054</t>
  </si>
  <si>
    <t xml:space="preserve">GALVANIS S.A DE C.V </t>
  </si>
  <si>
    <t>06142007911239</t>
  </si>
  <si>
    <t xml:space="preserve">ESTELA BEATRIZ ALAS </t>
  </si>
  <si>
    <t>06142609941015</t>
  </si>
  <si>
    <t xml:space="preserve">COMDISANPABLO S.A DE C.V </t>
  </si>
  <si>
    <t>06140311171036</t>
  </si>
  <si>
    <t>SOLARTECH CENTROAMERICA S.A DE C.V</t>
  </si>
  <si>
    <t>06141407830018</t>
  </si>
  <si>
    <t xml:space="preserve">LA CENTRAL DE SEGUROS Y FIANZAS S.A DE C.V </t>
  </si>
  <si>
    <t>06142803171026</t>
  </si>
  <si>
    <t xml:space="preserve">COPPER GROUP S.A DE C.V </t>
  </si>
  <si>
    <t>02040305560017</t>
  </si>
  <si>
    <t xml:space="preserve">RICARDO E.G SANTOS </t>
  </si>
  <si>
    <t>06140711071030</t>
  </si>
  <si>
    <t xml:space="preserve">OD EL SALVADOR LIMITADA DE C.V </t>
  </si>
  <si>
    <t>03151608560012</t>
  </si>
  <si>
    <t xml:space="preserve">JORGE ALBERTO LUNA </t>
  </si>
  <si>
    <t>06140705651014</t>
  </si>
  <si>
    <t xml:space="preserve">FELIX RAMIREZ ABREGO </t>
  </si>
  <si>
    <t>06140807141021</t>
  </si>
  <si>
    <t xml:space="preserve">SEGURIDAD E INVERSIONES S.A DE C.V </t>
  </si>
  <si>
    <t>06140911041039</t>
  </si>
  <si>
    <t>IMPORTADORA DEL RIO S.A DE C.V</t>
  </si>
  <si>
    <t>06142609701090</t>
  </si>
  <si>
    <t xml:space="preserve">SAMUEL ARMANDO DUBON </t>
  </si>
  <si>
    <t>02102908061017</t>
  </si>
  <si>
    <t xml:space="preserve">V &amp; G DE EL SALVADOR S.A DE C.V </t>
  </si>
  <si>
    <t>06140902091023</t>
  </si>
  <si>
    <t xml:space="preserve">DISTRIBUIDORA B &amp; P S.A DE C.V </t>
  </si>
  <si>
    <t>06142809061036</t>
  </si>
  <si>
    <t xml:space="preserve">DURECO DE EL SALVADOR S.A DE C.V </t>
  </si>
  <si>
    <t>06140310061067</t>
  </si>
  <si>
    <t xml:space="preserve">PROVEEDORA ELECTRICA DE EL SALVADOR S.A DE CV. </t>
  </si>
  <si>
    <t>06141311131065</t>
  </si>
  <si>
    <t>INVERSIONES ASIATICAS S.A DE C.V</t>
  </si>
  <si>
    <t>06141608021030</t>
  </si>
  <si>
    <t>GRIFERIA Y CERRADURAS INTERNACIONALES S.A DE C.V</t>
  </si>
  <si>
    <t>06142410141010</t>
  </si>
  <si>
    <t xml:space="preserve">ACTIVIDADES PETROLERAS DE EL SALVADRO S.A DE C.V </t>
  </si>
  <si>
    <t>06141211810023</t>
  </si>
  <si>
    <t>GRUPO SOLID S.A DE C.V</t>
  </si>
  <si>
    <t>06143001780012</t>
  </si>
  <si>
    <t xml:space="preserve">LA CASA DEL REPUESTO S.A DE C.V. </t>
  </si>
  <si>
    <t>06140101840022</t>
  </si>
  <si>
    <t>INDUPAL S.A DE C.V</t>
  </si>
  <si>
    <t>06142809981046</t>
  </si>
  <si>
    <t>CORPORACION CME  S.A DE C.V.</t>
  </si>
  <si>
    <t>06141205111012</t>
  </si>
  <si>
    <t>CORPORACION LEMUS S.A DE C.V</t>
  </si>
  <si>
    <t>12181704631014</t>
  </si>
  <si>
    <t>OLGA MARINA ARAUJO</t>
  </si>
  <si>
    <t>08212104161010</t>
  </si>
  <si>
    <t>COFEL S.A DE C.V</t>
  </si>
  <si>
    <t>06141412131015</t>
  </si>
  <si>
    <t>FERRETERIA BUJAIDA S.A DE C.V</t>
  </si>
  <si>
    <t>08190601630010</t>
  </si>
  <si>
    <t>ENGELBERTO BUJAIDA SERVELLON</t>
  </si>
  <si>
    <t>06142801131043</t>
  </si>
  <si>
    <t>CONSTRULEMUS S.A DE C.V</t>
  </si>
  <si>
    <t>06140210081052</t>
  </si>
  <si>
    <t>FERRETERIA EPA S.A DE C.V.</t>
  </si>
  <si>
    <t>06143107931012</t>
  </si>
  <si>
    <t>AGROSERVICIO Y FERRETERIA EL GANADERO S.A DE C.V</t>
  </si>
  <si>
    <t>07150208610010</t>
  </si>
  <si>
    <t xml:space="preserve">ANGEL MARIA FIGUEROA </t>
  </si>
  <si>
    <t>VERONICA ESMERALDA FLORES</t>
  </si>
  <si>
    <t>02103003091024</t>
  </si>
  <si>
    <t xml:space="preserve">GENERAL FERRETERIA DE EL SALVADOR S.A DE C.V </t>
  </si>
  <si>
    <t>06141401821222</t>
  </si>
  <si>
    <t xml:space="preserve">ANA CECILIA FIGUEROA </t>
  </si>
  <si>
    <t>11022006751011</t>
  </si>
  <si>
    <t>CARLOS ALBERTO CRUZ</t>
  </si>
  <si>
    <t>11020206771014</t>
  </si>
  <si>
    <t>MARIA IDALIA OCHOA</t>
  </si>
  <si>
    <t>11232303011013</t>
  </si>
  <si>
    <t xml:space="preserve">INVERSIONES PRIMAVERA S.A DE C.V </t>
  </si>
  <si>
    <t>06143009971014</t>
  </si>
  <si>
    <t>CONSTRUCCIONES NABLA S.A DE C.V.</t>
  </si>
  <si>
    <t>JESSICA ESMERALDA GOMEZ</t>
  </si>
  <si>
    <t>12171710450020</t>
  </si>
  <si>
    <t xml:space="preserve">FLORENTIN MEJIA GIRON </t>
  </si>
  <si>
    <t>07023009101018</t>
  </si>
  <si>
    <t xml:space="preserve">ASERRADERO Y DISTRIBUIDORES DE MATERIALES </t>
  </si>
  <si>
    <t>08032211681010</t>
  </si>
  <si>
    <t xml:space="preserve">JOSE MAURICIO ROGEL </t>
  </si>
  <si>
    <t>09061804791010</t>
  </si>
  <si>
    <t xml:space="preserve">MANUEL DE JESUS RIVAS </t>
  </si>
  <si>
    <t>06140206710011</t>
  </si>
  <si>
    <t xml:space="preserve">COMERCIAL PRECO S.A DE C.V </t>
  </si>
  <si>
    <t>04070402151016</t>
  </si>
  <si>
    <t xml:space="preserve">AF SANTA FE S.A DE C.V </t>
  </si>
  <si>
    <t>04071008791019</t>
  </si>
  <si>
    <t>GUADALUPE ALFARO GODINEZ</t>
  </si>
  <si>
    <t>06071111570010</t>
  </si>
  <si>
    <t xml:space="preserve">SONIA MARIBEL MARTINEZ </t>
  </si>
  <si>
    <t>13062802811017</t>
  </si>
  <si>
    <t>MANUEL ALEJANDRO LIMAY</t>
  </si>
  <si>
    <t>01101501460010</t>
  </si>
  <si>
    <t xml:space="preserve">RENE ALFONSO VALENZUELA </t>
  </si>
  <si>
    <t>01011603560016</t>
  </si>
  <si>
    <t xml:space="preserve">VIDALES HERMANOS COMPANIA S.A DE C.V </t>
  </si>
  <si>
    <t>02100305751032</t>
  </si>
  <si>
    <t xml:space="preserve">ADA MARLENE LINARES </t>
  </si>
  <si>
    <t>05091510071011</t>
  </si>
  <si>
    <t>SIGUENZA ESCOBAR S.A DE C.V</t>
  </si>
  <si>
    <t>02100801991019</t>
  </si>
  <si>
    <t>SANTANI S.A DE C.V</t>
  </si>
  <si>
    <t>06141407001014</t>
  </si>
  <si>
    <t>INVERSIONES LEMUS S.A DE C.V.</t>
  </si>
  <si>
    <t>06142203991097</t>
  </si>
  <si>
    <t>ORTIZ BARRIERE SA DE CV</t>
  </si>
  <si>
    <t>carlos edgardo majano menjibar</t>
  </si>
  <si>
    <t>COOPERATIVA COPAPAYO DRL</t>
  </si>
  <si>
    <t>EMMA CONCEPCION AREVALO ALMENDARES</t>
  </si>
  <si>
    <t>ESPINOZA ESTRADA,JOEL OSCAR</t>
  </si>
  <si>
    <t>HERNANDEZ,PANTALEON</t>
  </si>
  <si>
    <t>JORGE ALEJANDRO BRUNO VEGAS</t>
  </si>
  <si>
    <t>UNION TRAING SA DE CV</t>
  </si>
  <si>
    <t xml:space="preserve"> VICTOR MANUEL FIGUEROA TREJO</t>
  </si>
  <si>
    <t>PINEDA  FUENTES  ROSA  MIRIAM</t>
  </si>
  <si>
    <t>UNIKO  SA  DE  CV</t>
  </si>
  <si>
    <t>SIME  INDUSTRIA  SOCIEDAD</t>
  </si>
  <si>
    <t>SERGIO  BALMORE  RODRIGUEZ</t>
  </si>
  <si>
    <t>ELENA  CRUZ  BORIS  ASTOR</t>
  </si>
  <si>
    <t>ELISEO  MARTINEZ  CARABANTE</t>
  </si>
  <si>
    <t>MARVIN  OBEL  UMAÑA</t>
  </si>
  <si>
    <t>SEGURIDAD  ACTIVA  SA  DE  CV</t>
  </si>
  <si>
    <t>JUAN  ANTONIO  COLOCHO</t>
  </si>
  <si>
    <t>NEFTALI  VEGA  FIGUEROA</t>
  </si>
  <si>
    <t>ANGEL  A  GONZALEZ</t>
  </si>
  <si>
    <t>LUIS  EDUARDO  CUELLAR</t>
  </si>
  <si>
    <t>PIMENTEL,  Y  CIA.  S.A.  DE  C.V.</t>
  </si>
  <si>
    <t>INDUSTRIA  BELLI,  S.A.  DE  C.V.</t>
  </si>
  <si>
    <t>GUARDADO  HERNRIQUEZ  INV</t>
  </si>
  <si>
    <t>MARIO  ENRIQUE  AREVALO</t>
  </si>
  <si>
    <t>JUAN  ANTONIO  RECINOS</t>
  </si>
  <si>
    <t>SUN  TRADER  SA  DE  CV</t>
  </si>
  <si>
    <t>BERKATUAN  SA  DE  CV</t>
  </si>
  <si>
    <t>VIP  MARKETING,  S,A,  DE  C,V,</t>
  </si>
  <si>
    <t>MARLON  A  CUESTAS</t>
  </si>
  <si>
    <t>GRUPO  MONTOYA  SA  DE  CV</t>
  </si>
  <si>
    <t>NOE  DE  JESUS  GUEVARA</t>
  </si>
  <si>
    <t>EL  GRANJERO,  S.A.  DE  C.V.</t>
  </si>
  <si>
    <t>06140205121046</t>
  </si>
  <si>
    <t>DASASA S.A DE CV.</t>
  </si>
  <si>
    <t>09062202701025</t>
  </si>
  <si>
    <t xml:space="preserve">JOSE ANTONIO AMAYA </t>
  </si>
  <si>
    <t xml:space="preserve">INV Y PROYECTOS CASTANEDA LISAMA S.A </t>
  </si>
  <si>
    <t>06142501071049</t>
  </si>
  <si>
    <t xml:space="preserve">DIST. SALVADOREÑA S.A DE C.V </t>
  </si>
  <si>
    <t>06140207081025</t>
  </si>
  <si>
    <t xml:space="preserve">DAMA S.A DE C.V </t>
  </si>
  <si>
    <t>14160103721016</t>
  </si>
  <si>
    <t xml:space="preserve">SAMUEL ALEXIS FUENTES </t>
  </si>
  <si>
    <t>06142801600017</t>
  </si>
  <si>
    <t xml:space="preserve">SOL ALDO MANUEL MIRANDA </t>
  </si>
  <si>
    <t>06142608981021</t>
  </si>
  <si>
    <t>URBANO EXPRESS S.A DE C.V.</t>
  </si>
  <si>
    <t>06141908151032</t>
  </si>
  <si>
    <t xml:space="preserve">XIU IMPORTADORA S.A DE C.V. </t>
  </si>
  <si>
    <t>02101409121010</t>
  </si>
  <si>
    <t xml:space="preserve">SERVICIOS DE AUTOMATIZACION Y TECNOLOGIA </t>
  </si>
  <si>
    <t>06140612921024</t>
  </si>
  <si>
    <t>PARCELACION CALIFORNIA S.A DE C.V.</t>
  </si>
  <si>
    <t>06142012031018</t>
  </si>
  <si>
    <t>EL SALVADOR APPAREL SOLUTIONS</t>
  </si>
  <si>
    <t>11231908610010</t>
  </si>
  <si>
    <t>02101209610042</t>
  </si>
  <si>
    <t xml:space="preserve">VICTOR MANUEL FIGUEROA </t>
  </si>
  <si>
    <t>04011001710018</t>
  </si>
  <si>
    <t xml:space="preserve">MANUEL DE JESUS CISNEROS </t>
  </si>
  <si>
    <t>05110109121019</t>
  </si>
  <si>
    <t>SEMDITEC S.A DE C.V</t>
  </si>
  <si>
    <t>05032707731017</t>
  </si>
  <si>
    <t xml:space="preserve">WALDO MAURICIO GUILLEN </t>
  </si>
  <si>
    <t>06142407671016</t>
  </si>
  <si>
    <t xml:space="preserve">DOUGLAS OMAR FIGUEROA </t>
  </si>
  <si>
    <t>01061905741023</t>
  </si>
  <si>
    <t xml:space="preserve">ELMER HENRIQUEZ </t>
  </si>
  <si>
    <t>06141911991033</t>
  </si>
  <si>
    <t xml:space="preserve">SEMAC S.A DE C.V </t>
  </si>
  <si>
    <t>06142803001082</t>
  </si>
  <si>
    <t xml:space="preserve">CORP DENTAL RENE S.A DE C.V </t>
  </si>
  <si>
    <t>06142206151014</t>
  </si>
  <si>
    <t>MULTIPROYECTOS MECANICOS S.A DE C.V</t>
  </si>
  <si>
    <t>04181903781016</t>
  </si>
  <si>
    <t xml:space="preserve">MAYRA E MARQUEZ </t>
  </si>
  <si>
    <t>06142211881012</t>
  </si>
  <si>
    <t>INDUSTRIAS EL TAURO S.A DE C.V</t>
  </si>
  <si>
    <t>05022503871038</t>
  </si>
  <si>
    <t>CARLOS I REGALO</t>
  </si>
  <si>
    <t>06141902211084</t>
  </si>
  <si>
    <t>SERVICIOS DE MANTENIMIENTO DIVERSOS S.A DE C.V</t>
  </si>
  <si>
    <t>06141812630076</t>
  </si>
  <si>
    <t>ROBERTO A TRABANINO</t>
  </si>
  <si>
    <t>05070510891011</t>
  </si>
  <si>
    <t xml:space="preserve">ELI ALBERTO VICENTE </t>
  </si>
  <si>
    <t>06141811710015</t>
  </si>
  <si>
    <t>POLLO CAMPERO S.A DE C.V</t>
  </si>
  <si>
    <t>05111402961010</t>
  </si>
  <si>
    <t xml:space="preserve">FIBRAS M+R S.A DE C.V </t>
  </si>
  <si>
    <t>06141404181011</t>
  </si>
  <si>
    <t>DIVERPROSA S.A DE C.V</t>
  </si>
  <si>
    <t>05032807091015</t>
  </si>
  <si>
    <t xml:space="preserve">VARELL S.A DE C.V </t>
  </si>
  <si>
    <t>06141305731352</t>
  </si>
  <si>
    <t>ROBERTO ROLANDO BELLOSO</t>
  </si>
  <si>
    <t>06142705861030</t>
  </si>
  <si>
    <t xml:space="preserve">RODRIGO JAVIER GALDAMEZ </t>
  </si>
  <si>
    <t>05030506681019</t>
  </si>
  <si>
    <t xml:space="preserve">MANUEL DE JESUS RAMIREZ </t>
  </si>
  <si>
    <t>05132011871021</t>
  </si>
  <si>
    <t xml:space="preserve">RICARDO ALEXANDER ALAS </t>
  </si>
  <si>
    <t>05122006610028</t>
  </si>
  <si>
    <t xml:space="preserve">MANUEL DE JESUS CRESPIN </t>
  </si>
  <si>
    <t>12091704681012</t>
  </si>
  <si>
    <t xml:space="preserve">BONIFACIO MORILOS GAMES </t>
  </si>
  <si>
    <t>06141208791278</t>
  </si>
  <si>
    <t xml:space="preserve">FRANCISCO SALVADOR ALFARO </t>
  </si>
  <si>
    <t>05110211711076</t>
  </si>
  <si>
    <t xml:space="preserve">EDGAR ARTURO ALFARO </t>
  </si>
  <si>
    <t>06142909201030</t>
  </si>
  <si>
    <t xml:space="preserve">GRUPO SIERRA S.A DE C.V. </t>
  </si>
  <si>
    <t>06140809891028</t>
  </si>
  <si>
    <t>CORPORACION NESCO S.A DE C.V</t>
  </si>
  <si>
    <t>06172207741013</t>
  </si>
  <si>
    <t xml:space="preserve">ELISEO DE JESUS MOLINA </t>
  </si>
  <si>
    <t>06142710201049</t>
  </si>
  <si>
    <t xml:space="preserve">DISTR MEDICA EXPRESS MAYA </t>
  </si>
  <si>
    <t>05030102201013</t>
  </si>
  <si>
    <t xml:space="preserve">PILARILLOS DE EL SALVADOR S.A DE C.V </t>
  </si>
  <si>
    <t>04242412360016</t>
  </si>
  <si>
    <t>MARIA ENTIMA AVELAR</t>
  </si>
  <si>
    <t>05111010191011</t>
  </si>
  <si>
    <t xml:space="preserve">CLINICAS PROSALUD S.A DE C.V </t>
  </si>
  <si>
    <t>03020206800016</t>
  </si>
  <si>
    <t>ASOC COOP DE PRDUC AGROP COPAPAYO</t>
  </si>
  <si>
    <t>05111211051013</t>
  </si>
  <si>
    <t xml:space="preserve">CONVERTIDORA FEMIX S.A DE C.V </t>
  </si>
  <si>
    <t>03150509761038</t>
  </si>
  <si>
    <t xml:space="preserve">JUAN CARLOS MENJIVAR </t>
  </si>
  <si>
    <t>07022103610018</t>
  </si>
  <si>
    <t xml:space="preserve">MERCEDES DEL CARMEN FABIAN </t>
  </si>
  <si>
    <t>06141110941026</t>
  </si>
  <si>
    <t>MADE S.A DE C.V</t>
  </si>
  <si>
    <t>06142707820017</t>
  </si>
  <si>
    <t>PROSELA S.A DE C.V</t>
  </si>
  <si>
    <t>02101403051010</t>
  </si>
  <si>
    <t xml:space="preserve">MEGA SERUI S.A DE C.V </t>
  </si>
  <si>
    <t>05112508151013</t>
  </si>
  <si>
    <t xml:space="preserve">TERRACERIA CONSTRUCION Y ASE. TECNICA </t>
  </si>
  <si>
    <t>03151112921019</t>
  </si>
  <si>
    <t>KEVIN ALEXIS VALLE</t>
  </si>
  <si>
    <t>05021701781010</t>
  </si>
  <si>
    <t>06140211590164</t>
  </si>
  <si>
    <t>JOSE TOMAS GALVEZ</t>
  </si>
  <si>
    <t>06142105670017</t>
  </si>
  <si>
    <t>06140909111054</t>
  </si>
  <si>
    <t xml:space="preserve">DON POLLO S.A DE C.V </t>
  </si>
  <si>
    <t>05110711741010</t>
  </si>
  <si>
    <t>CARLOS ALBERTO PEREZ</t>
  </si>
  <si>
    <t>05110912901015</t>
  </si>
  <si>
    <t xml:space="preserve">JUAN LEONEL MARTINEZ </t>
  </si>
  <si>
    <t>06092011550015</t>
  </si>
  <si>
    <t xml:space="preserve">MARIA ESCOBAR </t>
  </si>
  <si>
    <t>06142603111045</t>
  </si>
  <si>
    <t xml:space="preserve">INVERSIONES CAISA S.A DE C.V </t>
  </si>
  <si>
    <t>05022602620013</t>
  </si>
  <si>
    <t xml:space="preserve">NESTOR ADRIAN LOPEZ </t>
  </si>
  <si>
    <t>05152612801021</t>
  </si>
  <si>
    <t xml:space="preserve">JOSE WILLIAM ESCOBAR FLORES </t>
  </si>
  <si>
    <t>06142302211036</t>
  </si>
  <si>
    <t>DIAZ MOTORS S.A DE C.V</t>
  </si>
  <si>
    <t>12091808731011</t>
  </si>
  <si>
    <t xml:space="preserve">TONY EVENOR PAIZ </t>
  </si>
  <si>
    <t>12021504841017</t>
  </si>
  <si>
    <t xml:space="preserve">CESAR BLADIMIR ROMERO </t>
  </si>
  <si>
    <t>06142203991046</t>
  </si>
  <si>
    <t>PSEM S.A DE C.V</t>
  </si>
  <si>
    <t>06142212061027</t>
  </si>
  <si>
    <t>FASHION ANAC INDUSTRIAS S.A DE C.V</t>
  </si>
  <si>
    <t>94030811951030</t>
  </si>
  <si>
    <t xml:space="preserve">MELISSA MARIBEL BARTON </t>
  </si>
  <si>
    <t>06151411731014</t>
  </si>
  <si>
    <t xml:space="preserve">JESUS DE GALILEA HERNANDEZ </t>
  </si>
  <si>
    <t>05150109941050</t>
  </si>
  <si>
    <t xml:space="preserve">ALBERTO ULISES MORAN </t>
  </si>
  <si>
    <t>03020812921012</t>
  </si>
  <si>
    <t xml:space="preserve">CRISTIAN GERARDO ORELLANA </t>
  </si>
  <si>
    <t>06141405470036</t>
  </si>
  <si>
    <t xml:space="preserve">MARIO ANTONIO ORANTES </t>
  </si>
  <si>
    <t>05030106901010</t>
  </si>
  <si>
    <t xml:space="preserve">JOEL ISAI AREVALO </t>
  </si>
  <si>
    <t>02102510741018</t>
  </si>
  <si>
    <t xml:space="preserve">EDWIN ANTONIO RODRIGUEZ </t>
  </si>
  <si>
    <t>05030106091018</t>
  </si>
  <si>
    <t>ESTUDIOS QUINIENTOS TRES S.A DE C.V.</t>
  </si>
  <si>
    <t>05073005801015</t>
  </si>
  <si>
    <t xml:space="preserve">RACHEL NOHEMY PALACIOS </t>
  </si>
  <si>
    <t xml:space="preserve">ROSA MIRIAM PINEDA </t>
  </si>
  <si>
    <t>03052010480023</t>
  </si>
  <si>
    <t xml:space="preserve">MARTA GIL DE MIRON </t>
  </si>
  <si>
    <t>06030907931042</t>
  </si>
  <si>
    <t xml:space="preserve">OSCAR ISIDRO GONZALEZ </t>
  </si>
  <si>
    <t>06141908161020</t>
  </si>
  <si>
    <t xml:space="preserve">RREDIMAQ S.A DE C.V </t>
  </si>
  <si>
    <t>06141908971021</t>
  </si>
  <si>
    <t>ON LINE SYSTEMS S.A DE C.V</t>
  </si>
  <si>
    <t>06141803171038</t>
  </si>
  <si>
    <t xml:space="preserve">DINOX S.A DE C.V </t>
  </si>
  <si>
    <t>03210607731015</t>
  </si>
  <si>
    <t xml:space="preserve">CARLOS ALBERTO CUELLAR </t>
  </si>
  <si>
    <t>06141103971530</t>
  </si>
  <si>
    <t xml:space="preserve">ISAAC ANDRES MADRID </t>
  </si>
  <si>
    <t>05021007731022</t>
  </si>
  <si>
    <t xml:space="preserve">OLIVORIO CHILIN GEOVANY </t>
  </si>
  <si>
    <t>02102410600018</t>
  </si>
  <si>
    <t>EDGAR ANTONIO DIAZ</t>
  </si>
  <si>
    <t>12170201751045</t>
  </si>
  <si>
    <t>ANA KAREN SALAMANCA</t>
  </si>
  <si>
    <t>06021402710020</t>
  </si>
  <si>
    <t>05153006881016</t>
  </si>
  <si>
    <t xml:space="preserve">OSCAR SANTIAGO MENDEZ </t>
  </si>
  <si>
    <t>06142306201035</t>
  </si>
  <si>
    <t>DATA CONTACT SERVICES S.A DE C.V</t>
  </si>
  <si>
    <t>06140212951011</t>
  </si>
  <si>
    <t xml:space="preserve">SEGURIDAS PRIVADA SALVADOREÑA </t>
  </si>
  <si>
    <t>11211106711022</t>
  </si>
  <si>
    <t xml:space="preserve">CEDILLOS MIRIAM VERENICE </t>
  </si>
  <si>
    <t>05022312911010</t>
  </si>
  <si>
    <t xml:space="preserve">JOSE ERNESTO AGUILAR </t>
  </si>
  <si>
    <t>06142801121048</t>
  </si>
  <si>
    <t xml:space="preserve">DINAMIC POWER AND FULL ENERGY </t>
  </si>
  <si>
    <t>06080905181012</t>
  </si>
  <si>
    <t xml:space="preserve">EJECUCION TECNICA ELECTRICA Y CIVIL </t>
  </si>
  <si>
    <t>06042610710010</t>
  </si>
  <si>
    <t xml:space="preserve">EDWIN ENRIQUEZ PORTILLO </t>
  </si>
  <si>
    <t>04071408721031</t>
  </si>
  <si>
    <t xml:space="preserve">MAURICIO ALAS </t>
  </si>
  <si>
    <t>06141512871172</t>
  </si>
  <si>
    <t>01061205721013</t>
  </si>
  <si>
    <t>VICTOR MANUEL ALVARENGA</t>
  </si>
  <si>
    <t>06142706840010</t>
  </si>
  <si>
    <t xml:space="preserve">TRIPLE BARRA S.A DE C.V </t>
  </si>
  <si>
    <t>06141101191014</t>
  </si>
  <si>
    <t xml:space="preserve">ELECTRICIDAD Y CONSULTORIA S.A DE C.V </t>
  </si>
  <si>
    <t>03050908811015</t>
  </si>
  <si>
    <t>05031903901021</t>
  </si>
  <si>
    <t xml:space="preserve">VICTOR MANUEL TICAS </t>
  </si>
  <si>
    <t>05031905801024</t>
  </si>
  <si>
    <t xml:space="preserve">LORENA BEATRIZ GALDAMEZ </t>
  </si>
  <si>
    <t>01012707741025</t>
  </si>
  <si>
    <t xml:space="preserve">HERBER ALFREDO QUIÑONES </t>
  </si>
  <si>
    <t>14081511540023</t>
  </si>
  <si>
    <t xml:space="preserve">CALISTRO BENITEZ </t>
  </si>
  <si>
    <t>10112303741020</t>
  </si>
  <si>
    <t xml:space="preserve">HILDA DURAN DE CALLEJAS </t>
  </si>
  <si>
    <t>14041409761012</t>
  </si>
  <si>
    <t xml:space="preserve">ADA ARELY HERNANDEZ </t>
  </si>
  <si>
    <t>03152608861047</t>
  </si>
  <si>
    <t xml:space="preserve">JOSUE AMILCAR GUARDADO </t>
  </si>
  <si>
    <t>06111301861014</t>
  </si>
  <si>
    <t xml:space="preserve">NESTOR HERIBERTO MEJIA </t>
  </si>
  <si>
    <t>06142608191063</t>
  </si>
  <si>
    <t xml:space="preserve">SERVIS INDUSTRIALES DIVERSOS </t>
  </si>
  <si>
    <t>11190203731014</t>
  </si>
  <si>
    <t xml:space="preserve">RUDY SALVADOR MEJIA </t>
  </si>
  <si>
    <t>11090211651017</t>
  </si>
  <si>
    <t xml:space="preserve">JOSE PORFIRIO ORELLANA </t>
  </si>
  <si>
    <t>05132009891023</t>
  </si>
  <si>
    <t>DARWIN JHONATAN PALACIOS</t>
  </si>
  <si>
    <t>01081903731013</t>
  </si>
  <si>
    <t>JOSE ANTONIO ZEPEDA</t>
  </si>
  <si>
    <t>06141003211058</t>
  </si>
  <si>
    <t>LOGISTICA COMERCIA WP S.A DE C.V</t>
  </si>
  <si>
    <t>06140902051080</t>
  </si>
  <si>
    <t>DISMOSAL S.A DE C.V</t>
  </si>
  <si>
    <t>06142305971015</t>
  </si>
  <si>
    <t>AGROINDUSTRIAS GUMARSAL S.A DE C.V</t>
  </si>
  <si>
    <t>05201711701013</t>
  </si>
  <si>
    <t>JOSE ERASMO HERNANDEZ</t>
  </si>
  <si>
    <t>06141903131041</t>
  </si>
  <si>
    <t>INVERSIONES F.A S.A DE C.V</t>
  </si>
  <si>
    <t>06141710151029</t>
  </si>
  <si>
    <t>SER EFICIENTES S.A DE C.V</t>
  </si>
  <si>
    <t>05031907111017</t>
  </si>
  <si>
    <t>GRAN PLAZA S.A DE C.V</t>
  </si>
  <si>
    <t>02101003091021</t>
  </si>
  <si>
    <t xml:space="preserve">GLOBAL LOGISTICS MANAGEMENT </t>
  </si>
  <si>
    <t>06201703821018</t>
  </si>
  <si>
    <t xml:space="preserve">MOLINA GONZALEZ ALVARO ANTONIO </t>
  </si>
  <si>
    <t>06140106051036</t>
  </si>
  <si>
    <t>SERKING EL SALVADOR S.A DE C.V</t>
  </si>
  <si>
    <t>06143011171084</t>
  </si>
  <si>
    <t>DISANCO S.A DE C.V</t>
  </si>
  <si>
    <t>05132810671019</t>
  </si>
  <si>
    <t>SANDOVAL BRIZUELA GILBERTO</t>
  </si>
  <si>
    <t>05121211951010</t>
  </si>
  <si>
    <t>CIERRA SOSA JOSE JOAQUIN</t>
  </si>
  <si>
    <t>04292606831019</t>
  </si>
  <si>
    <t xml:space="preserve">RECINOS ABARCA JOSE SAMUEL </t>
  </si>
  <si>
    <t>06141910101018</t>
  </si>
  <si>
    <t>TORTIAMIGOS S.A DE C.V</t>
  </si>
  <si>
    <t>10012107761019</t>
  </si>
  <si>
    <t xml:space="preserve">MENDEZ VILLALTA DARY MAURICIO </t>
  </si>
  <si>
    <t>05112112781030</t>
  </si>
  <si>
    <t>RAFAEL ALVARO RAMOS</t>
  </si>
  <si>
    <t>06142002171040</t>
  </si>
  <si>
    <t>DESARROLLO MIRAMUNDO S.A DE C.V</t>
  </si>
  <si>
    <t>03150106851053</t>
  </si>
  <si>
    <t xml:space="preserve">GARCIA DE RIVERA MARGOTH YANIRA </t>
  </si>
  <si>
    <t>05032712691031</t>
  </si>
  <si>
    <t xml:space="preserve">DE PAZ GUERRERO RENE ARTURO </t>
  </si>
  <si>
    <t>05031911761018</t>
  </si>
  <si>
    <t xml:space="preserve">JIMY CHRISTIAN RECINOS HERNANDEZ </t>
  </si>
  <si>
    <t>02102009390021</t>
  </si>
  <si>
    <t>GUERRA CALDERON FRANCISCO ALFONSO</t>
  </si>
  <si>
    <t>94832502871017</t>
  </si>
  <si>
    <t>MARIA DEL CALMEN GONZALEZ PERAZA</t>
  </si>
  <si>
    <t>06142604191034</t>
  </si>
  <si>
    <t xml:space="preserve">GONZALES Y ROQUE AUTOSERVIC S.A DE C.V </t>
  </si>
  <si>
    <t>09060203520010</t>
  </si>
  <si>
    <t>PABLO RIVERA GOMEZ</t>
  </si>
  <si>
    <t>06142810700037</t>
  </si>
  <si>
    <t>ASOCIACION LICEO FRANCES</t>
  </si>
  <si>
    <t>05032504211066</t>
  </si>
  <si>
    <t>ELECTROSOLUTIONS, S.A DE C.V.</t>
  </si>
  <si>
    <t>06140412951091</t>
  </si>
  <si>
    <t>POLLO CAMPESTRE S.A DE C.V.</t>
  </si>
  <si>
    <t>06142211161095</t>
  </si>
  <si>
    <t>AVICOLA MEJIA S.A DE C.V</t>
  </si>
  <si>
    <t>06141307660097</t>
  </si>
  <si>
    <t xml:space="preserve">MARTINEZ DE AQUINO, SONIA MARIBEL </t>
  </si>
  <si>
    <t>06140407151028</t>
  </si>
  <si>
    <t>MAPLESA S.A DE C.V</t>
  </si>
  <si>
    <t>06142011201041</t>
  </si>
  <si>
    <t>DURAN COMPANY LOGISTICS, S.A DE C.V.</t>
  </si>
  <si>
    <t>05210906921012</t>
  </si>
  <si>
    <t xml:space="preserve">LUCERO GALDAMEZ, ANDREA YAMILETH </t>
  </si>
  <si>
    <t>05041512861012</t>
  </si>
  <si>
    <t>HERNANDEZ CHICAS, OSCAR ARMANDO</t>
  </si>
  <si>
    <t>05032509871032</t>
  </si>
  <si>
    <t xml:space="preserve">ESCOBAR MENA, FELIX </t>
  </si>
  <si>
    <t>05111202831014</t>
  </si>
  <si>
    <t>MARTINEZ DE DIAZ, KENIA BEATRIZ</t>
  </si>
  <si>
    <t>06141303201054</t>
  </si>
  <si>
    <t>MERSU, S.A DE C.V.</t>
  </si>
  <si>
    <t>06141903091031</t>
  </si>
  <si>
    <t>FOODTECH, S.A DE C.V.</t>
  </si>
  <si>
    <t>06140911741197</t>
  </si>
  <si>
    <t>ALVARENGA ARTIGA, ALEX WILSON</t>
  </si>
  <si>
    <t>06141607121014</t>
  </si>
  <si>
    <t>REMIG, S.A DE C.V.</t>
  </si>
  <si>
    <t>06141201051023</t>
  </si>
  <si>
    <t>CONCETEL S.A DE C.V.</t>
  </si>
  <si>
    <t>06142710701025</t>
  </si>
  <si>
    <t xml:space="preserve">MORALES RIVAS, VICTOR VENANCIO </t>
  </si>
  <si>
    <t>05032203700013</t>
  </si>
  <si>
    <t>JAIME ARNULFO MEJIA AREVALO</t>
  </si>
  <si>
    <t>05032411881048</t>
  </si>
  <si>
    <t>ALMENDAREZ URQUILLA, ESTEBAN ALBERTO</t>
  </si>
  <si>
    <t>05031602701014</t>
  </si>
  <si>
    <t>ALDANA PALACIOS LUIS ERNESTO</t>
  </si>
  <si>
    <t>04072309650015</t>
  </si>
  <si>
    <t xml:space="preserve">RODRIGUEZ SOSA ULISES </t>
  </si>
  <si>
    <t>05110403131014</t>
  </si>
  <si>
    <t>SOLUCIONES INMEDIATAS S.A DE C.V</t>
  </si>
  <si>
    <t>06141201051040</t>
  </si>
  <si>
    <t>TAINSAL. S.A DE C.V.</t>
  </si>
  <si>
    <t>02021704921017</t>
  </si>
  <si>
    <t>MENJIVAR LOPEZ, JUAN CARLOS</t>
  </si>
  <si>
    <t>06142802071036</t>
  </si>
  <si>
    <t>PLG S.A DE C.V.</t>
  </si>
  <si>
    <t>PORTILLO NOVOA, EDWIN ENRIQUEZ</t>
  </si>
  <si>
    <t>11232607570010</t>
  </si>
  <si>
    <t>DISTRIBUIDORA ELECTRICA DE USULUTAN, S.A DE C.V.</t>
  </si>
  <si>
    <t>02101207920015</t>
  </si>
  <si>
    <t xml:space="preserve">AES CLESA Y COMPAÑÍA, S.A DE C.V. </t>
  </si>
  <si>
    <t>06141611951030</t>
  </si>
  <si>
    <t>EMPRESA ELECTRICA DE ORIENTE, S.A DE C.V.</t>
  </si>
  <si>
    <t>06141711900013</t>
  </si>
  <si>
    <t>CIA DE ALUMBRADO ELECTRICO DE SAN SALVADOR, S.A DE C.V.</t>
  </si>
  <si>
    <t>06141508750016</t>
  </si>
  <si>
    <t>CRIAVES, S.A DE C.V.</t>
  </si>
  <si>
    <t>06142905730010</t>
  </si>
  <si>
    <t>DURALITA DE CENTROAMERICA, S.A DE C.V.</t>
  </si>
  <si>
    <t>06140409201030</t>
  </si>
  <si>
    <t>TIERRA SALUDABLE AMEYALLI, SA DE C.V.</t>
  </si>
  <si>
    <t>05111508771031</t>
  </si>
  <si>
    <t xml:space="preserve">HERNANDEZ MAGAÑA, GUSTAVO </t>
  </si>
  <si>
    <t>05030503781020</t>
  </si>
  <si>
    <t xml:space="preserve">RAMIREZ CABRERA, HENRY </t>
  </si>
  <si>
    <t>01011711590012</t>
  </si>
  <si>
    <t xml:space="preserve">CACERES CHAVEZ, RAFAEL GERARDO </t>
  </si>
  <si>
    <t>06141603161089</t>
  </si>
  <si>
    <t>SERVICIO Y SOPORTE DE INGENIERIA, S.A DE C.V.</t>
  </si>
  <si>
    <t>14062105441019</t>
  </si>
  <si>
    <t xml:space="preserve">MANUEL ANTONIO SOSA </t>
  </si>
  <si>
    <t>06140612181096</t>
  </si>
  <si>
    <t>VILMORIN MIKADO EL SALVADOR, S.A DE C.V.</t>
  </si>
  <si>
    <t>06141603891028</t>
  </si>
  <si>
    <t>SERVICIOS DIVERSOS DE INGENIERIA, S.A DE C.V.</t>
  </si>
  <si>
    <t>06141911141080</t>
  </si>
  <si>
    <t>GRUPO MIGUEL, S.A DE C.V.</t>
  </si>
  <si>
    <t>05032308590013</t>
  </si>
  <si>
    <t>RIVAS GONZALEZ, JOSE</t>
  </si>
  <si>
    <t>03021804390015</t>
  </si>
  <si>
    <t>ERNESTO RENE FUNES</t>
  </si>
  <si>
    <t>05132009892023</t>
  </si>
  <si>
    <t xml:space="preserve">PALACIOS MUÑOZ, DARWIND JONATHAN </t>
  </si>
  <si>
    <t>08151610650019</t>
  </si>
  <si>
    <t xml:space="preserve">HERNANDEZ PORTILLO, JOSE ARNOLDO </t>
  </si>
  <si>
    <t>06140806951020</t>
  </si>
  <si>
    <t>SERVICIOS INTEGRALES MEDICOS S.A DE C.V.</t>
  </si>
  <si>
    <t>07030201941018</t>
  </si>
  <si>
    <t xml:space="preserve">RODRIGUEZ VELASQUEZ, ROXANA </t>
  </si>
  <si>
    <t>12053103650019</t>
  </si>
  <si>
    <t xml:space="preserve">AGUILAR QUINTANILLA, RAMON ELIAS </t>
  </si>
  <si>
    <t>06142005991022</t>
  </si>
  <si>
    <t>CENTRO PROFESIONAL DE SERVICIOS, S.A DE C.V.</t>
  </si>
  <si>
    <t>05030706841010</t>
  </si>
  <si>
    <t xml:space="preserve">CARLOS GILBERTO LOPEZ </t>
  </si>
  <si>
    <t>06141707191052</t>
  </si>
  <si>
    <t>AYR INVERSIONES, S.A DE C.V</t>
  </si>
  <si>
    <t>06140506181036</t>
  </si>
  <si>
    <t>MIA BANSAL S.A DE C.V.</t>
  </si>
  <si>
    <t>06141111041037</t>
  </si>
  <si>
    <t>NUTRICION AVICOLA, S.A DE C.V.</t>
  </si>
  <si>
    <t>03061903911026</t>
  </si>
  <si>
    <t xml:space="preserve">RICARDO ALBERTO SALAZAR DIAZ </t>
  </si>
  <si>
    <t>94830811951030</t>
  </si>
  <si>
    <t xml:space="preserve">BARTON MELISSA MARIBEL </t>
  </si>
  <si>
    <t>06140509610082</t>
  </si>
  <si>
    <t xml:space="preserve">MOLINA FERNANDEZ, CARLOS ERNESTO </t>
  </si>
  <si>
    <t>06142901811173</t>
  </si>
  <si>
    <t xml:space="preserve">GRANADOS ARGUETA, JOSE IRVING </t>
  </si>
  <si>
    <t>06142011951024</t>
  </si>
  <si>
    <t>TRANSPORTES Y SERVICIOS AGRICOLAS S.A DE C.V.</t>
  </si>
  <si>
    <t>06141805001016</t>
  </si>
  <si>
    <t>P B INGENIEROS S.A DE C.V.</t>
  </si>
  <si>
    <t>05031212831019</t>
  </si>
  <si>
    <t>RODRIGUEZ RIVAS, GUADALUPE ELIZABETH</t>
  </si>
  <si>
    <t>12173110810022</t>
  </si>
  <si>
    <t xml:space="preserve">UNIVERSIDAD DE ORIENTE </t>
  </si>
  <si>
    <t>06141610181036</t>
  </si>
  <si>
    <t>SIPEE, S.A DE C.V.</t>
  </si>
  <si>
    <t>05032409771014</t>
  </si>
  <si>
    <t xml:space="preserve">RIVERA MUÑOZ, JOSE ARTURO </t>
  </si>
  <si>
    <t>01012406560031</t>
  </si>
  <si>
    <t xml:space="preserve">JUANA ISABEL MONZON </t>
  </si>
  <si>
    <t>05031110841028</t>
  </si>
  <si>
    <t xml:space="preserve">AGUILAR LOPEZ, PEDRO ANTONIO </t>
  </si>
  <si>
    <t>06012508181015</t>
  </si>
  <si>
    <t>SISTEL RED, S.A DE.C.V</t>
  </si>
  <si>
    <t>05112505811047</t>
  </si>
  <si>
    <t xml:space="preserve">WILLBER FRANCISCO, JAVIER MARTINEZ </t>
  </si>
  <si>
    <t>06142209520012</t>
  </si>
  <si>
    <t>EMPRESAS ADOC S.A DE C.V.</t>
  </si>
  <si>
    <t>02100807690022</t>
  </si>
  <si>
    <t>GARCIA AGUILERA, CARLOS HERNAN.</t>
  </si>
  <si>
    <t>11151510701011</t>
  </si>
  <si>
    <t xml:space="preserve">CALLEJA CORTEZ, MORIS ANTONIO </t>
  </si>
  <si>
    <t>06143107971057</t>
  </si>
  <si>
    <t xml:space="preserve">TRANSPORTES VELMONT </t>
  </si>
  <si>
    <t>02071905051018</t>
  </si>
  <si>
    <t xml:space="preserve">CENTRO EVANGELISTICO VIDA REAL </t>
  </si>
  <si>
    <t>10130307630011</t>
  </si>
  <si>
    <t>ANA MORENA DE ALONZO</t>
  </si>
  <si>
    <t>06141704211036</t>
  </si>
  <si>
    <t>TIRE CENTER CARS, S.A DE C.V.</t>
  </si>
  <si>
    <t>06143001211053</t>
  </si>
  <si>
    <t>ALQUILERES EL PASEO, S.A DE C.V.</t>
  </si>
  <si>
    <t>02101809761019</t>
  </si>
  <si>
    <t xml:space="preserve">MONTOYA GIRON, ALELANDRO FRANCISCO </t>
  </si>
  <si>
    <t>05110610820011</t>
  </si>
  <si>
    <t>EL SURCO, S.A DE C.V.</t>
  </si>
  <si>
    <t>02101310991021</t>
  </si>
  <si>
    <t>SOSDELPA, S.A DE C.V.</t>
  </si>
  <si>
    <t>11132303530010</t>
  </si>
  <si>
    <t xml:space="preserve">VILLANUEVA REQUENO, OSCAR ALFONSO </t>
  </si>
  <si>
    <t>05130510671014</t>
  </si>
  <si>
    <t xml:space="preserve">FLAMENCO MIRANDA, RAFAEL ANTONIO </t>
  </si>
  <si>
    <t>12070409891016</t>
  </si>
  <si>
    <t xml:space="preserve">NOEL EDGARDO VALENZUELA </t>
  </si>
  <si>
    <t>06141905810017</t>
  </si>
  <si>
    <t>DIREYA, S.A DE C.V.</t>
  </si>
  <si>
    <t>05031006881018</t>
  </si>
  <si>
    <t xml:space="preserve">ORELLANA CORPEÑO, ELVI EFRAIN </t>
  </si>
  <si>
    <t>04061101871014</t>
  </si>
  <si>
    <t>JOSE ANGEL CARBAJAL</t>
  </si>
  <si>
    <t>06141606161047</t>
  </si>
  <si>
    <t>PRODUCTOS AGROALIMENTICIOS, S.A DE C.V.</t>
  </si>
  <si>
    <t>05151311921017</t>
  </si>
  <si>
    <t>ASOC. DE REGANTES DEL DIST. DE RIEGO S.A DE C.V.</t>
  </si>
  <si>
    <t>06141002071023</t>
  </si>
  <si>
    <t xml:space="preserve">SOCIEDAD DE AHORRO Y CREDITO CREDICOMER S.A </t>
  </si>
  <si>
    <t>05030302691015</t>
  </si>
  <si>
    <t>FRANCISCO BARRERA EVORA</t>
  </si>
  <si>
    <t>03041104821013</t>
  </si>
  <si>
    <t xml:space="preserve">ROBERTO DE JESUS DE LA CRUZ </t>
  </si>
  <si>
    <t>LA YUNTA, S.A DE C.V.</t>
  </si>
  <si>
    <t>05030912691011</t>
  </si>
  <si>
    <t xml:space="preserve">EVELIN ROXANA MARTINEZ </t>
  </si>
  <si>
    <t>05031107861018</t>
  </si>
  <si>
    <t>05132709711018</t>
  </si>
  <si>
    <t>HERNANDEZ DE CARRILLO, ARACELY</t>
  </si>
  <si>
    <t>06140807051014</t>
  </si>
  <si>
    <t>SERVICIOS BURSATILES SALVADOREÑOS, S.A DE C.V.</t>
  </si>
  <si>
    <t>06142201921016</t>
  </si>
  <si>
    <t>AIRES DEL PACIFICO, SA.DE C.V.</t>
  </si>
  <si>
    <t>06140106181037</t>
  </si>
  <si>
    <t>AGROSAM, S.A DE C.V.</t>
  </si>
  <si>
    <t>06140412201025</t>
  </si>
  <si>
    <t>RESISTENCIA, S.A DE C.V.</t>
  </si>
  <si>
    <t>06141208091063</t>
  </si>
  <si>
    <t>LA QUERENCIA, S.A DE C.V.</t>
  </si>
  <si>
    <t>05030103751025</t>
  </si>
  <si>
    <t xml:space="preserve">GARCIA PIMENTEL, EDWIN ALEXANDER </t>
  </si>
  <si>
    <t>05012508181015</t>
  </si>
  <si>
    <t>MORILLOS GAMES, BONIFACIO</t>
  </si>
  <si>
    <t>06143108181084</t>
  </si>
  <si>
    <t>ALMEDRAN, S.A DE C.V.</t>
  </si>
  <si>
    <t>02102407811016</t>
  </si>
  <si>
    <t>GIAMMATTEL BERGANZA, LUIS RODRIGO</t>
  </si>
  <si>
    <t>01080702711018</t>
  </si>
  <si>
    <t xml:space="preserve">HERNANDEZ GOMEZ, WALTER DE JESUS </t>
  </si>
  <si>
    <t>05030701861021</t>
  </si>
  <si>
    <t xml:space="preserve">NURIA ELIZABETH BARAHONA </t>
  </si>
  <si>
    <t>06142806951030</t>
  </si>
  <si>
    <t>POTENCIA Y MONTAJE, S.A DE C.V.</t>
  </si>
  <si>
    <t>02101609580028</t>
  </si>
  <si>
    <t xml:space="preserve">AMAYA EDGARDO ARTURO </t>
  </si>
  <si>
    <t>06142502211030</t>
  </si>
  <si>
    <t>GRUPO TIRE EXPRESS, S.A DE C.V.</t>
  </si>
  <si>
    <t>06141708061080</t>
  </si>
  <si>
    <t>ECO AGUA, S.A DE C.V.</t>
  </si>
  <si>
    <t>06141605841028</t>
  </si>
  <si>
    <t xml:space="preserve">JORGE MAURICIO AREVALO </t>
  </si>
  <si>
    <t>TIME CENTER CARS</t>
  </si>
  <si>
    <t>06140512111090</t>
  </si>
  <si>
    <t>AQUAMECANICA, S.A DE C.V.</t>
  </si>
  <si>
    <t>05112012001020</t>
  </si>
  <si>
    <t>FIGUEROA ZAVALETA MAURICIO</t>
  </si>
  <si>
    <t>03151705831024</t>
  </si>
  <si>
    <t xml:space="preserve">OLIVARES CRUZ, JIMMY ARNOLD </t>
  </si>
  <si>
    <t>06141009151103</t>
  </si>
  <si>
    <t>INTEGRAL SERVICE, S.A DE C.V.</t>
  </si>
  <si>
    <t>05011112671013</t>
  </si>
  <si>
    <t xml:space="preserve">MIGUEL VALLADARES PABLO </t>
  </si>
  <si>
    <t>05030604671013</t>
  </si>
  <si>
    <t xml:space="preserve">EDGAR RIVAS PINTO </t>
  </si>
  <si>
    <t>06146567001058</t>
  </si>
  <si>
    <t>Z.Z INGENIEROS, S.A DE C.V.</t>
  </si>
  <si>
    <t>05032910811042</t>
  </si>
  <si>
    <t xml:space="preserve">MIGUEL ALVARADO MIGUEL ANGEL </t>
  </si>
  <si>
    <t>06142811001040</t>
  </si>
  <si>
    <t>INCOE, S.A DE C.V.</t>
  </si>
  <si>
    <t>05141403071026</t>
  </si>
  <si>
    <t>PRODUCTOS E INVERSIONES NACIONALES, S.A DE C.V.</t>
  </si>
  <si>
    <t>14160912450011</t>
  </si>
  <si>
    <t>JOSE AMERICO MELARA</t>
  </si>
  <si>
    <t>06141101841191</t>
  </si>
  <si>
    <t>CESAR EDARDO AREVALO</t>
  </si>
  <si>
    <t>06172804841013</t>
  </si>
  <si>
    <t xml:space="preserve">NAPOLEON ALBERTO GIRON </t>
  </si>
  <si>
    <t>05210201871037</t>
  </si>
  <si>
    <t xml:space="preserve">FLORES MORALES, NORMA ARACELY </t>
  </si>
  <si>
    <t>05031910171012</t>
  </si>
  <si>
    <t>LABORATORIO CLINICO SAN MATEO S.A DE C.V.</t>
  </si>
  <si>
    <t>06140106991020</t>
  </si>
  <si>
    <t>ARRENDAMIENTOS E INVERSIONES MAYA S.A DE C.V.</t>
  </si>
  <si>
    <t xml:space="preserve">ESCOBAR FLORES , JOSE WILLIAM </t>
  </si>
  <si>
    <t>05030710831046</t>
  </si>
  <si>
    <t xml:space="preserve">BARAHONA, JOSE ALEXANDER </t>
  </si>
  <si>
    <t>05170601741033</t>
  </si>
  <si>
    <t xml:space="preserve">FIGUEROA DE MATA YESSENIA </t>
  </si>
  <si>
    <t>13190101821016</t>
  </si>
  <si>
    <t xml:space="preserve">MATA MARQUEZ SANTOS YOVANNY </t>
  </si>
  <si>
    <t>06140906131011</t>
  </si>
  <si>
    <t>CONSULTING &amp; INSPECTIONS, S.A DE C.V.</t>
  </si>
  <si>
    <t>06142407620011</t>
  </si>
  <si>
    <t>ALMACENADORA CENTROAMERICANA, S.A DE C.V.</t>
  </si>
  <si>
    <t>05222109881016</t>
  </si>
  <si>
    <t xml:space="preserve">TULES VELASQUEZ RONNY BLADIMIR </t>
  </si>
  <si>
    <t>05152402781010</t>
  </si>
  <si>
    <t xml:space="preserve">MONGE LOPEZ, MELVIN ROLANDO </t>
  </si>
  <si>
    <t>05022003791019</t>
  </si>
  <si>
    <t xml:space="preserve">RAUDA TRUJILLO, WALTER FRANCISCO </t>
  </si>
  <si>
    <t>06141912850049</t>
  </si>
  <si>
    <t>INGENIERIA Y TECNICA S.A DE C.V.</t>
  </si>
  <si>
    <t>06141412811318</t>
  </si>
  <si>
    <t xml:space="preserve">SALMERON VELASQUEZ, JACOB DAVID </t>
  </si>
  <si>
    <t>05022503841012</t>
  </si>
  <si>
    <t xml:space="preserve">FLORES LOBOS, ANNA EMELI </t>
  </si>
  <si>
    <t>06143108881027</t>
  </si>
  <si>
    <t>CERAMICA DE PACIFICO S.A DE C.V.</t>
  </si>
  <si>
    <t>06140406191018</t>
  </si>
  <si>
    <t>FORZA ENERGY S.A DE C.V.</t>
  </si>
  <si>
    <t>06141402131025</t>
  </si>
  <si>
    <t>AUDITAR, S.A DE C.V.</t>
  </si>
  <si>
    <t>05110311741037</t>
  </si>
  <si>
    <t xml:space="preserve">GARCIA GUADRON, NELSON ANTONIO </t>
  </si>
  <si>
    <t>05150802680010</t>
  </si>
  <si>
    <t xml:space="preserve">SERMEÑO CHICAS, JUAN CARLOS </t>
  </si>
  <si>
    <t>06141101880020</t>
  </si>
  <si>
    <t>PREFABRICADOS, S.A DE .C.V.</t>
  </si>
  <si>
    <t>06142709891031</t>
  </si>
  <si>
    <t>MONELCA, S.A DE C.V.</t>
  </si>
  <si>
    <t>06142801711228</t>
  </si>
  <si>
    <t xml:space="preserve">INGLES JUAN ERNESTO </t>
  </si>
  <si>
    <t>02071009211014</t>
  </si>
  <si>
    <t>SUMINISTROS ELECTRICOS DE METAPAN, S.A DE C.V.</t>
  </si>
  <si>
    <t>06142105151013</t>
  </si>
  <si>
    <t>SIEMENS HEALTH CARE, S.A.</t>
  </si>
  <si>
    <t>06142204041033</t>
  </si>
  <si>
    <t>CONSTRUCTORA INTEGRAL SALVADOREÑA, S.A DE C.V.</t>
  </si>
  <si>
    <t>05110803901021</t>
  </si>
  <si>
    <t xml:space="preserve">FERNAN REYES JUAN ERICK </t>
  </si>
  <si>
    <t>02101308641013</t>
  </si>
  <si>
    <t xml:space="preserve">QUINTANILLA BERTA ALICIA </t>
  </si>
  <si>
    <t>06092011651023</t>
  </si>
  <si>
    <t xml:space="preserve">CORTEZ ORELLANA, NOEMI DEL CARMEN </t>
  </si>
  <si>
    <t>06143005141025</t>
  </si>
  <si>
    <t xml:space="preserve">CONSULTORES ASOCIADOS PROVEEDORES DE BIENES </t>
  </si>
  <si>
    <t>12171603211019</t>
  </si>
  <si>
    <t>INGENIERIA ARQ. Y TRABAJOS ELECTRICOS, S.A DE C.V.</t>
  </si>
  <si>
    <t>05010703161018</t>
  </si>
  <si>
    <t>06141705790011</t>
  </si>
  <si>
    <t>IVERCALMA, S.A. DE C.V.</t>
  </si>
  <si>
    <t>06142402651017</t>
  </si>
  <si>
    <t>JAVIER ALBERTO PEREZ FLORES</t>
  </si>
  <si>
    <t>06140103660011</t>
  </si>
  <si>
    <t>CHEVRON LUBRICANT OILS, S.A.</t>
  </si>
  <si>
    <t>06142202131035</t>
  </si>
  <si>
    <t>PROMOPRINT, S.A. DE C.V.</t>
  </si>
  <si>
    <t>06140207670045</t>
  </si>
  <si>
    <t xml:space="preserve"> MARIO ALBERTO MIRANDA FONSECA</t>
  </si>
  <si>
    <t>06140312931018</t>
  </si>
  <si>
    <t>BANCO AMERICA CENTRAL, S.A. DE C.V.</t>
  </si>
  <si>
    <t>06140307951051</t>
  </si>
  <si>
    <t>ROCELI CONSULTORES, S.A. DE.C.V</t>
  </si>
  <si>
    <t>06141511720027</t>
  </si>
  <si>
    <t>SUPER REPUESTOS EL SALVADOR, S.A. DE C.V.</t>
  </si>
  <si>
    <t>06142505731094</t>
  </si>
  <si>
    <t>EDWAR LEONIDAS GUTIERREZ PORTILLO</t>
  </si>
  <si>
    <t>06142407500017</t>
  </si>
  <si>
    <t>GUILLERMO E. MIGUEL B.</t>
  </si>
  <si>
    <t>06042312691015</t>
  </si>
  <si>
    <t>JOSE FELIX CRESPIN HERNANDEZ</t>
  </si>
  <si>
    <t>06142305771172</t>
  </si>
  <si>
    <t>SALVADOR ANTONIO DURAN ESCOBAR</t>
  </si>
  <si>
    <t>06140109770045</t>
  </si>
  <si>
    <t>AGDO, S.A. DE C.V.</t>
  </si>
  <si>
    <t>20217249297</t>
  </si>
  <si>
    <t>DUCA</t>
  </si>
  <si>
    <t>06140110031015</t>
  </si>
  <si>
    <t>GRUPO TICAL EL SALVADOR, S.A. DE C.V.</t>
  </si>
  <si>
    <t>06141702660013</t>
  </si>
  <si>
    <t>ALMACENES SIMAN, S.A. DE C.V.</t>
  </si>
  <si>
    <t>12171810520043</t>
  </si>
  <si>
    <t>JOSE ROBERTO PARADA ESCOBAR</t>
  </si>
  <si>
    <t>06142302770010</t>
  </si>
  <si>
    <t>ALPINA LTDA, S.A. DE C.V.</t>
  </si>
  <si>
    <t>06143107971090</t>
  </si>
  <si>
    <t>OPERADORA DEL SUR, S.A. DE C.V.</t>
  </si>
  <si>
    <t>12171906520017</t>
  </si>
  <si>
    <t>RAFAEL RENE CANALES PINAUD</t>
  </si>
  <si>
    <t>06140807101054</t>
  </si>
  <si>
    <t>TRANSPORTES LATINOS, S.A. DE C.V.</t>
  </si>
  <si>
    <t>06142303091115</t>
  </si>
  <si>
    <t>SERVICIOS TERMINALES, S.A. DE C.V.</t>
  </si>
  <si>
    <t>06141305031024</t>
  </si>
  <si>
    <t>COMPAÑÍA DE LOGISTICA Y TRANSPORTE, S.A. DE C.V.</t>
  </si>
  <si>
    <t>06142312610117</t>
  </si>
  <si>
    <t>RODRIGO ANTONIO ARGUETA ECHEGOYEN</t>
  </si>
  <si>
    <t>06142309161107</t>
  </si>
  <si>
    <t>DISAVI, S.A. DE C.V.</t>
  </si>
  <si>
    <t>06142708101053</t>
  </si>
  <si>
    <t>NSV, S.A. DE C.V.</t>
  </si>
  <si>
    <t>09043007610018</t>
  </si>
  <si>
    <t>SAUL POCASANGRE ESCOBAR</t>
  </si>
  <si>
    <t>06141211201163</t>
  </si>
  <si>
    <t>PANDA PRINT, S.A. DE C.V.</t>
  </si>
  <si>
    <t>06140706450040</t>
  </si>
  <si>
    <t>JOSE HUMBERTO MENJIVAR AMAYA</t>
  </si>
  <si>
    <t>06142406991033</t>
  </si>
  <si>
    <t>AUTOLEASING, S.A. DE C.V.</t>
  </si>
  <si>
    <t>06141204840017</t>
  </si>
  <si>
    <t>RECINOS SCHOMBORN, S.A. DE C.V.</t>
  </si>
  <si>
    <t>05111409751029</t>
  </si>
  <si>
    <t>02102610161019</t>
  </si>
  <si>
    <t>EMPRESA INDIGO S.A DE C.V</t>
  </si>
  <si>
    <t>02131209821014</t>
  </si>
  <si>
    <t xml:space="preserve">MARIXA ROXANA ACOSTA </t>
  </si>
  <si>
    <t>06142904720020</t>
  </si>
  <si>
    <t>TIENDA MORENA S.A DE C.V</t>
  </si>
  <si>
    <t>13222804821017</t>
  </si>
  <si>
    <t xml:space="preserve">JORGE LUIS FLORES </t>
  </si>
  <si>
    <t>06141012711047</t>
  </si>
  <si>
    <t xml:space="preserve">MIRNA MARISOL RIVERA </t>
  </si>
  <si>
    <t>04311509871013</t>
  </si>
  <si>
    <t xml:space="preserve">MARLON TULIO GUARDADO </t>
  </si>
  <si>
    <t>04071607051010</t>
  </si>
  <si>
    <t>DIHARE S.A DE C.V.</t>
  </si>
  <si>
    <t>02031902761020</t>
  </si>
  <si>
    <t xml:space="preserve">NUBIA CRISTINA CABRERA </t>
  </si>
  <si>
    <t>06142302051012</t>
  </si>
  <si>
    <t xml:space="preserve">ESCOLAR S.A DE C.V </t>
  </si>
  <si>
    <t>12063101651018</t>
  </si>
  <si>
    <t>MARIA IRIS MARQUEZ</t>
  </si>
  <si>
    <t>02071811191010</t>
  </si>
  <si>
    <t xml:space="preserve">INVERSIONES L-CART S.A DE C.V </t>
  </si>
  <si>
    <t>02121508861019</t>
  </si>
  <si>
    <t>WENDY MARISOL PERAZA</t>
  </si>
  <si>
    <t>02101908161015</t>
  </si>
  <si>
    <t>ACOSQUI S.A DE C.V</t>
  </si>
  <si>
    <t>02132004711018</t>
  </si>
  <si>
    <t xml:space="preserve">DIMAS EFRAIN BATRES CISNEROS </t>
  </si>
  <si>
    <t>02101704771019</t>
  </si>
  <si>
    <t xml:space="preserve">OSCAR ALFREDO MEJIA </t>
  </si>
  <si>
    <t>06142003131016</t>
  </si>
  <si>
    <t>BELLEZA Y COSMETICOS S.A DE C.V</t>
  </si>
  <si>
    <t>06141407971021</t>
  </si>
  <si>
    <t>INDUSTRIAL COLOR S.A DE C.V</t>
  </si>
  <si>
    <t>01110901420016</t>
  </si>
  <si>
    <t>JORGE ARQUIMIDES LOPEZ</t>
  </si>
  <si>
    <t>05031001931017</t>
  </si>
  <si>
    <t>EVELIN ESMERALDA GIRON</t>
  </si>
  <si>
    <t>06140607941015</t>
  </si>
  <si>
    <t>PROMEFAR S.A DE CV.</t>
  </si>
  <si>
    <t>06140602121028</t>
  </si>
  <si>
    <t xml:space="preserve">CONSTRUCENTER S.A DE C.V </t>
  </si>
  <si>
    <t>06141503740045</t>
  </si>
  <si>
    <t>ACACESPROMAC DE RL</t>
  </si>
  <si>
    <t>12171310011015</t>
  </si>
  <si>
    <t>SANTA CLARA S.A DE C.V</t>
  </si>
  <si>
    <t>12062104761012</t>
  </si>
  <si>
    <t xml:space="preserve">TERESA DE JESUS SORTO </t>
  </si>
  <si>
    <t>05111507131020</t>
  </si>
  <si>
    <t>GRUPO AVELAR AVILA S.A DE C.V</t>
  </si>
  <si>
    <t>09070804600012</t>
  </si>
  <si>
    <t xml:space="preserve">SIXTO RODOLFO ESPINOZA </t>
  </si>
  <si>
    <t>02072806161010</t>
  </si>
  <si>
    <t>DIFERSA S.A DE C.V.</t>
  </si>
  <si>
    <t>06140303051013</t>
  </si>
  <si>
    <t>CENTRO DE DISTRIBUCION ALAMO S.A DE C.V</t>
  </si>
  <si>
    <t>06142610770020</t>
  </si>
  <si>
    <t>CASTELLA SAGARRA S.A DE C.V</t>
  </si>
  <si>
    <t>06142110141018</t>
  </si>
  <si>
    <t xml:space="preserve">CORPORACION ENEL S.A DE C.V </t>
  </si>
  <si>
    <t>12171707570010</t>
  </si>
  <si>
    <t>JOSE N BATARSE S.A DE C.V</t>
  </si>
  <si>
    <t>02100508711010</t>
  </si>
  <si>
    <t>ROCIO ISABEL MURILLO</t>
  </si>
  <si>
    <t>06141805951022</t>
  </si>
  <si>
    <t xml:space="preserve">DIMARTI S.A DE C.V </t>
  </si>
  <si>
    <t>06140410911033</t>
  </si>
  <si>
    <t>PRODIMCO SA DE C.V</t>
  </si>
  <si>
    <t>06143105031022</t>
  </si>
  <si>
    <t>PRISMA DE CENTROAMERICA S.A DE C.V</t>
  </si>
  <si>
    <t>09060101680012</t>
  </si>
  <si>
    <t xml:space="preserve">CARLOS HUMBERTO RIVAS </t>
  </si>
  <si>
    <t>10051810791014</t>
  </si>
  <si>
    <t xml:space="preserve">JUAN CARLOS CRUZ FLORES </t>
  </si>
  <si>
    <t>06141606051039</t>
  </si>
  <si>
    <t>COMERCIALIZADORA DE PRODUCTOS DIVERSOS</t>
  </si>
  <si>
    <t>08092409791027</t>
  </si>
  <si>
    <t>ANA MERCEDES CRUZ MARTINEZ</t>
  </si>
  <si>
    <t>06142706001019</t>
  </si>
  <si>
    <t>FARMACIA CAMILA S.A DE C.V</t>
  </si>
  <si>
    <t>06141501590019</t>
  </si>
  <si>
    <t>LIBRERÍA Y PAPELERIA LA IBERICA</t>
  </si>
  <si>
    <t>06141308081030</t>
  </si>
  <si>
    <t>DIALCA S.A DE C.V.</t>
  </si>
  <si>
    <t>02100709630020</t>
  </si>
  <si>
    <t>MARCO TUIO RAFAE FUENTES</t>
  </si>
  <si>
    <t>07162806741014</t>
  </si>
  <si>
    <t xml:space="preserve">MILAGRO MONGE  DE JOVEL </t>
  </si>
  <si>
    <t>07150101540016</t>
  </si>
  <si>
    <t xml:space="preserve">ANA MIRIAM CORDERO </t>
  </si>
  <si>
    <t>06141612961039</t>
  </si>
  <si>
    <t>MENA Y MENA INGENIEROS S.A DE C.V</t>
  </si>
  <si>
    <t>06142702151067</t>
  </si>
  <si>
    <t>PCA GROUP S.A DE C.V</t>
  </si>
  <si>
    <t>11080509590013</t>
  </si>
  <si>
    <t>ROSA RAMONA DIAZ</t>
  </si>
  <si>
    <t>08192809951010</t>
  </si>
  <si>
    <t>MERINO GUATEMALA EMIGDIA CARMELINA</t>
  </si>
  <si>
    <t>04071609660015</t>
  </si>
  <si>
    <t>GENARO ROGEIO PEREZ</t>
  </si>
  <si>
    <t>06141802961205</t>
  </si>
  <si>
    <t xml:space="preserve">hugo ernesto barahona </t>
  </si>
  <si>
    <t>02070710661010</t>
  </si>
  <si>
    <t>LILIAN DEL SOCORRO DUARTE</t>
  </si>
  <si>
    <t>06140806450012</t>
  </si>
  <si>
    <t>VIDUC S.A DE C.V</t>
  </si>
  <si>
    <t>02102308721048</t>
  </si>
  <si>
    <t>PATRICIA GRISELDA PANAMEÑO</t>
  </si>
  <si>
    <t>07010211470019</t>
  </si>
  <si>
    <t xml:space="preserve">PEDRO MIGUEL ROGEL </t>
  </si>
  <si>
    <t>12172305071014</t>
  </si>
  <si>
    <t>FERRETERIA EL BARATILLO S.A DE C.V</t>
  </si>
  <si>
    <t>10010305931032</t>
  </si>
  <si>
    <t xml:space="preserve">CARLOS MIGUE ALFARO MIRANDA </t>
  </si>
  <si>
    <t>06141009971020</t>
  </si>
  <si>
    <t xml:space="preserve">MARISOL S.A DE C.V </t>
  </si>
  <si>
    <t>LA YUNTA S.A DE C.V</t>
  </si>
  <si>
    <t>02101905721052</t>
  </si>
  <si>
    <t xml:space="preserve">SONIA JANETH LINARES DE MONTENEGRO </t>
  </si>
  <si>
    <t>11231406781023</t>
  </si>
  <si>
    <t>FRANCISCO ALEXANDER GOMEZ</t>
  </si>
  <si>
    <t>06140204011026</t>
  </si>
  <si>
    <t>DNA S.A DE C.V</t>
  </si>
  <si>
    <t>06142803891045</t>
  </si>
  <si>
    <t xml:space="preserve">ANDRES OBED YANES CORNEJO </t>
  </si>
  <si>
    <t>04062808731010</t>
  </si>
  <si>
    <t>AGUSTIN REIMUNDO POCASANGRE</t>
  </si>
  <si>
    <t>02100801690012</t>
  </si>
  <si>
    <t>JOSE DAVID BRIZUELA</t>
  </si>
  <si>
    <t>04072111171012</t>
  </si>
  <si>
    <t>AGROCASAL S.A DE C.V</t>
  </si>
  <si>
    <t>06140611800022</t>
  </si>
  <si>
    <t>LABORATORIOS SUIZOS S.A DE C.V</t>
  </si>
  <si>
    <t>94501611941010</t>
  </si>
  <si>
    <t>MEJIA GUEVARA STEPHANIE GUADALUPE</t>
  </si>
  <si>
    <t>06142204850046</t>
  </si>
  <si>
    <t>INMOBILIARIA MONTE ALEGRE S.A DE C.V</t>
  </si>
  <si>
    <t>06022804620014</t>
  </si>
  <si>
    <t>ROSAS SANCHEZ OSCAR ARMANDO</t>
  </si>
  <si>
    <t>11021210781020</t>
  </si>
  <si>
    <t>IVAN ANTONIO MENDEZ</t>
  </si>
  <si>
    <t>06140711770052</t>
  </si>
  <si>
    <t>TERRAC PAVIM VIVIENDA E INVERS S.A DE C.V</t>
  </si>
  <si>
    <t>03112002811018</t>
  </si>
  <si>
    <t>CACERES SERMEÑO EVELIN JEANNETTE</t>
  </si>
  <si>
    <t>03153107071018</t>
  </si>
  <si>
    <t>CASMO S.A DE C.V</t>
  </si>
  <si>
    <t>06140805001010</t>
  </si>
  <si>
    <t>VIOLANTE S.A DE C.V</t>
  </si>
  <si>
    <t>07021002841030</t>
  </si>
  <si>
    <t xml:space="preserve">TORRES DIAS RAFAEL ANTONIO </t>
  </si>
  <si>
    <t>06141902141108</t>
  </si>
  <si>
    <t>GLOBAL DEVELOPERS S.A DE C.V</t>
  </si>
  <si>
    <t>13160911741012</t>
  </si>
  <si>
    <t>JOSE ABEL SORTO ROMERO</t>
  </si>
  <si>
    <t>13151207620013</t>
  </si>
  <si>
    <t>JUAN NEFTALI DOMINGUEZ GOMEZ</t>
  </si>
  <si>
    <t>06141409731026</t>
  </si>
  <si>
    <t>JAIME MAURICIO VILLALOBOS</t>
  </si>
  <si>
    <t>13230702751017</t>
  </si>
  <si>
    <t>DINA NOHEMY ZAENS</t>
  </si>
  <si>
    <t>12171205161028</t>
  </si>
  <si>
    <t>INVERSIONES SOSA GOMEZ, S.A. DE C.V..</t>
  </si>
  <si>
    <t>12172810131013</t>
  </si>
  <si>
    <t>HIDRO-CONSTRUCTORES CRUZ &amp; CARPIO, S.A. DE C.V.</t>
  </si>
  <si>
    <t>06140701161066</t>
  </si>
  <si>
    <t>INVERSIONES DIMANI, S.A. DE C.V.</t>
  </si>
  <si>
    <t>06142103141029</t>
  </si>
  <si>
    <t>INVERSIONES INMOBILIARIA, FENIX, S.A. DE C.V.</t>
  </si>
  <si>
    <t>04332010181019</t>
  </si>
  <si>
    <t>FERRECONSTRUC, S.A. DE C.V.</t>
  </si>
  <si>
    <t>04321207731019</t>
  </si>
  <si>
    <t>JOSE ROBERTO ROMERO QUIJADA</t>
  </si>
  <si>
    <t>06141501131029</t>
  </si>
  <si>
    <t>SUMINISTROS MALDONADO, S.A. DE C.V.</t>
  </si>
  <si>
    <t>06140204041015</t>
  </si>
  <si>
    <t>CONSTRUCHAP, S.A. DE C.V.</t>
  </si>
  <si>
    <t>06141109101018</t>
  </si>
  <si>
    <t>AGROFERRETERIA LA GRANJA, S.A. DE C.V.</t>
  </si>
  <si>
    <t>02071804821033</t>
  </si>
  <si>
    <t>OLGA FLORES DE SALAZAR</t>
  </si>
  <si>
    <t>06141010131043</t>
  </si>
  <si>
    <t>GRUPO VIDAL, S.A. DE C.V.</t>
  </si>
  <si>
    <t>08021311520010</t>
  </si>
  <si>
    <t xml:space="preserve">ANCELMO MAURICIO AREVALO </t>
  </si>
  <si>
    <t>06141807941156</t>
  </si>
  <si>
    <t xml:space="preserve">JOSE ALEXANDER MENJIVAR </t>
  </si>
  <si>
    <t>06170406791011</t>
  </si>
  <si>
    <t xml:space="preserve">ELSY ELIZABETH DE PINEDA </t>
  </si>
  <si>
    <t>08211810751010</t>
  </si>
  <si>
    <t xml:space="preserve">BAIRE DE ROSALES, JEANNETTE ARELY </t>
  </si>
  <si>
    <t>06141210671018</t>
  </si>
  <si>
    <t xml:space="preserve">FLORES PEREZ, ROBERTO LUIS ALONSO </t>
  </si>
  <si>
    <t>06141409731206</t>
  </si>
  <si>
    <t>VILLALOBOS, JAIME MAURICIO</t>
  </si>
  <si>
    <t>06142111021040</t>
  </si>
  <si>
    <t>TEH-SHIN S.A DE C.V.</t>
  </si>
  <si>
    <t>06140107001014</t>
  </si>
  <si>
    <t>06141103041028</t>
  </si>
  <si>
    <t>MSAC, S.A DE C.V.</t>
  </si>
  <si>
    <t>06140207041015</t>
  </si>
  <si>
    <t>CONSTRUCHAP, S.A DE C.V</t>
  </si>
  <si>
    <t>12171402071014</t>
  </si>
  <si>
    <t>FERRETERIAS DE ORIENTE, S.A DE C.V.</t>
  </si>
  <si>
    <t>14082006600011</t>
  </si>
  <si>
    <t>ARMANDO ANTONIO LOPEZ</t>
  </si>
  <si>
    <t>06142111580067</t>
  </si>
  <si>
    <t xml:space="preserve">CORDOVA PORTILO, MARTA </t>
  </si>
  <si>
    <t>02100302470018</t>
  </si>
  <si>
    <t xml:space="preserve">CARLOS ANTONIO VELASQUEZ </t>
  </si>
  <si>
    <t>11161001530014</t>
  </si>
  <si>
    <t>NOLASCO DE MENDEZ, LORENZA DEL CARMEN</t>
  </si>
  <si>
    <t>01011305530022</t>
  </si>
  <si>
    <t>WELBA IRENE SALDAÑA DE CRUZ</t>
  </si>
  <si>
    <t>09040412560016</t>
  </si>
  <si>
    <t xml:space="preserve">NOE ALBERTO GUILLEN </t>
  </si>
  <si>
    <t>12173100165029</t>
  </si>
  <si>
    <t xml:space="preserve">MARIA DE LA PAZ BENITEZ </t>
  </si>
  <si>
    <t>04082111590018</t>
  </si>
  <si>
    <t xml:space="preserve">FRANCISCO MELARA ARDON </t>
  </si>
  <si>
    <t>06120411881013</t>
  </si>
  <si>
    <t xml:space="preserve">DONATO IRAHETA, MARCELO JOSUE </t>
  </si>
  <si>
    <t>02102905971012</t>
  </si>
  <si>
    <t>PIEDRA ANGULAR, S.A DE C.V.</t>
  </si>
  <si>
    <t>05012802171028</t>
  </si>
  <si>
    <t>TECPRO INTENACIONAL, S.A DE C.V.</t>
  </si>
  <si>
    <t>12173100165001</t>
  </si>
  <si>
    <t>06102710911044</t>
  </si>
  <si>
    <t>MARTINEZ SANCHEZ, JOSE ORLANDO</t>
  </si>
  <si>
    <t>11082506801018</t>
  </si>
  <si>
    <t xml:space="preserve">ESCALANTE ALBERTO ALEJANDRO </t>
  </si>
  <si>
    <t>06012509851018</t>
  </si>
  <si>
    <t>OSCAR OSWALDO MORAN</t>
  </si>
  <si>
    <t>12170411991014</t>
  </si>
  <si>
    <t>FERRETERIA CABALLERO S.A DE C.V.</t>
  </si>
  <si>
    <t>06142609891018</t>
  </si>
  <si>
    <t>CARLOS MARIO Y SUSAN, S.A DE C.V.</t>
  </si>
  <si>
    <t>06140702121041</t>
  </si>
  <si>
    <t>DESARROLLOS SIERRA ALTA, S.A DE C.V.</t>
  </si>
  <si>
    <t>06140708951020</t>
  </si>
  <si>
    <t>CARBAZEL, S.A. DE C.V.</t>
  </si>
  <si>
    <t>06142602151019</t>
  </si>
  <si>
    <t>ESTRUCTURAS METALICAS PINTO, S.A. DE C.V.</t>
  </si>
  <si>
    <t>06140908171010</t>
  </si>
  <si>
    <t>ILO INVERSIONES, S.A. DE C.V.</t>
  </si>
  <si>
    <t>03121905701013</t>
  </si>
  <si>
    <t>JOSE ERNESTO CONSUEGRA</t>
  </si>
  <si>
    <t>05110706181014</t>
  </si>
  <si>
    <t>MFA OCNSTRUCTURA, S.A. DE C.V.</t>
  </si>
  <si>
    <t>06140402061020</t>
  </si>
  <si>
    <t>CORA STORE, S.A. DE C.V.</t>
  </si>
  <si>
    <t>06142303911015</t>
  </si>
  <si>
    <t>TELEMOVILEL SALVADOR, S.A DE C.V.</t>
  </si>
  <si>
    <t>07112102781013</t>
  </si>
  <si>
    <t>SOLEDAD BEATRIZ GONZALEZ DE SORTO</t>
  </si>
  <si>
    <t>06142003971040</t>
  </si>
  <si>
    <t>VENTA DE COMBUSTIBLES, LUBRICANTES Y OTROS DURACION EN ELCTRODOMESTICOS, S.A. DE C.V.</t>
  </si>
  <si>
    <t>06080210951038</t>
  </si>
  <si>
    <t>ALISON GRCIELA MENDEZ HERRERA</t>
  </si>
  <si>
    <t>14070503650018</t>
  </si>
  <si>
    <t>CARLOS DENIS RAMIREZ VENTURA</t>
  </si>
  <si>
    <t>06142805011034</t>
  </si>
  <si>
    <t>REPUESTOS IZALCO, S.A. DE C.V.</t>
  </si>
  <si>
    <t>10092504680019</t>
  </si>
  <si>
    <t>ALFREDO ANTONIO RODRIGUEZ DURAN</t>
  </si>
  <si>
    <t>06142403071030</t>
  </si>
  <si>
    <t>VISOR, S.A. DE C.V.</t>
  </si>
  <si>
    <t>06141502171121</t>
  </si>
  <si>
    <t>MADERAS LA ORIENTAL, S.A. DE C.V.</t>
  </si>
  <si>
    <t>14081402711011</t>
  </si>
  <si>
    <t>CLAUDIA MERCEDES VENTURA LARIOS</t>
  </si>
  <si>
    <t>06141609031012</t>
  </si>
  <si>
    <t>COMLUB, S.A. DE C.V.</t>
  </si>
  <si>
    <t>06142903161044</t>
  </si>
  <si>
    <t>MARTINEZ MELGAR, S.A DE C.V.</t>
  </si>
  <si>
    <t>15041RESCR059242017</t>
  </si>
  <si>
    <t>17BL000C</t>
  </si>
  <si>
    <t>06142102971109</t>
  </si>
  <si>
    <t>GTM ELSALVADOR, S.A DE C.V.</t>
  </si>
  <si>
    <t>06140101850027</t>
  </si>
  <si>
    <t>NEGOCIOS CAMYRAM, S.A DE C.V.</t>
  </si>
  <si>
    <t>06141502770029</t>
  </si>
  <si>
    <t>BRENNTAG EL SALVADOR, S.A DE C.V.</t>
  </si>
  <si>
    <t>06141910901049</t>
  </si>
  <si>
    <t>INVERSIONES CHEVRON S.A DE C.V.</t>
  </si>
  <si>
    <t>041391703</t>
  </si>
  <si>
    <t xml:space="preserve">WILLIAM GEOVANY CRUZ MOLINA </t>
  </si>
  <si>
    <t>09060504651016</t>
  </si>
  <si>
    <t xml:space="preserve">NELSON HUGO DIAZ MARTINEZ </t>
  </si>
  <si>
    <t>06141009650016</t>
  </si>
  <si>
    <t>INDUSTRIAS MIKE MIKE, S.A DE C.V.</t>
  </si>
  <si>
    <t>96151605841019</t>
  </si>
  <si>
    <t>SILVIA AMPARO MEDAL DE CRUZ</t>
  </si>
  <si>
    <t>06141010831185</t>
  </si>
  <si>
    <t xml:space="preserve">FREDY MAURICIO MELARA </t>
  </si>
  <si>
    <t>06141904121031</t>
  </si>
  <si>
    <t xml:space="preserve">APOPSA, S.A </t>
  </si>
  <si>
    <t>06141111131028</t>
  </si>
  <si>
    <t>CORPORACION BLESSING, S.A DE C.V.</t>
  </si>
  <si>
    <t>17BL000F</t>
  </si>
  <si>
    <t>01</t>
  </si>
  <si>
    <t>06141103590020</t>
  </si>
  <si>
    <t>SHERWIN WILLIAMS DE CENTRO AMERICA, S.A DE C.V.</t>
  </si>
  <si>
    <t>06080902901022</t>
  </si>
  <si>
    <t>CHRISTIAN OMAR RODAS ESTRADA</t>
  </si>
  <si>
    <t>06142309781075</t>
  </si>
  <si>
    <t xml:space="preserve">JUAN ADOLFO GONZALEZ ROSALES </t>
  </si>
  <si>
    <t>06191105841010</t>
  </si>
  <si>
    <t xml:space="preserve">JOSE SALOMON SANCHEZ </t>
  </si>
  <si>
    <t>26/01/2024</t>
  </si>
  <si>
    <t>11</t>
  </si>
  <si>
    <t>17BL000X</t>
  </si>
  <si>
    <t>15/01/2024</t>
  </si>
  <si>
    <t>30/01/2024</t>
  </si>
  <si>
    <t>12/01/2024</t>
  </si>
  <si>
    <t>14/01/2024</t>
  </si>
  <si>
    <t>16/01/2024</t>
  </si>
  <si>
    <t>18/01/2024</t>
  </si>
  <si>
    <t>COMPAÑIA DE LOGISTICA Y TRANSPORTE, S.A DE C.V.</t>
  </si>
  <si>
    <t>29/01/2024</t>
  </si>
  <si>
    <t>151017C0FAA340012738715697579077</t>
  </si>
  <si>
    <t xml:space="preserve">CARLOS DENIS RAMIREZ VENTURA </t>
  </si>
  <si>
    <t>31/01/2024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</si>
</sst>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4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/>
    </xf>
    <xf numFmtId="0" fontId="6" fillId="3" borderId="2" xfId="0" applyFont="1" applyFill="1" applyBorder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4" fontId="6" fillId="0" borderId="2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0" fontId="8" fillId="0" borderId="0" xfId="0" applyFont="1"/>
    <xf numFmtId="49" fontId="8" fillId="0" borderId="0" xfId="0" applyNumberFormat="1" applyFont="1"/>
    <xf numFmtId="44" fontId="0" fillId="0" borderId="0" xfId="0" applyNumberFormat="1"/>
    <xf numFmtId="44" fontId="6" fillId="0" borderId="4" xfId="1" applyFont="1" applyBorder="1" applyAlignment="1">
      <alignment horizontal="center"/>
    </xf>
    <xf numFmtId="49" fontId="0" fillId="4" borderId="5" xfId="0" applyNumberFormat="1" applyFill="1" applyBorder="1"/>
    <xf numFmtId="0" fontId="0" fillId="4" borderId="6" xfId="0" applyFill="1" applyBorder="1"/>
    <xf numFmtId="49" fontId="0" fillId="0" borderId="5" xfId="0" applyNumberFormat="1" applyBorder="1"/>
    <xf numFmtId="0" fontId="0" fillId="0" borderId="6" xfId="0" applyBorder="1"/>
    <xf numFmtId="49" fontId="0" fillId="4" borderId="6" xfId="0" applyNumberFormat="1" applyFill="1" applyBorder="1"/>
    <xf numFmtId="0" fontId="0" fillId="4" borderId="5" xfId="0" applyFill="1" applyBorder="1"/>
    <xf numFmtId="0" fontId="0" fillId="0" borderId="5" xfId="0" applyBorder="1"/>
    <xf numFmtId="49" fontId="0" fillId="0" borderId="6" xfId="0" applyNumberFormat="1" applyBorder="1"/>
    <xf numFmtId="44" fontId="6" fillId="0" borderId="7" xfId="1" applyFont="1" applyFill="1" applyBorder="1" applyAlignment="1">
      <alignment horizontal="right"/>
    </xf>
    <xf numFmtId="49" fontId="0" fillId="5" borderId="8" xfId="0" applyNumberFormat="1" applyFill="1" applyBorder="1" applyAlignment="1">
      <alignment horizontal="right"/>
    </xf>
    <xf numFmtId="44" fontId="9" fillId="0" borderId="0" xfId="1" applyFont="1"/>
    <xf numFmtId="0" fontId="0" fillId="0" borderId="8" xfId="0" applyBorder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2]!LimpiarContr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2]!DatosContri" textlink="">
      <xdr:nvSpPr>
        <xdr:cNvPr id="4" name="3 Bise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2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2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mberto%20Rivas/Desktop/BASE%20DE%20PROVEEDOR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01010406851019</v>
          </cell>
          <cell r="B2" t="str">
            <v>VERONICA ESMERALDA FLORES</v>
          </cell>
          <cell r="C2" t="str">
            <v>ACTUALICE</v>
          </cell>
        </row>
        <row r="3">
          <cell r="A3" t="str">
            <v>01022105590010</v>
          </cell>
          <cell r="B3" t="str">
            <v>CAROS HOMERO MENJIVAR</v>
          </cell>
          <cell r="C3" t="str">
            <v>ACTUALICE</v>
          </cell>
        </row>
        <row r="4">
          <cell r="A4" t="str">
            <v>01031906741020</v>
          </cell>
          <cell r="B4" t="str">
            <v>VEGA FIGUEROA, NEFTALI</v>
          </cell>
          <cell r="C4" t="str">
            <v>ACTUALICE</v>
          </cell>
        </row>
        <row r="5">
          <cell r="A5" t="str">
            <v>01081604851010</v>
          </cell>
          <cell r="B5" t="str">
            <v>FRANCISCO JESUS MELARA SORIANO</v>
          </cell>
          <cell r="C5" t="str">
            <v>ACTUALICE</v>
          </cell>
        </row>
        <row r="6">
          <cell r="A6" t="str">
            <v>01081704541019</v>
          </cell>
          <cell r="B6" t="str">
            <v>MARIA ELENA ZUNIGA VDA DE ALVARENGA</v>
          </cell>
          <cell r="C6" t="str">
            <v>ACTUALICE</v>
          </cell>
        </row>
        <row r="7">
          <cell r="A7" t="str">
            <v>01100608711013</v>
          </cell>
          <cell r="B7" t="str">
            <v>CELESTINO PEREZ JACOBO</v>
          </cell>
          <cell r="C7" t="str">
            <v>ACTUALICE</v>
          </cell>
        </row>
        <row r="8">
          <cell r="A8" t="str">
            <v>02020807510018</v>
          </cell>
          <cell r="B8" t="str">
            <v>DINORA MAGAÑA</v>
          </cell>
          <cell r="C8" t="str">
            <v>ACTUALICE</v>
          </cell>
        </row>
        <row r="9">
          <cell r="A9" t="str">
            <v>02032202631017</v>
          </cell>
          <cell r="B9" t="str">
            <v>MARIA DEL SOCORRO ANCHETA</v>
          </cell>
          <cell r="C9" t="str">
            <v>ACTUALICE</v>
          </cell>
        </row>
        <row r="10">
          <cell r="A10" t="str">
            <v>02040305560017</v>
          </cell>
          <cell r="B10" t="str">
            <v xml:space="preserve">RICARDO E. G. SANTOS </v>
          </cell>
          <cell r="C10" t="str">
            <v>ACTUALICE</v>
          </cell>
        </row>
        <row r="11">
          <cell r="A11" t="str">
            <v>02043101520026</v>
          </cell>
          <cell r="B11" t="str">
            <v xml:space="preserve">DANIEL DIAZ MARTINEZ </v>
          </cell>
          <cell r="C11" t="str">
            <v>ACTUALICE</v>
          </cell>
        </row>
        <row r="12">
          <cell r="A12" t="str">
            <v>02070706570010</v>
          </cell>
          <cell r="B12" t="str">
            <v>HERTOR ANANIAS, UMAÑA UMAÑA</v>
          </cell>
          <cell r="C12" t="str">
            <v>ACTUALICE</v>
          </cell>
        </row>
        <row r="13">
          <cell r="A13" t="str">
            <v>02070710661010</v>
          </cell>
          <cell r="B13" t="str">
            <v xml:space="preserve">LILIAN DEL SOCORRO DUARTE </v>
          </cell>
          <cell r="C13" t="str">
            <v>ACTUALICE</v>
          </cell>
        </row>
        <row r="14">
          <cell r="A14" t="str">
            <v>02071902091019</v>
          </cell>
          <cell r="B14" t="str">
            <v>EL INDIO S.A DE C.V</v>
          </cell>
          <cell r="C14" t="str">
            <v>ACTUALICE</v>
          </cell>
        </row>
        <row r="15">
          <cell r="A15" t="str">
            <v>02072102861017</v>
          </cell>
          <cell r="B15" t="str">
            <v>UMAÑA ESTRADA, MARVIN OBEL</v>
          </cell>
          <cell r="C15" t="str">
            <v>ACTUALICE</v>
          </cell>
        </row>
        <row r="16">
          <cell r="A16" t="str">
            <v>02100108750017</v>
          </cell>
          <cell r="B16" t="str">
            <v xml:space="preserve">CARLOS EDUARDO MARTINEZ </v>
          </cell>
          <cell r="C16" t="str">
            <v>ACTUALICE</v>
          </cell>
        </row>
        <row r="17">
          <cell r="A17" t="str">
            <v>02100208011016</v>
          </cell>
          <cell r="B17" t="str">
            <v>INDUSTRIAS MAGAÑA S.A DE C.V</v>
          </cell>
          <cell r="C17" t="str">
            <v>ACTUALICE</v>
          </cell>
        </row>
        <row r="18">
          <cell r="A18" t="str">
            <v>02100801991019</v>
          </cell>
          <cell r="B18" t="str">
            <v>SANTANI S.A DE C.V</v>
          </cell>
          <cell r="C18" t="str">
            <v>ACTUALICE</v>
          </cell>
        </row>
        <row r="19">
          <cell r="A19" t="str">
            <v>02101203640012</v>
          </cell>
          <cell r="B19" t="str">
            <v>IMPLEMENTOS AGRICOLAS CENTROAMERICANOS</v>
          </cell>
          <cell r="C19" t="str">
            <v>ACTUALICE</v>
          </cell>
        </row>
        <row r="20">
          <cell r="A20" t="str">
            <v>02101307580070</v>
          </cell>
          <cell r="B20" t="str">
            <v>ELSA GLORIA TRUJILLO</v>
          </cell>
          <cell r="C20" t="str">
            <v>ACTUALICE</v>
          </cell>
        </row>
        <row r="21">
          <cell r="A21" t="str">
            <v>02101403071011</v>
          </cell>
          <cell r="B21" t="str">
            <v>CHEMY COLOR S.A. DE C.V.</v>
          </cell>
          <cell r="C21" t="str">
            <v>ACTUALICE</v>
          </cell>
        </row>
        <row r="22">
          <cell r="A22" t="str">
            <v>02101809761019</v>
          </cell>
          <cell r="B22" t="str">
            <v xml:space="preserve">ALEJANDRO F MONTOYA </v>
          </cell>
          <cell r="C22" t="str">
            <v>ACTUALICE</v>
          </cell>
        </row>
        <row r="23">
          <cell r="A23" t="str">
            <v>02101901101017</v>
          </cell>
          <cell r="B23" t="str">
            <v>UDP POLICLINICA</v>
          </cell>
          <cell r="C23" t="str">
            <v>ACTUALICE</v>
          </cell>
        </row>
        <row r="24">
          <cell r="A24" t="str">
            <v>02101911710016</v>
          </cell>
          <cell r="B24" t="str">
            <v xml:space="preserve">ALMACENES VIDRI, S.A DE C.V </v>
          </cell>
          <cell r="C24" t="str">
            <v>ACTUALICE</v>
          </cell>
        </row>
        <row r="25">
          <cell r="A25" t="str">
            <v>02102309931011</v>
          </cell>
          <cell r="B25" t="str">
            <v xml:space="preserve">ELECTRO INDUSTRIALES EL PACIFICO S.A DE C.V </v>
          </cell>
          <cell r="C25" t="str">
            <v>ACTUALICE</v>
          </cell>
        </row>
        <row r="26">
          <cell r="A26" t="str">
            <v>02102701001014</v>
          </cell>
          <cell r="B26" t="str">
            <v>UNILLANTAS S.A DE C.V</v>
          </cell>
          <cell r="C26" t="str">
            <v>ACTUALICE</v>
          </cell>
        </row>
        <row r="27">
          <cell r="A27" t="str">
            <v>02102908061017</v>
          </cell>
          <cell r="B27" t="str">
            <v xml:space="preserve">V &amp; G DE EL SALVADOR S.A DE C.V </v>
          </cell>
          <cell r="C27" t="str">
            <v>ACTUALICE</v>
          </cell>
        </row>
        <row r="28">
          <cell r="A28" t="str">
            <v>02103003091024</v>
          </cell>
          <cell r="B28" t="str">
            <v>GENERAL FERRETERIA DE EL SALVADOR S.A DE C.V</v>
          </cell>
          <cell r="C28" t="str">
            <v>ACTUALICE</v>
          </cell>
        </row>
        <row r="29">
          <cell r="A29" t="str">
            <v>02103105101016</v>
          </cell>
          <cell r="B29" t="str">
            <v>HIDRO EQUIPOS S.A DE C.V</v>
          </cell>
          <cell r="C29" t="str">
            <v>ACTUALICE</v>
          </cell>
        </row>
        <row r="30">
          <cell r="A30" t="str">
            <v>02133003651018</v>
          </cell>
          <cell r="B30" t="str">
            <v>JOSE ADAN MAGAÑA</v>
          </cell>
          <cell r="C30" t="str">
            <v>ACTUALICE</v>
          </cell>
        </row>
        <row r="31">
          <cell r="A31" t="str">
            <v>03010907741016</v>
          </cell>
          <cell r="B31" t="str">
            <v>AGUIRRE ACOSTA MANUEL DE JESUS</v>
          </cell>
          <cell r="C31" t="str">
            <v>ACTUALICE</v>
          </cell>
        </row>
        <row r="32">
          <cell r="A32" t="str">
            <v>03020203061023</v>
          </cell>
          <cell r="B32" t="str">
            <v xml:space="preserve">ELEKTROLAZER S.A DE C.V </v>
          </cell>
          <cell r="C32" t="str">
            <v>ACTUALICE</v>
          </cell>
        </row>
        <row r="33">
          <cell r="A33" t="str">
            <v>03030307921018</v>
          </cell>
          <cell r="B33" t="str">
            <v>FRANCO ORELLANA MARVIN ERNESTO</v>
          </cell>
          <cell r="C33" t="str">
            <v>ACTUALICE</v>
          </cell>
        </row>
        <row r="34">
          <cell r="A34" t="str">
            <v>03060106121013</v>
          </cell>
          <cell r="B34" t="str">
            <v>SUN TRADER S.A. DE C.V.</v>
          </cell>
          <cell r="C34" t="str">
            <v>ACTUALICE</v>
          </cell>
        </row>
        <row r="35">
          <cell r="A35" t="str">
            <v>03060908811015</v>
          </cell>
          <cell r="B35" t="str">
            <v>JORGE A BRUNO</v>
          </cell>
          <cell r="C35" t="str">
            <v>ACTUALICE</v>
          </cell>
        </row>
        <row r="36">
          <cell r="A36" t="str">
            <v>03061811941018</v>
          </cell>
          <cell r="B36" t="str">
            <v>SIFONTES RECINOS,KEVIN ROLANDO</v>
          </cell>
          <cell r="C36" t="str">
            <v>ACTUALICE</v>
          </cell>
        </row>
        <row r="37">
          <cell r="A37" t="str">
            <v>03062109801018</v>
          </cell>
          <cell r="B37" t="str">
            <v>DOUGLAS ORLANDO TEPATA TEPATA</v>
          </cell>
          <cell r="C37" t="str">
            <v>ACTUALICE</v>
          </cell>
        </row>
        <row r="38">
          <cell r="A38" t="str">
            <v>03062709630017</v>
          </cell>
          <cell r="B38" t="str">
            <v>BLANCA LUZ BELLOSO DE GARCIA</v>
          </cell>
          <cell r="C38" t="str">
            <v>ACTUALICE</v>
          </cell>
        </row>
        <row r="39">
          <cell r="A39" t="str">
            <v>03121005841014</v>
          </cell>
          <cell r="B39" t="str">
            <v>CHAVEZ CASTRO , WALTER ALEXANDER</v>
          </cell>
          <cell r="C39" t="str">
            <v>ACTUALICE</v>
          </cell>
        </row>
        <row r="40">
          <cell r="A40" t="str">
            <v>03150309971011</v>
          </cell>
          <cell r="B40" t="str">
            <v>SO S.A DE C.V.</v>
          </cell>
          <cell r="C40" t="str">
            <v>ACTUALICE</v>
          </cell>
        </row>
        <row r="41">
          <cell r="A41" t="str">
            <v>03150502711027</v>
          </cell>
          <cell r="B41" t="str">
            <v>AVELARDO ESPINOZA RIVAS</v>
          </cell>
          <cell r="C41" t="str">
            <v>ACTUALICE</v>
          </cell>
        </row>
        <row r="42">
          <cell r="A42" t="str">
            <v>03150707841020</v>
          </cell>
          <cell r="B42" t="str">
            <v>JUAN ANTONIO MONTERROSA HERNANDEZ</v>
          </cell>
          <cell r="C42" t="str">
            <v>ACTUALICE</v>
          </cell>
        </row>
        <row r="43">
          <cell r="A43" t="str">
            <v>03151608560012</v>
          </cell>
          <cell r="B43" t="str">
            <v xml:space="preserve">JORGE ALBERTO LUNA </v>
          </cell>
          <cell r="C43" t="str">
            <v>ACTUALICE</v>
          </cell>
        </row>
        <row r="44">
          <cell r="A44" t="str">
            <v>03152006881020</v>
          </cell>
          <cell r="B44" t="str">
            <v>RIGOBERTO SERRANO QUINTANILLA</v>
          </cell>
          <cell r="C44" t="str">
            <v>ACTUALICE</v>
          </cell>
        </row>
        <row r="45">
          <cell r="A45" t="str">
            <v>03152212861010</v>
          </cell>
          <cell r="B45" t="str">
            <v>FRANCISCO ALEXANDER TOBAR CASTILLO</v>
          </cell>
          <cell r="C45" t="str">
            <v>ACTUALICE</v>
          </cell>
        </row>
        <row r="46">
          <cell r="A46" t="str">
            <v>03152712881017</v>
          </cell>
          <cell r="B46" t="str">
            <v>ALSEDI S.A DE C.V</v>
          </cell>
          <cell r="C46" t="str">
            <v>ACTUALICE</v>
          </cell>
        </row>
        <row r="47">
          <cell r="A47" t="str">
            <v>03152810640022</v>
          </cell>
          <cell r="B47" t="str">
            <v>MIGUEL HENRIQUEZ CHAVEZ</v>
          </cell>
          <cell r="C47" t="str">
            <v>ACTUALICE</v>
          </cell>
        </row>
        <row r="48">
          <cell r="A48" t="str">
            <v>03153103061018</v>
          </cell>
          <cell r="B48" t="str">
            <v xml:space="preserve"> INVERSIONES Y PROYECTOS CASTANEDA LISAMA S.A. DE C.V.</v>
          </cell>
          <cell r="C48" t="str">
            <v>ACTUALICE</v>
          </cell>
        </row>
        <row r="49">
          <cell r="A49" t="str">
            <v>04061707731021</v>
          </cell>
          <cell r="B49" t="str">
            <v>DOUGLAS NILSON ERAZO</v>
          </cell>
          <cell r="C49" t="str">
            <v>ACTUALICE</v>
          </cell>
        </row>
        <row r="50">
          <cell r="A50" t="str">
            <v>04070802600010</v>
          </cell>
          <cell r="B50" t="str">
            <v xml:space="preserve">TEXACO EL LIMON </v>
          </cell>
          <cell r="C50" t="str">
            <v>ACTUALICE</v>
          </cell>
        </row>
        <row r="51">
          <cell r="A51" t="str">
            <v>04071607051010</v>
          </cell>
          <cell r="B51" t="str">
            <v>DIHARE, S.A. DE C.V.</v>
          </cell>
          <cell r="C51" t="str">
            <v>ACTUALICE</v>
          </cell>
        </row>
        <row r="52">
          <cell r="A52" t="str">
            <v>04290704701015</v>
          </cell>
          <cell r="B52" t="str">
            <v>PEDRO ANTONIO RECINOS</v>
          </cell>
          <cell r="C52" t="str">
            <v>ACTUALICE</v>
          </cell>
        </row>
        <row r="53">
          <cell r="A53" t="str">
            <v>04312511630011</v>
          </cell>
          <cell r="B53" t="str">
            <v xml:space="preserve">MARIA LIDUVINA CARDOZA </v>
          </cell>
          <cell r="C53" t="str">
            <v>ACTUALICE</v>
          </cell>
        </row>
        <row r="54">
          <cell r="A54" t="str">
            <v>04333005671012</v>
          </cell>
          <cell r="B54" t="str">
            <v>MARTINEZ AVELAR, JUAN BAUTISTA</v>
          </cell>
          <cell r="C54" t="str">
            <v>ACTUALICE</v>
          </cell>
        </row>
        <row r="55">
          <cell r="A55" t="str">
            <v>05011303091017</v>
          </cell>
          <cell r="B55" t="str">
            <v>IMPULSO, S.A. DE C.V.</v>
          </cell>
          <cell r="C55" t="str">
            <v>ACTUALICE</v>
          </cell>
        </row>
        <row r="56">
          <cell r="A56" t="str">
            <v>05012003191024</v>
          </cell>
          <cell r="B56" t="str">
            <v>RECTIFICADOS HEBRON S.A DE C.V</v>
          </cell>
          <cell r="C56" t="str">
            <v>ACTUALICE</v>
          </cell>
        </row>
        <row r="57">
          <cell r="A57" t="str">
            <v>05021012901025</v>
          </cell>
          <cell r="B57" t="str">
            <v>Argumedo Canton Armida Del Carmen</v>
          </cell>
          <cell r="C57" t="str">
            <v>ACTUALICE</v>
          </cell>
        </row>
        <row r="58">
          <cell r="A58" t="str">
            <v>05021402710020</v>
          </cell>
          <cell r="B58" t="str">
            <v>CODEZA DE R.L</v>
          </cell>
          <cell r="C58" t="str">
            <v>ACTUALICE</v>
          </cell>
        </row>
        <row r="59">
          <cell r="A59" t="str">
            <v>05021511931032</v>
          </cell>
          <cell r="B59" t="str">
            <v>CALDERON AHUAT, DAVID ALEXANDER</v>
          </cell>
          <cell r="C59" t="str">
            <v>ACTUALICE</v>
          </cell>
        </row>
        <row r="60">
          <cell r="A60" t="str">
            <v>05021708841019</v>
          </cell>
          <cell r="B60" t="str">
            <v>GUEVARA LIRA, ANA AMABEL</v>
          </cell>
          <cell r="C60" t="str">
            <v>ACTUALICE</v>
          </cell>
        </row>
        <row r="61">
          <cell r="A61" t="str">
            <v>05022011761021</v>
          </cell>
          <cell r="B61" t="str">
            <v>ERRODAS MOJICA CARMEN BENARDETT</v>
          </cell>
          <cell r="C61" t="str">
            <v>ACTUALICE</v>
          </cell>
        </row>
        <row r="62">
          <cell r="A62" t="str">
            <v>05022609721024</v>
          </cell>
          <cell r="B62" t="str">
            <v>RIVERA CARIAS RICARDO ANTONIO</v>
          </cell>
          <cell r="C62" t="str">
            <v>ACTUALICE</v>
          </cell>
        </row>
        <row r="63">
          <cell r="A63" t="str">
            <v>05030102791015</v>
          </cell>
          <cell r="B63" t="str">
            <v>HENRIQUE TORRES, EDWIN ANTONIO</v>
          </cell>
          <cell r="C63" t="str">
            <v>ACTUALICE</v>
          </cell>
        </row>
        <row r="64">
          <cell r="A64" t="str">
            <v>05030404881013</v>
          </cell>
          <cell r="B64" t="str">
            <v>BONILLA RIVERA, GREYSI LISSETH</v>
          </cell>
          <cell r="C64" t="str">
            <v>ACTUALICE</v>
          </cell>
        </row>
        <row r="65">
          <cell r="A65" t="str">
            <v>05030412811016</v>
          </cell>
          <cell r="B65" t="str">
            <v>SERGIO BALMORE GUADRON</v>
          </cell>
          <cell r="C65" t="str">
            <v>ACTUALICE</v>
          </cell>
        </row>
        <row r="66">
          <cell r="A66" t="str">
            <v>05030412821038</v>
          </cell>
          <cell r="B66" t="str">
            <v>JOSE GUILLERMO CRUZ PAREDES</v>
          </cell>
          <cell r="C66" t="str">
            <v>ACTUALICE</v>
          </cell>
        </row>
        <row r="67">
          <cell r="A67" t="str">
            <v>05030907701012</v>
          </cell>
          <cell r="B67" t="str">
            <v xml:space="preserve">HERBERT RODNEY JIMENEZ </v>
          </cell>
          <cell r="C67" t="str">
            <v>ACTUALICE</v>
          </cell>
        </row>
        <row r="68">
          <cell r="A68" t="str">
            <v>05030907931042</v>
          </cell>
          <cell r="B68" t="str">
            <v>GONZALES SANCHEZ, OSCAR ISIDRO</v>
          </cell>
          <cell r="C68" t="str">
            <v>ACTUALICE</v>
          </cell>
        </row>
        <row r="69">
          <cell r="A69" t="str">
            <v>05031102811012</v>
          </cell>
          <cell r="B69" t="str">
            <v>GABRIEL ENRIQUE AREVALO</v>
          </cell>
          <cell r="C69" t="str">
            <v>ACTUALICE</v>
          </cell>
        </row>
        <row r="70">
          <cell r="A70" t="str">
            <v>05031109460015</v>
          </cell>
          <cell r="B70" t="str">
            <v>ALTAGRACIA AVALOS DE AYALA</v>
          </cell>
          <cell r="C70" t="str">
            <v>ACTUALICE</v>
          </cell>
        </row>
        <row r="71">
          <cell r="A71" t="str">
            <v>05031507821015</v>
          </cell>
          <cell r="B71" t="str">
            <v>JOB DE JESUS GUEVARA UMAÑA</v>
          </cell>
          <cell r="C71" t="str">
            <v>ACTUALICE</v>
          </cell>
        </row>
        <row r="72">
          <cell r="A72" t="str">
            <v>05031603071019</v>
          </cell>
          <cell r="B72" t="str">
            <v>PIMENTEL Y COMPAÑIA S,A. DE C.V.</v>
          </cell>
          <cell r="C72" t="str">
            <v>ACTUALICE</v>
          </cell>
        </row>
        <row r="73">
          <cell r="A73" t="str">
            <v>05031603711026</v>
          </cell>
          <cell r="B73" t="str">
            <v xml:space="preserve">ADALBERTO RAMIREZ RAFAEL </v>
          </cell>
          <cell r="C73" t="str">
            <v>ACTUALICE</v>
          </cell>
        </row>
        <row r="74">
          <cell r="A74" t="str">
            <v>05031906451017</v>
          </cell>
          <cell r="B74" t="str">
            <v>JUAN ANTONIO RECINOS</v>
          </cell>
          <cell r="C74" t="str">
            <v>ACTUALICE</v>
          </cell>
        </row>
        <row r="75">
          <cell r="A75" t="str">
            <v>05032038861012</v>
          </cell>
          <cell r="B75" t="str">
            <v>CUESTAS AGUILAR MARLON ALEXANDER</v>
          </cell>
          <cell r="C75" t="str">
            <v>ACTUALICE</v>
          </cell>
        </row>
        <row r="76">
          <cell r="A76" t="str">
            <v>05032111191015</v>
          </cell>
          <cell r="B76" t="str">
            <v>UNIKO S.A DE C.V.</v>
          </cell>
          <cell r="C76" t="str">
            <v>ACTUALICE</v>
          </cell>
        </row>
        <row r="77">
          <cell r="A77" t="str">
            <v>05032508801014</v>
          </cell>
          <cell r="B77" t="str">
            <v>NOE DE JESUS, GUEVARA UMAÑA</v>
          </cell>
          <cell r="C77" t="str">
            <v>ACTUALICE</v>
          </cell>
        </row>
        <row r="78">
          <cell r="A78" t="str">
            <v>05032610861013</v>
          </cell>
          <cell r="B78" t="str">
            <v xml:space="preserve"> MARTINEZ CARABANTE ELISEO</v>
          </cell>
          <cell r="C78" t="str">
            <v>ACTUALICE</v>
          </cell>
        </row>
        <row r="79">
          <cell r="A79" t="str">
            <v>05032703771014</v>
          </cell>
          <cell r="B79" t="str">
            <v>JUAN ANTONIO COLOCHO MEDRANO</v>
          </cell>
          <cell r="C79" t="str">
            <v>ACTUALICE</v>
          </cell>
        </row>
        <row r="80">
          <cell r="A80" t="str">
            <v>05040908791010</v>
          </cell>
          <cell r="B80" t="str">
            <v>MAIRA PATRICIA BARRIENTOS FLORES</v>
          </cell>
          <cell r="C80" t="str">
            <v>ACTUALICE</v>
          </cell>
        </row>
        <row r="81">
          <cell r="A81" t="str">
            <v>05041610741017</v>
          </cell>
          <cell r="B81" t="str">
            <v>JAIME RIGOBERTO MOLINA</v>
          </cell>
          <cell r="C81" t="str">
            <v>ACTUALICE</v>
          </cell>
        </row>
        <row r="82">
          <cell r="A82" t="str">
            <v>05042509711014</v>
          </cell>
          <cell r="B82" t="str">
            <v>JOSE GUILLERMO MARTINEZ GALDAMEZ</v>
          </cell>
          <cell r="C82" t="str">
            <v>ACTUALICE</v>
          </cell>
        </row>
        <row r="83">
          <cell r="A83" t="str">
            <v>05043110741013</v>
          </cell>
          <cell r="B83" t="str">
            <v xml:space="preserve">OSCAR HUMBERTO RIVAS </v>
          </cell>
          <cell r="C83" t="str">
            <v>ACTUALICE</v>
          </cell>
        </row>
        <row r="84">
          <cell r="A84" t="str">
            <v>05061006761019</v>
          </cell>
          <cell r="B84" t="str">
            <v>ALEXANDER PEREZ MELARA</v>
          </cell>
          <cell r="C84" t="str">
            <v>ACTUALICE</v>
          </cell>
        </row>
        <row r="85">
          <cell r="A85" t="str">
            <v>05062912691016</v>
          </cell>
          <cell r="B85" t="str">
            <v xml:space="preserve">DAVID EVORA GUZMAN </v>
          </cell>
          <cell r="C85" t="str">
            <v>ACTUALICE</v>
          </cell>
        </row>
        <row r="86">
          <cell r="A86" t="str">
            <v>05081710540010</v>
          </cell>
          <cell r="B86" t="str">
            <v xml:space="preserve">MARCOS ANTONIO PORTILLO </v>
          </cell>
          <cell r="C86" t="str">
            <v>ACTUALICE</v>
          </cell>
        </row>
        <row r="87">
          <cell r="A87" t="str">
            <v>05090101650011</v>
          </cell>
          <cell r="B87" t="str">
            <v>ISRAEL ALVARADO</v>
          </cell>
          <cell r="C87" t="str">
            <v>ACTUALICE</v>
          </cell>
        </row>
        <row r="88">
          <cell r="A88" t="str">
            <v>05091111041010</v>
          </cell>
          <cell r="B88" t="str">
            <v>ATL S.A DE C.V</v>
          </cell>
          <cell r="C88" t="str">
            <v>ACTUALICE</v>
          </cell>
        </row>
        <row r="89">
          <cell r="A89" t="str">
            <v>05091510071011</v>
          </cell>
          <cell r="B89" t="str">
            <v>SIGUENZA ESCOBAR S.A DE C.V</v>
          </cell>
          <cell r="C89" t="str">
            <v>ACTUALICE</v>
          </cell>
        </row>
        <row r="90">
          <cell r="A90" t="str">
            <v>05110112061019</v>
          </cell>
          <cell r="B90" t="str">
            <v>PRODUCTOS, SERVICIOS &amp; EMPAQUES, S.A. DE C.V.</v>
          </cell>
          <cell r="C90" t="str">
            <v>ACTUALICE</v>
          </cell>
        </row>
        <row r="91">
          <cell r="A91" t="str">
            <v>05110608851028</v>
          </cell>
          <cell r="B91" t="str">
            <v xml:space="preserve">MAYRA ESMERALDA FLORES </v>
          </cell>
          <cell r="C91" t="str">
            <v>ACTUALICE</v>
          </cell>
        </row>
        <row r="92">
          <cell r="A92" t="str">
            <v>05110610820011</v>
          </cell>
          <cell r="B92" t="str">
            <v>EL SURCO S.A DE C.V</v>
          </cell>
          <cell r="C92" t="str">
            <v>ACTUALICE</v>
          </cell>
        </row>
        <row r="93">
          <cell r="A93" t="str">
            <v>05110706181014</v>
          </cell>
          <cell r="B93" t="str">
            <v>MFA CONSTRUCTORA S.A DE C.V</v>
          </cell>
          <cell r="C93" t="str">
            <v>ACTUALICE</v>
          </cell>
        </row>
        <row r="94">
          <cell r="A94" t="str">
            <v>05110902941019</v>
          </cell>
          <cell r="B94" t="str">
            <v>PANADERIA TECLEÑA, S.A.DE C.V.</v>
          </cell>
          <cell r="C94" t="str">
            <v>ACTUALICE</v>
          </cell>
        </row>
        <row r="95">
          <cell r="A95" t="str">
            <v>05111302771027</v>
          </cell>
          <cell r="B95" t="str">
            <v>JOSE RIGOBERTO CORDOBA BARRERA</v>
          </cell>
          <cell r="C95" t="str">
            <v>ACTUALICE</v>
          </cell>
        </row>
        <row r="96">
          <cell r="A96" t="str">
            <v>05111407791023</v>
          </cell>
          <cell r="B96" t="str">
            <v xml:space="preserve">RICARDO VINICIO PALMA ESCOBAR </v>
          </cell>
          <cell r="C96" t="str">
            <v>ACTUALICE</v>
          </cell>
        </row>
        <row r="97">
          <cell r="A97" t="str">
            <v>05111504841027</v>
          </cell>
          <cell r="B97" t="str">
            <v>HERNANDEZ DE EVORA YENY ELIZABEBETH</v>
          </cell>
          <cell r="C97" t="str">
            <v>ACTUALICE</v>
          </cell>
        </row>
        <row r="98">
          <cell r="A98" t="str">
            <v>05111603791015</v>
          </cell>
          <cell r="B98" t="str">
            <v xml:space="preserve"> HERIBERTO ANTONIO ZALDAÑA GOMEZ</v>
          </cell>
          <cell r="C98" t="str">
            <v>ACTUALICE</v>
          </cell>
        </row>
        <row r="99">
          <cell r="A99" t="str">
            <v>05112105901012</v>
          </cell>
          <cell r="B99" t="str">
            <v xml:space="preserve">SUMER S.A DE C.V </v>
          </cell>
          <cell r="C99" t="str">
            <v>ACTUALICE</v>
          </cell>
        </row>
        <row r="100">
          <cell r="A100" t="str">
            <v>05112302011010</v>
          </cell>
          <cell r="B100" t="str">
            <v>INDUSTRIAS BELLI S.A. DE C.V.</v>
          </cell>
          <cell r="C100" t="str">
            <v>ACTUALICE</v>
          </cell>
        </row>
        <row r="101">
          <cell r="A101" t="str">
            <v>05112905151011</v>
          </cell>
          <cell r="B101" t="str">
            <v>FULL SERVICES &amp; COMERCIALIZADORA S.A DE C.V</v>
          </cell>
          <cell r="C101" t="str">
            <v>ACTUALICE</v>
          </cell>
        </row>
        <row r="102">
          <cell r="A102" t="str">
            <v>05120305630027</v>
          </cell>
          <cell r="B102" t="str">
            <v>TONY ALBERTO PEREZ</v>
          </cell>
          <cell r="C102" t="str">
            <v>ACTUALICE</v>
          </cell>
        </row>
        <row r="103">
          <cell r="A103" t="str">
            <v>05121007771010</v>
          </cell>
          <cell r="B103" t="str">
            <v xml:space="preserve">JULIO CESAR CERRITOS </v>
          </cell>
          <cell r="C103" t="str">
            <v>ACTUALICE</v>
          </cell>
        </row>
        <row r="104">
          <cell r="A104" t="str">
            <v>05131404821011</v>
          </cell>
          <cell r="B104" t="str">
            <v xml:space="preserve"> ROMANO GARCIA,ALAN MAURICIO</v>
          </cell>
          <cell r="C104" t="str">
            <v>ACTUALICE</v>
          </cell>
        </row>
        <row r="105">
          <cell r="A105" t="str">
            <v>05131708771029</v>
          </cell>
          <cell r="B105" t="str">
            <v xml:space="preserve">DAVID ROBERTO RIVERA </v>
          </cell>
          <cell r="C105" t="str">
            <v>ACTUALICE</v>
          </cell>
        </row>
        <row r="106">
          <cell r="A106" t="str">
            <v>05150806071013</v>
          </cell>
          <cell r="B106" t="str">
            <v>SOLUCIONES LOGISTICAS MECANICAS Y ELECTRICAS S.A DE C.V</v>
          </cell>
          <cell r="C106" t="str">
            <v>ACTUALICE</v>
          </cell>
        </row>
        <row r="107">
          <cell r="A107" t="str">
            <v>05201309791014</v>
          </cell>
          <cell r="B107" t="str">
            <v>JAIME MORALES RODRIGUEZ</v>
          </cell>
          <cell r="C107" t="str">
            <v>ACTUALICE</v>
          </cell>
        </row>
        <row r="108">
          <cell r="A108" t="str">
            <v>05210607731015</v>
          </cell>
          <cell r="B108" t="str">
            <v>CUELLAR PAZ, CARLOS ALBERTO</v>
          </cell>
          <cell r="C108" t="str">
            <v>ACTUALICE</v>
          </cell>
        </row>
        <row r="109">
          <cell r="A109" t="str">
            <v>06010811680011</v>
          </cell>
          <cell r="B109" t="str">
            <v>JOSE MARIA SALINAS DERAS</v>
          </cell>
          <cell r="C109" t="str">
            <v>ACTUALICE</v>
          </cell>
        </row>
        <row r="110">
          <cell r="A110" t="str">
            <v>06052010640010</v>
          </cell>
          <cell r="B110" t="str">
            <v>JUAN CARLOS LARIN</v>
          </cell>
          <cell r="C110" t="str">
            <v>ACTUALICE</v>
          </cell>
        </row>
        <row r="111">
          <cell r="A111" t="str">
            <v>06060712701018</v>
          </cell>
          <cell r="B111" t="str">
            <v>JULIO CESAR, HERNANDEZ ORTIZ</v>
          </cell>
          <cell r="C111" t="str">
            <v>ACTUALICE</v>
          </cell>
        </row>
        <row r="112">
          <cell r="A112" t="str">
            <v>06080312941037</v>
          </cell>
          <cell r="B112" t="str">
            <v>FIDIAS NOE PAZ</v>
          </cell>
          <cell r="C112" t="str">
            <v>ACTUALICE</v>
          </cell>
        </row>
        <row r="113">
          <cell r="A113" t="str">
            <v>06081808991014</v>
          </cell>
          <cell r="B113" t="str">
            <v>CASTANEDA MORENO,JOSE NAPOLEON</v>
          </cell>
          <cell r="C113" t="str">
            <v>ACTUALICE</v>
          </cell>
        </row>
        <row r="114">
          <cell r="A114" t="str">
            <v>06130907811010</v>
          </cell>
          <cell r="B114" t="str">
            <v>Melvin Danilo Merino Joaquin</v>
          </cell>
          <cell r="C114" t="str">
            <v>ACTUALICE</v>
          </cell>
        </row>
        <row r="115">
          <cell r="A115" t="str">
            <v>06140101680020</v>
          </cell>
          <cell r="B115" t="str">
            <v>EL GRANJERO S.A. DE C.V.</v>
          </cell>
          <cell r="C115" t="str">
            <v>ACTUALICE</v>
          </cell>
        </row>
        <row r="116">
          <cell r="A116" t="str">
            <v>06140101840022</v>
          </cell>
          <cell r="B116" t="str">
            <v>INDUPAL S.A DE C.V</v>
          </cell>
          <cell r="C116" t="str">
            <v>ACTUALICE</v>
          </cell>
        </row>
        <row r="117">
          <cell r="A117" t="str">
            <v>06140102001050</v>
          </cell>
          <cell r="B117" t="str">
            <v>COMPRES, S.A DE C.V.</v>
          </cell>
          <cell r="C117" t="str">
            <v>ACTUALICE</v>
          </cell>
        </row>
        <row r="118">
          <cell r="A118" t="str">
            <v>06140102911014</v>
          </cell>
          <cell r="B118" t="str">
            <v xml:space="preserve"> INSUMO PRODUCTOS Y SERVICIOS S.A DE C.V</v>
          </cell>
          <cell r="C118" t="str">
            <v>ACTUALICE</v>
          </cell>
        </row>
        <row r="119">
          <cell r="A119" t="str">
            <v>06140104620021</v>
          </cell>
          <cell r="B119" t="str">
            <v>TALLER DIDEA S.A DE C.V</v>
          </cell>
          <cell r="C119" t="str">
            <v>ACTUALICE</v>
          </cell>
        </row>
        <row r="120">
          <cell r="A120" t="str">
            <v>06140107690022</v>
          </cell>
          <cell r="B120" t="str">
            <v>CASA RIVAS S.A DE C.V</v>
          </cell>
          <cell r="C120" t="str">
            <v>ACTUALICE</v>
          </cell>
        </row>
        <row r="121">
          <cell r="A121" t="str">
            <v>06140107981029</v>
          </cell>
          <cell r="B121" t="str">
            <v>TINACOS Y TANQUES DE CENTROAMERICA S.A DE C.V.</v>
          </cell>
          <cell r="C121" t="str">
            <v>ACTUALICE</v>
          </cell>
        </row>
        <row r="122">
          <cell r="A122" t="str">
            <v>06140108580017</v>
          </cell>
          <cell r="B122" t="str">
            <v xml:space="preserve">FREUND S.A DE C.V </v>
          </cell>
          <cell r="C122" t="str">
            <v>ACTUALICE</v>
          </cell>
        </row>
        <row r="123">
          <cell r="A123" t="str">
            <v>06140109770045</v>
          </cell>
          <cell r="B123" t="str">
            <v xml:space="preserve">AGDO S.A </v>
          </cell>
          <cell r="C123" t="str">
            <v>ACTUALICE</v>
          </cell>
        </row>
        <row r="124">
          <cell r="A124" t="str">
            <v>06140109831202</v>
          </cell>
          <cell r="B124" t="str">
            <v>AARON DE JESUS CHINCHILLA CABEZAS</v>
          </cell>
          <cell r="C124" t="str">
            <v>ACTUALICE</v>
          </cell>
        </row>
        <row r="125">
          <cell r="A125" t="str">
            <v>06140110031015</v>
          </cell>
          <cell r="B125" t="str">
            <v>GRUPO TICAL EL SALVADOR S.A DE C.V.</v>
          </cell>
          <cell r="C125" t="str">
            <v>ACTUALICE</v>
          </cell>
        </row>
        <row r="126">
          <cell r="A126" t="str">
            <v>06140110191055</v>
          </cell>
          <cell r="B126" t="str">
            <v>HYM S.A DE C.V</v>
          </cell>
          <cell r="C126" t="str">
            <v>ACTUALICE</v>
          </cell>
        </row>
        <row r="127">
          <cell r="A127" t="str">
            <v>06140110921096</v>
          </cell>
          <cell r="B127" t="str">
            <v>AUTO REPUESTOS EL CASTAÑO S.A. DE C.V.</v>
          </cell>
          <cell r="C127" t="str">
            <v>ACTUALICE</v>
          </cell>
        </row>
        <row r="128">
          <cell r="A128" t="str">
            <v>06140202931020</v>
          </cell>
          <cell r="B128" t="str">
            <v>PITTA VAIRO S.A DE C.V</v>
          </cell>
          <cell r="C128" t="str">
            <v>ACTUALICE</v>
          </cell>
        </row>
        <row r="129">
          <cell r="A129" t="str">
            <v>06140205031020</v>
          </cell>
          <cell r="B129" t="str">
            <v>TESSA S.A DE C.V</v>
          </cell>
          <cell r="C129" t="str">
            <v>ACTUALICE</v>
          </cell>
        </row>
        <row r="130">
          <cell r="A130" t="str">
            <v>06140206001036</v>
          </cell>
          <cell r="B130" t="str">
            <v>LINEAS PUBLICITARIAS S.A DE C.V</v>
          </cell>
          <cell r="C130" t="str">
            <v>ACTUALICE</v>
          </cell>
        </row>
        <row r="131">
          <cell r="A131" t="str">
            <v>06140207081033</v>
          </cell>
          <cell r="B131" t="str">
            <v>POWER SUPPLY S.A DE C.V</v>
          </cell>
          <cell r="C131" t="str">
            <v>ACTUALICE</v>
          </cell>
        </row>
        <row r="132">
          <cell r="A132" t="str">
            <v>06140207670045</v>
          </cell>
          <cell r="B132" t="str">
            <v>MARIO ALBERTO MIRANDA</v>
          </cell>
          <cell r="C132" t="str">
            <v>ACTUALICE</v>
          </cell>
        </row>
        <row r="133">
          <cell r="A133" t="str">
            <v>06140209111053</v>
          </cell>
          <cell r="B133" t="str">
            <v>Vip Marketing, S.A de C.V.</v>
          </cell>
          <cell r="C133" t="str">
            <v>ACTUALICE</v>
          </cell>
        </row>
        <row r="134">
          <cell r="A134" t="str">
            <v>06140210081052</v>
          </cell>
          <cell r="B134" t="str">
            <v>FERRETERIA EPA S.A DE CV.</v>
          </cell>
          <cell r="C134" t="str">
            <v>ACTUALICE</v>
          </cell>
        </row>
        <row r="135">
          <cell r="A135" t="str">
            <v>06140301081039</v>
          </cell>
          <cell r="B135" t="str">
            <v>LA CASA DE LAS BATERIAS S.A DE C.V.</v>
          </cell>
          <cell r="C135" t="str">
            <v>ACTUALICE</v>
          </cell>
        </row>
        <row r="136">
          <cell r="A136" t="str">
            <v>06140304730016</v>
          </cell>
          <cell r="B136" t="str">
            <v xml:space="preserve">RICARDO HERNANDEZ S.A DE C.V </v>
          </cell>
          <cell r="C136" t="str">
            <v>ACTUALICE</v>
          </cell>
        </row>
        <row r="137">
          <cell r="A137" t="str">
            <v>06140307951051</v>
          </cell>
          <cell r="B137" t="str">
            <v>ROCELI CONSULTORES S.A DE C.V</v>
          </cell>
          <cell r="C137" t="str">
            <v>ACTUALICE</v>
          </cell>
        </row>
        <row r="138">
          <cell r="A138" t="str">
            <v>06140309771131</v>
          </cell>
          <cell r="B138" t="str">
            <v xml:space="preserve">TANIA GUADALUPE ESCOBAR </v>
          </cell>
          <cell r="C138" t="str">
            <v>ACTUALICE</v>
          </cell>
        </row>
        <row r="139">
          <cell r="A139" t="str">
            <v>06140310061067</v>
          </cell>
          <cell r="B139" t="str">
            <v xml:space="preserve">PROVEEDORA ELECTRICA DE EL SALVADOR S.A DE CV. </v>
          </cell>
          <cell r="C139" t="str">
            <v>ACTUALICE</v>
          </cell>
        </row>
        <row r="140">
          <cell r="A140" t="str">
            <v>06140311171036</v>
          </cell>
          <cell r="B140" t="str">
            <v>SOLARTECH CENTROAMERICA S.A DE C.V</v>
          </cell>
          <cell r="C140" t="str">
            <v>ACTUALICE</v>
          </cell>
        </row>
        <row r="141">
          <cell r="A141" t="str">
            <v>06140312931018</v>
          </cell>
          <cell r="B141" t="str">
            <v xml:space="preserve">BANCO DE AMERICA CENTRAL S.A </v>
          </cell>
          <cell r="C141" t="str">
            <v>ACTUALICE</v>
          </cell>
        </row>
        <row r="142">
          <cell r="A142" t="str">
            <v>06140401071014</v>
          </cell>
          <cell r="B142" t="str">
            <v>MEDITERRANEAN SHIPPING CO S.A DE C.V</v>
          </cell>
          <cell r="C142" t="str">
            <v>ACTUALICE</v>
          </cell>
        </row>
        <row r="143">
          <cell r="A143" t="str">
            <v>06140402001010</v>
          </cell>
          <cell r="B143" t="str">
            <v xml:space="preserve">STAR MAIL S.A DE C.V </v>
          </cell>
          <cell r="C143" t="str">
            <v>ACTUALICE</v>
          </cell>
        </row>
        <row r="144">
          <cell r="A144" t="str">
            <v>06140407131051</v>
          </cell>
          <cell r="B144" t="str">
            <v>TRANSPORTES ANDRADE, S.A. DE C.V.</v>
          </cell>
          <cell r="C144" t="str">
            <v>ACTUALICE</v>
          </cell>
        </row>
        <row r="145">
          <cell r="A145" t="str">
            <v>06140409670019</v>
          </cell>
          <cell r="B145" t="str">
            <v>STEINER S.A DE C.V</v>
          </cell>
          <cell r="C145" t="str">
            <v>ACTUALICE</v>
          </cell>
        </row>
        <row r="146">
          <cell r="A146" t="str">
            <v>06140410021046</v>
          </cell>
          <cell r="B146" t="str">
            <v>GRUPO 3 INVERSIONES S.A DE C.V</v>
          </cell>
          <cell r="C146" t="str">
            <v>ACTUALICE</v>
          </cell>
        </row>
        <row r="147">
          <cell r="A147" t="str">
            <v>06140410841280</v>
          </cell>
          <cell r="B147" t="str">
            <v>PREZA AXUME, EMILIO ANTONIO</v>
          </cell>
          <cell r="C147" t="str">
            <v>ACTUALICE</v>
          </cell>
        </row>
        <row r="148">
          <cell r="A148" t="str">
            <v>06140412101012</v>
          </cell>
          <cell r="B148" t="str">
            <v>SEGURIDAD ACTIVA S.A DE C.V</v>
          </cell>
          <cell r="C148" t="str">
            <v>ACTUALICE</v>
          </cell>
        </row>
        <row r="149">
          <cell r="A149" t="str">
            <v>06140505981012</v>
          </cell>
          <cell r="B149" t="str">
            <v>SERVICIOS TECNICOS AVICOLAS S.A DE CV</v>
          </cell>
          <cell r="C149" t="str">
            <v>ACTUALICE</v>
          </cell>
        </row>
        <row r="150">
          <cell r="A150" t="str">
            <v>06140507121070</v>
          </cell>
          <cell r="B150" t="str">
            <v>SISAFE, S.A.DE C.V.</v>
          </cell>
          <cell r="C150" t="str">
            <v>ACTUALICE</v>
          </cell>
        </row>
        <row r="151">
          <cell r="A151" t="str">
            <v>06140507640060</v>
          </cell>
          <cell r="B151" t="str">
            <v>JESUS TEODORO , CRUZ</v>
          </cell>
          <cell r="C151" t="str">
            <v>ACTUALICE</v>
          </cell>
        </row>
        <row r="152">
          <cell r="A152" t="str">
            <v>06140509171066</v>
          </cell>
          <cell r="B152" t="str">
            <v xml:space="preserve">AQUASISTEMAS DE EL SALVADOR S.A DE C.V </v>
          </cell>
          <cell r="C152" t="str">
            <v>ACTUALICE</v>
          </cell>
        </row>
        <row r="153">
          <cell r="A153" t="str">
            <v>06140601670046</v>
          </cell>
          <cell r="B153" t="str">
            <v>CUELLAR SANCHEZ, LUIS EDUARDO</v>
          </cell>
          <cell r="C153" t="str">
            <v>ACTUALICE</v>
          </cell>
        </row>
        <row r="154">
          <cell r="A154" t="str">
            <v>06140602141037</v>
          </cell>
          <cell r="B154" t="str">
            <v>INVERSIONES MAREM S.A DE C.V</v>
          </cell>
          <cell r="C154" t="str">
            <v>ACTUALICE</v>
          </cell>
        </row>
        <row r="155">
          <cell r="A155" t="str">
            <v>06140603031022</v>
          </cell>
          <cell r="B155" t="str">
            <v>AGD CARGO S.A DE C.V</v>
          </cell>
          <cell r="C155" t="str">
            <v>ACTUALICE</v>
          </cell>
        </row>
        <row r="156">
          <cell r="A156" t="str">
            <v>06140607991020</v>
          </cell>
          <cell r="B156" t="str">
            <v>INVERSIONES OMISHIN S.A DE C.V</v>
          </cell>
          <cell r="C156" t="str">
            <v>ACTUALICE</v>
          </cell>
        </row>
        <row r="157">
          <cell r="A157" t="str">
            <v>06140609171020</v>
          </cell>
          <cell r="B157" t="str">
            <v>INVERSIONES SER S.A DE C.V</v>
          </cell>
          <cell r="C157" t="str">
            <v>ACTUALICE</v>
          </cell>
        </row>
        <row r="158">
          <cell r="A158" t="str">
            <v>06140705651014</v>
          </cell>
          <cell r="B158" t="str">
            <v xml:space="preserve">FELIX RAMIREZ ABREGO </v>
          </cell>
          <cell r="C158" t="str">
            <v>ACTUALICE</v>
          </cell>
        </row>
        <row r="159">
          <cell r="A159" t="str">
            <v>06140705901331</v>
          </cell>
          <cell r="B159" t="str">
            <v>WILLIAM JOSE GUEVARA</v>
          </cell>
          <cell r="C159" t="str">
            <v>ACTUALICE</v>
          </cell>
        </row>
        <row r="160">
          <cell r="A160" t="str">
            <v>06140706450040</v>
          </cell>
          <cell r="B160" t="str">
            <v xml:space="preserve">JOSE HUMBERTO MENJIVAR </v>
          </cell>
          <cell r="C160" t="str">
            <v>ACTUALICE</v>
          </cell>
        </row>
        <row r="161">
          <cell r="A161" t="str">
            <v>06140706630030</v>
          </cell>
          <cell r="B161" t="str">
            <v>FRANKLIN P. SERRANO</v>
          </cell>
          <cell r="C161" t="str">
            <v>ACTUALICE</v>
          </cell>
        </row>
        <row r="162">
          <cell r="A162" t="str">
            <v>06140711071030</v>
          </cell>
          <cell r="B162" t="str">
            <v xml:space="preserve">OD EL SALVADOR LIMITADA DE C.V </v>
          </cell>
          <cell r="C162" t="str">
            <v>ACTUALICE</v>
          </cell>
        </row>
        <row r="163">
          <cell r="A163" t="str">
            <v>06140712021037</v>
          </cell>
          <cell r="B163" t="str">
            <v>PRELO S.A DE C.V</v>
          </cell>
          <cell r="C163" t="str">
            <v>ACTUALICE</v>
          </cell>
        </row>
        <row r="164">
          <cell r="A164" t="str">
            <v>06140801811130</v>
          </cell>
          <cell r="B164" t="str">
            <v>EMERSON ALEXANDER ORTIZ</v>
          </cell>
          <cell r="C164" t="str">
            <v>ACTUALICE</v>
          </cell>
        </row>
        <row r="165">
          <cell r="A165" t="str">
            <v>06140803111012</v>
          </cell>
          <cell r="B165" t="str">
            <v xml:space="preserve">CELASA INGENIERIAS Y EQUIPOS S.A DE C.V </v>
          </cell>
          <cell r="C165" t="str">
            <v>ACTUALICE</v>
          </cell>
        </row>
        <row r="166">
          <cell r="A166" t="str">
            <v>06140803181010</v>
          </cell>
          <cell r="B166" t="str">
            <v>SUMINISTROS DIVERSIFICADOS C.A S.A DE C.V</v>
          </cell>
          <cell r="C166" t="str">
            <v>ACTUALICE</v>
          </cell>
        </row>
        <row r="167">
          <cell r="A167" t="str">
            <v>06140804161013</v>
          </cell>
          <cell r="B167" t="str">
            <v>GRUPO ROMEN S.A DE C.V</v>
          </cell>
          <cell r="C167" t="str">
            <v>ACTUALICE</v>
          </cell>
        </row>
        <row r="168">
          <cell r="A168" t="str">
            <v>06140806450012</v>
          </cell>
          <cell r="B168" t="str">
            <v xml:space="preserve">VIDUC S.A DE C.V </v>
          </cell>
          <cell r="C168" t="str">
            <v>ACTUALICE</v>
          </cell>
        </row>
        <row r="169">
          <cell r="A169" t="str">
            <v>06140807141021</v>
          </cell>
          <cell r="B169" t="str">
            <v xml:space="preserve">SEGURIDAD E INVERSIONES S.A DE C.V </v>
          </cell>
          <cell r="C169" t="str">
            <v>ACTUALICE</v>
          </cell>
        </row>
        <row r="170">
          <cell r="A170" t="str">
            <v>06140807711154</v>
          </cell>
          <cell r="B170" t="str">
            <v>DAVID ANTONIO MOLINA SILVA</v>
          </cell>
          <cell r="C170" t="str">
            <v>ACTUALICE</v>
          </cell>
        </row>
        <row r="171">
          <cell r="A171" t="str">
            <v>06140902091023</v>
          </cell>
          <cell r="B171" t="str">
            <v xml:space="preserve">DISTRIBUIDORA B &amp; P S.A DE C.V </v>
          </cell>
          <cell r="C171" t="str">
            <v>ACTUALICE</v>
          </cell>
        </row>
        <row r="172">
          <cell r="A172" t="str">
            <v>06140907121044</v>
          </cell>
          <cell r="B172" t="str">
            <v>INTELMAX SA. DE C .V</v>
          </cell>
          <cell r="C172" t="str">
            <v>ACTUALICE</v>
          </cell>
        </row>
        <row r="173">
          <cell r="A173" t="str">
            <v>06140907131031</v>
          </cell>
          <cell r="B173" t="str">
            <v>ONBOARD LOGISTICS EL SALVADOR S.A DE CV</v>
          </cell>
          <cell r="C173" t="str">
            <v>ACTUALICE</v>
          </cell>
        </row>
        <row r="174">
          <cell r="A174" t="str">
            <v>06140908121021</v>
          </cell>
          <cell r="B174" t="str">
            <v>MADECENTER E SALVADOR S.A DE CV.</v>
          </cell>
          <cell r="C174" t="str">
            <v>ACTUALICE</v>
          </cell>
        </row>
        <row r="175">
          <cell r="A175" t="str">
            <v>06140911041039</v>
          </cell>
          <cell r="B175" t="str">
            <v>IMPORTADORA DEL RIO S.A DE C.V</v>
          </cell>
          <cell r="C175" t="str">
            <v>ACTUALICE</v>
          </cell>
        </row>
        <row r="176">
          <cell r="A176" t="str">
            <v>06140912151040</v>
          </cell>
          <cell r="B176" t="str">
            <v>GRUPO LUMECA S.A DE C.V</v>
          </cell>
          <cell r="C176" t="str">
            <v>ACTUALICE</v>
          </cell>
        </row>
        <row r="177">
          <cell r="A177" t="str">
            <v>06141004121079</v>
          </cell>
          <cell r="B177" t="str">
            <v>PARTS PLUS S.A DE C.V</v>
          </cell>
          <cell r="C177" t="str">
            <v>ACTUALICE</v>
          </cell>
        </row>
        <row r="178">
          <cell r="A178" t="str">
            <v>06141007011010</v>
          </cell>
          <cell r="B178" t="str">
            <v xml:space="preserve">CHIA HO HSING S.A DE C.V </v>
          </cell>
          <cell r="C178" t="str">
            <v>ACTUALICE</v>
          </cell>
        </row>
        <row r="179">
          <cell r="A179" t="str">
            <v>06141008901028</v>
          </cell>
          <cell r="B179" t="str">
            <v>TRANSPORTES PESADOS, S.A DE C.V.</v>
          </cell>
          <cell r="C179" t="str">
            <v>ACTUALICE</v>
          </cell>
        </row>
        <row r="180">
          <cell r="A180" t="str">
            <v>06141101121121</v>
          </cell>
          <cell r="B180" t="str">
            <v>DISTRIBUIDORA UNIVERSAL C.A S.A DE C.V</v>
          </cell>
          <cell r="C180" t="str">
            <v>ACTUALICE</v>
          </cell>
        </row>
        <row r="181">
          <cell r="A181" t="str">
            <v>06141101690011</v>
          </cell>
          <cell r="B181" t="str">
            <v>CALLEJA S.A DE C.V</v>
          </cell>
          <cell r="C181" t="str">
            <v>ACTUALICE</v>
          </cell>
        </row>
        <row r="182">
          <cell r="A182" t="str">
            <v>06141103941061</v>
          </cell>
          <cell r="B182" t="str">
            <v>SERVIEKECTRIC INDUSTRIAL S.A DE C.V</v>
          </cell>
          <cell r="C182" t="str">
            <v>ACTUALICE</v>
          </cell>
        </row>
        <row r="183">
          <cell r="A183" t="str">
            <v>06141104191015</v>
          </cell>
          <cell r="B183" t="str">
            <v>DISTRIBUCIONES DCE EL SALVADOR S.A DE C.V</v>
          </cell>
          <cell r="C183" t="str">
            <v>ACTUALICE</v>
          </cell>
        </row>
        <row r="184">
          <cell r="A184" t="str">
            <v>06141104780023</v>
          </cell>
          <cell r="B184" t="str">
            <v>COMERCIAL PLASTICOS S.A DE C.V</v>
          </cell>
          <cell r="C184" t="str">
            <v>ACTUALICE</v>
          </cell>
        </row>
        <row r="185">
          <cell r="A185" t="str">
            <v>06141106071025</v>
          </cell>
          <cell r="B185" t="str">
            <v>FARMACIAS EUROPEAS S.A DE C.V.</v>
          </cell>
          <cell r="C185" t="str">
            <v>ACTUALICE</v>
          </cell>
        </row>
        <row r="186">
          <cell r="A186" t="str">
            <v>06141106191020</v>
          </cell>
          <cell r="B186" t="str">
            <v>SINTERZA S.A DE C.V</v>
          </cell>
          <cell r="C186" t="str">
            <v>ACTUALICE</v>
          </cell>
        </row>
        <row r="187">
          <cell r="A187" t="str">
            <v>06141106660010</v>
          </cell>
          <cell r="B187" t="str">
            <v>HENRIQUEZ S.A DE C.V.</v>
          </cell>
          <cell r="C187" t="str">
            <v>ACTUALICE</v>
          </cell>
        </row>
        <row r="188">
          <cell r="A188" t="str">
            <v>06141108001032</v>
          </cell>
          <cell r="B188" t="str">
            <v>UNION COMERCIAL DE EL SALVADOR S.A DE C.V</v>
          </cell>
          <cell r="C188" t="str">
            <v>ACTUALICE</v>
          </cell>
        </row>
        <row r="189">
          <cell r="A189" t="str">
            <v>06141110841021</v>
          </cell>
          <cell r="B189" t="str">
            <v>ROMAN JONATHAN MONTERROSA</v>
          </cell>
          <cell r="C189" t="str">
            <v>ACTUALICE</v>
          </cell>
        </row>
        <row r="190">
          <cell r="A190" t="str">
            <v>06141110941026</v>
          </cell>
          <cell r="B190" t="str">
            <v>MADESA S.A DE C.V</v>
          </cell>
          <cell r="C190" t="str">
            <v>ACTUALICE</v>
          </cell>
        </row>
        <row r="191">
          <cell r="A191" t="str">
            <v>06141201101020</v>
          </cell>
          <cell r="B191" t="str">
            <v xml:space="preserve">BANCO INDUSTRIAL EL SALVADOR S.A </v>
          </cell>
          <cell r="C191" t="str">
            <v>ACTUALICE</v>
          </cell>
        </row>
        <row r="192">
          <cell r="A192" t="str">
            <v>06141202141042</v>
          </cell>
          <cell r="B192" t="str">
            <v>SISTECORP S.A DE C.V</v>
          </cell>
          <cell r="C192" t="str">
            <v>ACTUALICE</v>
          </cell>
        </row>
        <row r="193">
          <cell r="A193" t="str">
            <v>06141202151072</v>
          </cell>
          <cell r="B193" t="str">
            <v>GRUPO VOLCANO, S.A DE C.V.</v>
          </cell>
          <cell r="C193" t="str">
            <v>ACTUALICE</v>
          </cell>
        </row>
        <row r="194">
          <cell r="A194" t="str">
            <v>06141204840017</v>
          </cell>
          <cell r="B194" t="str">
            <v xml:space="preserve">RECINOS SCHONBORN S.A DE CV </v>
          </cell>
          <cell r="C194" t="str">
            <v>ACTUALICE</v>
          </cell>
        </row>
        <row r="195">
          <cell r="A195" t="str">
            <v>06141205111012</v>
          </cell>
          <cell r="B195" t="str">
            <v>CORPORACION LEMUS S.A DE C.V</v>
          </cell>
          <cell r="C195" t="str">
            <v>ACTUALICE</v>
          </cell>
        </row>
        <row r="196">
          <cell r="A196" t="str">
            <v>06141207171039</v>
          </cell>
          <cell r="B196" t="str">
            <v xml:space="preserve">IMPORTADORA EXISTOSA S.A DE C.V </v>
          </cell>
          <cell r="C196" t="str">
            <v>ACTUALICE</v>
          </cell>
        </row>
        <row r="197">
          <cell r="A197" t="str">
            <v>06141208161010</v>
          </cell>
          <cell r="B197" t="str">
            <v>ANGREY, S.A. DE C.V.</v>
          </cell>
          <cell r="C197" t="str">
            <v>ACTUALICE</v>
          </cell>
        </row>
        <row r="198">
          <cell r="A198" t="str">
            <v>06141210081024</v>
          </cell>
          <cell r="B198" t="str">
            <v>GEO CRISDAY S.A DE C.V.</v>
          </cell>
          <cell r="C198" t="str">
            <v>ACTUALICE</v>
          </cell>
        </row>
        <row r="199">
          <cell r="A199" t="str">
            <v>06141211201163</v>
          </cell>
          <cell r="B199" t="str">
            <v>PANDA PRINT S.A DE C.V</v>
          </cell>
          <cell r="C199" t="str">
            <v>ACTUALICE</v>
          </cell>
        </row>
        <row r="200">
          <cell r="A200" t="str">
            <v>06141211810023</v>
          </cell>
          <cell r="B200" t="str">
            <v>GRUPO SOLID S.A DE C.V</v>
          </cell>
          <cell r="C200" t="str">
            <v>ACTUALICE</v>
          </cell>
        </row>
        <row r="201">
          <cell r="A201" t="str">
            <v>06141301840030</v>
          </cell>
          <cell r="B201" t="str">
            <v xml:space="preserve">SOLVENTES E INTERMEDIOS INDUSTRIALES S.A DE C.V </v>
          </cell>
          <cell r="C201" t="str">
            <v>ACTUALICE</v>
          </cell>
        </row>
        <row r="202">
          <cell r="A202" t="str">
            <v>06141304991024</v>
          </cell>
          <cell r="B202" t="str">
            <v>INVERSIONES MARTINEZ CORDERO S.A DE C.V</v>
          </cell>
          <cell r="C202" t="str">
            <v>ACTUALICE</v>
          </cell>
        </row>
        <row r="203">
          <cell r="A203" t="str">
            <v>06141305031024</v>
          </cell>
          <cell r="B203" t="str">
            <v>COMPAÑIA DE LOGISTICA Y TRANSPORTE, S.A DE C.V.</v>
          </cell>
          <cell r="C203" t="str">
            <v>ACTUALICE</v>
          </cell>
        </row>
        <row r="204">
          <cell r="A204" t="str">
            <v>06141307810010</v>
          </cell>
          <cell r="B204" t="str">
            <v>CORBES S.A DE C.V</v>
          </cell>
          <cell r="C204" t="str">
            <v>ACTUALICE</v>
          </cell>
        </row>
        <row r="205">
          <cell r="A205" t="str">
            <v>06141311121027</v>
          </cell>
          <cell r="B205" t="str">
            <v xml:space="preserve"> SUMINTRE S,A DE C,V</v>
          </cell>
          <cell r="C205" t="str">
            <v>ACTUALICE</v>
          </cell>
        </row>
        <row r="206">
          <cell r="A206" t="str">
            <v>06141311131065</v>
          </cell>
          <cell r="B206" t="str">
            <v>INVERSIONES ASIATICAS S.A DE C.V</v>
          </cell>
          <cell r="C206" t="str">
            <v>ACTUALICE</v>
          </cell>
        </row>
        <row r="207">
          <cell r="A207" t="str">
            <v>06141312850038</v>
          </cell>
          <cell r="B207" t="str">
            <v>IMPRESSA S.A DE C.V</v>
          </cell>
          <cell r="C207" t="str">
            <v>ACTUALICE</v>
          </cell>
        </row>
        <row r="208">
          <cell r="A208" t="str">
            <v>06141402051099</v>
          </cell>
          <cell r="B208" t="str">
            <v xml:space="preserve">JEA S.A DE C.V. </v>
          </cell>
          <cell r="C208" t="str">
            <v>ACTUALICE</v>
          </cell>
        </row>
        <row r="209">
          <cell r="A209" t="str">
            <v>06141402370078</v>
          </cell>
          <cell r="B209" t="str">
            <v>CEPA S.A DE C.V</v>
          </cell>
          <cell r="C209" t="str">
            <v>ACTUALICE</v>
          </cell>
        </row>
        <row r="210">
          <cell r="A210" t="str">
            <v>06141402560013</v>
          </cell>
          <cell r="B210" t="str">
            <v>FERRETERIA LA PALMA S.A DE C.V.</v>
          </cell>
          <cell r="C210" t="str">
            <v>ACTUALICE</v>
          </cell>
        </row>
        <row r="211">
          <cell r="A211" t="str">
            <v>06141403161033</v>
          </cell>
          <cell r="B211" t="str">
            <v>ECSA OPERADORA EL SALVADOR S.A DE C.V</v>
          </cell>
          <cell r="C211" t="str">
            <v>ACTUALICE</v>
          </cell>
        </row>
        <row r="212">
          <cell r="A212" t="str">
            <v>06141404161045</v>
          </cell>
          <cell r="B212" t="str">
            <v xml:space="preserve">GRUPO FERRESAL Y JM CONSTRUCCIONES, S.A DE C.V </v>
          </cell>
          <cell r="C212" t="str">
            <v>ACTUALICE</v>
          </cell>
        </row>
        <row r="213">
          <cell r="A213" t="str">
            <v>06141405191029</v>
          </cell>
          <cell r="B213" t="str">
            <v>LOCALIZACION Y SEGURIDAD SATELITAL S.A DE C.V</v>
          </cell>
          <cell r="C213" t="str">
            <v>ACTUALICE</v>
          </cell>
        </row>
        <row r="214">
          <cell r="A214" t="str">
            <v>06141406701128</v>
          </cell>
          <cell r="B214" t="str">
            <v>GONZALES ARIAS ANGEL ALFREDO</v>
          </cell>
          <cell r="C214" t="str">
            <v>ACTUALICE</v>
          </cell>
        </row>
        <row r="215">
          <cell r="A215" t="str">
            <v>06141406790025</v>
          </cell>
          <cell r="B215" t="str">
            <v>DISTRIBUIDORA UNIDA INDUSTRIAL, S.A DE C.V.</v>
          </cell>
          <cell r="C215" t="str">
            <v>ACTUALICE</v>
          </cell>
        </row>
        <row r="216">
          <cell r="A216" t="str">
            <v>06141407001014</v>
          </cell>
          <cell r="B216" t="str">
            <v>INVERSIONES LEMUS S.A DE C.V</v>
          </cell>
          <cell r="C216" t="str">
            <v>ACTUALICE</v>
          </cell>
        </row>
        <row r="217">
          <cell r="A217" t="str">
            <v>06141407121028</v>
          </cell>
          <cell r="B217" t="str">
            <v>MOLDURAS TICAS S.A DE C.V</v>
          </cell>
          <cell r="C217" t="str">
            <v>ACTUALICE</v>
          </cell>
        </row>
        <row r="218">
          <cell r="A218" t="str">
            <v>06141407830018</v>
          </cell>
          <cell r="B218" t="str">
            <v xml:space="preserve">LA CENTRAL DE SEGUROS Y FIANZAS S.A DE C.V </v>
          </cell>
          <cell r="C218" t="str">
            <v>ACTUALICE</v>
          </cell>
        </row>
        <row r="219">
          <cell r="A219" t="str">
            <v>06141408041010</v>
          </cell>
          <cell r="B219" t="str">
            <v>FABRICA BONANZA S.A DE C.V</v>
          </cell>
          <cell r="C219" t="str">
            <v>ACTUALICE</v>
          </cell>
        </row>
        <row r="220">
          <cell r="A220" t="str">
            <v>06141412921024</v>
          </cell>
          <cell r="B220" t="str">
            <v xml:space="preserve">INVERSIONES VIDA S.A DE C.V </v>
          </cell>
          <cell r="C220" t="str">
            <v>ACTUALICE</v>
          </cell>
        </row>
        <row r="221">
          <cell r="A221" t="str">
            <v>06141501850054</v>
          </cell>
          <cell r="B221" t="str">
            <v xml:space="preserve">GALVANIS S.A DE C.V </v>
          </cell>
          <cell r="C221" t="str">
            <v>ACTUALICE</v>
          </cell>
        </row>
        <row r="222">
          <cell r="A222" t="str">
            <v>06141502131049</v>
          </cell>
          <cell r="B222" t="str">
            <v>LLANTAS Y ACCESORIOS S.A DE C.V</v>
          </cell>
          <cell r="C222" t="str">
            <v>ACTUALICE</v>
          </cell>
        </row>
        <row r="223">
          <cell r="A223" t="str">
            <v>06141502171121</v>
          </cell>
          <cell r="B223" t="str">
            <v>MADERAS LA ORIENTAL S.A DE C.V.</v>
          </cell>
          <cell r="C223" t="str">
            <v>ACTUALICE</v>
          </cell>
        </row>
        <row r="224">
          <cell r="A224" t="str">
            <v>06141509891057</v>
          </cell>
          <cell r="B224" t="str">
            <v xml:space="preserve">F.ROLANDO CANIZALES </v>
          </cell>
          <cell r="C224" t="str">
            <v>ACTUALICE</v>
          </cell>
        </row>
        <row r="225">
          <cell r="A225" t="str">
            <v>06141511720027</v>
          </cell>
          <cell r="B225" t="str">
            <v xml:space="preserve">SUPER REPUESTOS EL SALVADOR S,A DE C.V </v>
          </cell>
          <cell r="C225" t="str">
            <v>ACTUALICE</v>
          </cell>
        </row>
        <row r="226">
          <cell r="A226" t="str">
            <v>06141601181082</v>
          </cell>
          <cell r="B226" t="str">
            <v>SIME INDUSTRIA S,A DE C,V</v>
          </cell>
          <cell r="C226" t="str">
            <v>ACTUALICE</v>
          </cell>
        </row>
        <row r="227">
          <cell r="A227" t="str">
            <v>06141601800012</v>
          </cell>
          <cell r="B227" t="str">
            <v xml:space="preserve">LA CASA DEL SOLDADOR S.A DE C.V </v>
          </cell>
          <cell r="C227" t="str">
            <v>ACTUALICE</v>
          </cell>
        </row>
        <row r="228">
          <cell r="A228" t="str">
            <v>06141602770015</v>
          </cell>
          <cell r="B228" t="str">
            <v xml:space="preserve">EQUIPOS ELECTRONICOS VALDES S.A DE C.V </v>
          </cell>
          <cell r="C228" t="str">
            <v>ACTUALICE</v>
          </cell>
        </row>
        <row r="229">
          <cell r="A229" t="str">
            <v>06141603991030</v>
          </cell>
          <cell r="B229" t="str">
            <v>PRICESMART EL SALVADOR S.A DE C.V</v>
          </cell>
          <cell r="C229" t="str">
            <v>ACTUALICE</v>
          </cell>
        </row>
        <row r="230">
          <cell r="A230" t="str">
            <v>06141607911015</v>
          </cell>
          <cell r="B230" t="str">
            <v>PRAGI S.A DE C.V</v>
          </cell>
          <cell r="C230" t="str">
            <v>ACTUALICE</v>
          </cell>
        </row>
        <row r="231">
          <cell r="A231" t="str">
            <v>06141608021030</v>
          </cell>
          <cell r="B231" t="str">
            <v>GRIFERIA Y CERRADURAS INTERNACIONALES S.A DE C.V</v>
          </cell>
          <cell r="C231" t="str">
            <v>ACTUALICE</v>
          </cell>
        </row>
        <row r="232">
          <cell r="A232" t="str">
            <v>06141608111039</v>
          </cell>
          <cell r="B232" t="str">
            <v>GRUPO SANTA SOFIA, S.A DE C.V.</v>
          </cell>
          <cell r="C232" t="str">
            <v>ACTUALICE</v>
          </cell>
        </row>
        <row r="233">
          <cell r="A233" t="str">
            <v>06141608171066</v>
          </cell>
          <cell r="B233" t="str">
            <v xml:space="preserve"> ELECTROMECANICA INDUSTRIAL S.A DE C.V</v>
          </cell>
          <cell r="C233" t="str">
            <v>ACTUALICE</v>
          </cell>
        </row>
        <row r="234">
          <cell r="A234" t="str">
            <v>06141609031012</v>
          </cell>
          <cell r="B234" t="str">
            <v>COMLUB S.A DE C.V</v>
          </cell>
          <cell r="C234" t="str">
            <v>ACTUALICE</v>
          </cell>
        </row>
        <row r="235">
          <cell r="A235" t="str">
            <v>06141609101037</v>
          </cell>
          <cell r="B235" t="str">
            <v>FERREHOGAR, S.A. DE C..V.</v>
          </cell>
          <cell r="C235" t="str">
            <v>ACTUALICE</v>
          </cell>
        </row>
        <row r="236">
          <cell r="A236" t="str">
            <v>06141612021044</v>
          </cell>
          <cell r="B236" t="str">
            <v>LUIGEMI S.A DE C.V</v>
          </cell>
          <cell r="C236" t="str">
            <v>ACTUALICE</v>
          </cell>
        </row>
        <row r="237">
          <cell r="A237" t="str">
            <v>06141612991019</v>
          </cell>
          <cell r="B237" t="str">
            <v>DISTRIBUIDORA DE LUBRICANTES Y COMBUSTIBLE S.A DE C.V</v>
          </cell>
          <cell r="C237" t="str">
            <v>ACTUALICE</v>
          </cell>
        </row>
        <row r="238">
          <cell r="A238" t="str">
            <v>06141701870012</v>
          </cell>
          <cell r="B238" t="str">
            <v>URRACA S.A DE C.V</v>
          </cell>
          <cell r="C238" t="str">
            <v>ACTUALICE</v>
          </cell>
        </row>
        <row r="239">
          <cell r="A239" t="str">
            <v>06141702660013</v>
          </cell>
          <cell r="B239" t="str">
            <v>ALMACENES SIMAN, S.A DE C.V.</v>
          </cell>
          <cell r="C239" t="str">
            <v>ACTUALICE</v>
          </cell>
        </row>
        <row r="240">
          <cell r="A240" t="str">
            <v>06141705790011</v>
          </cell>
          <cell r="B240" t="str">
            <v xml:space="preserve">INVERCALMA S.A DE C.V </v>
          </cell>
          <cell r="C240" t="str">
            <v>ACTUALICE</v>
          </cell>
        </row>
        <row r="241">
          <cell r="A241" t="str">
            <v>06141706091038</v>
          </cell>
          <cell r="B241" t="str">
            <v>DIDEMA S.A DE C.V</v>
          </cell>
          <cell r="C241" t="str">
            <v>ACTUALICE</v>
          </cell>
        </row>
        <row r="242">
          <cell r="A242" t="str">
            <v>06141707001067</v>
          </cell>
          <cell r="B242" t="str">
            <v>PLG DE EL SALVADOR S.A DE C.V</v>
          </cell>
          <cell r="C242" t="str">
            <v>ACTUALICE</v>
          </cell>
        </row>
        <row r="243">
          <cell r="A243" t="str">
            <v>06141707021033</v>
          </cell>
          <cell r="B243" t="str">
            <v xml:space="preserve"> POWER DRILL S.A DE C.V</v>
          </cell>
          <cell r="C243" t="str">
            <v>ACTUALICE</v>
          </cell>
        </row>
        <row r="244">
          <cell r="A244" t="str">
            <v>06141708001052</v>
          </cell>
          <cell r="B244" t="str">
            <v>SERTRACEN S.A DE C.V</v>
          </cell>
          <cell r="C244" t="str">
            <v>ACTUALICE</v>
          </cell>
        </row>
        <row r="245">
          <cell r="A245" t="str">
            <v>06141708071034</v>
          </cell>
          <cell r="B245" t="str">
            <v>GRUPO ENTUSIASMO S.A DE CV.</v>
          </cell>
          <cell r="C245" t="str">
            <v>ACTUALICE</v>
          </cell>
        </row>
        <row r="246">
          <cell r="A246" t="str">
            <v>06141709091047</v>
          </cell>
          <cell r="B246" t="str">
            <v>ZELVAR, S.A.DE C.V.</v>
          </cell>
          <cell r="C246" t="str">
            <v>ACTUALICE</v>
          </cell>
        </row>
        <row r="247">
          <cell r="A247" t="str">
            <v>06141803191012</v>
          </cell>
          <cell r="B247" t="str">
            <v>SUMINISTROS PROFESIONALES S.A DE C.V</v>
          </cell>
          <cell r="C247" t="str">
            <v>ACTUALICE</v>
          </cell>
        </row>
        <row r="248">
          <cell r="A248" t="str">
            <v>06141804161044</v>
          </cell>
          <cell r="B248" t="str">
            <v>JH MIRANDA S.A DE C.V.</v>
          </cell>
          <cell r="C248" t="str">
            <v>ACTUALICE</v>
          </cell>
        </row>
        <row r="249">
          <cell r="A249" t="str">
            <v>06141804181100</v>
          </cell>
          <cell r="B249" t="str">
            <v>Guardado Henriquez Inversiones S.A de C.V</v>
          </cell>
          <cell r="C249" t="str">
            <v>ACTUALICE</v>
          </cell>
        </row>
        <row r="250">
          <cell r="A250" t="str">
            <v>06141804941040</v>
          </cell>
          <cell r="B250" t="str">
            <v>DACOTRANS DE CENTROAMERICA S.A DE C.V</v>
          </cell>
          <cell r="C250" t="str">
            <v>ACTUALICE</v>
          </cell>
        </row>
        <row r="251">
          <cell r="A251" t="str">
            <v>06141805951022</v>
          </cell>
          <cell r="B251" t="str">
            <v>DIMARTI S.A DE C.V</v>
          </cell>
          <cell r="C251" t="str">
            <v>ACTUALICE</v>
          </cell>
        </row>
        <row r="252">
          <cell r="A252" t="str">
            <v>06141807051010</v>
          </cell>
          <cell r="B252" t="str">
            <v>FRIOAIRE S.A DE C.V</v>
          </cell>
          <cell r="C252" t="str">
            <v>ACTUALICE</v>
          </cell>
        </row>
        <row r="253">
          <cell r="A253" t="str">
            <v>06141808121063</v>
          </cell>
          <cell r="B253" t="str">
            <v>NH DISTRIBUIDORA GENERAL S.A DE C.V</v>
          </cell>
          <cell r="C253" t="str">
            <v>ACTUALICE</v>
          </cell>
        </row>
        <row r="254">
          <cell r="A254" t="str">
            <v>06141808991076</v>
          </cell>
          <cell r="B254" t="str">
            <v>HIDROTECNIA DE EL SALVADOR S.A DE C.V</v>
          </cell>
          <cell r="C254" t="str">
            <v>ACTUALICE</v>
          </cell>
        </row>
        <row r="255">
          <cell r="A255" t="str">
            <v>06141809921012</v>
          </cell>
          <cell r="B255" t="str">
            <v>SERVICIOS ESPECIALIZADOS EN MADERA S.A DE C.V</v>
          </cell>
          <cell r="C255" t="str">
            <v>ACTUALICE</v>
          </cell>
        </row>
        <row r="256">
          <cell r="A256" t="str">
            <v>06141810881016</v>
          </cell>
          <cell r="B256" t="str">
            <v>TRANSPORTES Y DIVERSOS S.A DE C.V</v>
          </cell>
          <cell r="C256" t="str">
            <v>ACTUALICE</v>
          </cell>
        </row>
        <row r="257">
          <cell r="A257" t="str">
            <v>06141811881028</v>
          </cell>
          <cell r="B257" t="str">
            <v>MULTYRSA S.A DE C.V</v>
          </cell>
          <cell r="C257" t="str">
            <v>ACTUALICE</v>
          </cell>
        </row>
        <row r="258">
          <cell r="A258" t="str">
            <v>06141905780037</v>
          </cell>
          <cell r="B258" t="str">
            <v>BUFISA S.A DE C.V.</v>
          </cell>
          <cell r="C258" t="str">
            <v>ACTUALICE</v>
          </cell>
        </row>
        <row r="259">
          <cell r="A259" t="str">
            <v>06141909001034</v>
          </cell>
          <cell r="B259" t="str">
            <v>RAMIREZ VENTURA S.A DE C.V</v>
          </cell>
          <cell r="C259" t="str">
            <v>ACTUALICE</v>
          </cell>
        </row>
        <row r="260">
          <cell r="A260" t="str">
            <v>06141909021078</v>
          </cell>
          <cell r="B260" t="str">
            <v>QUINTANILLA IMPORTER S.A DE C.V</v>
          </cell>
          <cell r="C260" t="str">
            <v>ACTUALICE</v>
          </cell>
        </row>
        <row r="261">
          <cell r="A261" t="str">
            <v>06141912141092</v>
          </cell>
          <cell r="B261" t="str">
            <v>JOSARA S.A DE C.V</v>
          </cell>
          <cell r="C261" t="str">
            <v>ACTUALICE</v>
          </cell>
        </row>
        <row r="262">
          <cell r="A262" t="str">
            <v>06142003630018</v>
          </cell>
          <cell r="B262" t="str">
            <v>ALMACENES PASIFICO JORGE PASIFICO HASBUN, S.A. DE C.V.</v>
          </cell>
          <cell r="C262" t="str">
            <v>ACTUALICE</v>
          </cell>
        </row>
        <row r="263">
          <cell r="A263" t="str">
            <v>06142003971040</v>
          </cell>
          <cell r="B263" t="str">
            <v>DURACION EN ELECTRODOMESTICOS, S.A DE C.V.</v>
          </cell>
          <cell r="C263" t="str">
            <v>ACTUALICE</v>
          </cell>
        </row>
        <row r="264">
          <cell r="A264" t="str">
            <v>06142006031022</v>
          </cell>
          <cell r="B264" t="str">
            <v>FERRUSAL S.A DE C.V</v>
          </cell>
          <cell r="C264" t="str">
            <v>ACTUALICE</v>
          </cell>
        </row>
        <row r="265">
          <cell r="A265" t="str">
            <v>06142006161058</v>
          </cell>
          <cell r="B265" t="str">
            <v>DISTRIBUIDORA DE PRODUCTOS FERRETEROS</v>
          </cell>
          <cell r="C265" t="str">
            <v>ACTUALICE</v>
          </cell>
        </row>
        <row r="266">
          <cell r="A266" t="str">
            <v>06142007161035</v>
          </cell>
          <cell r="B266" t="str">
            <v xml:space="preserve">DS COMERCIAL S.A DE C.V </v>
          </cell>
          <cell r="C266" t="str">
            <v>ACTUALICE</v>
          </cell>
        </row>
        <row r="267">
          <cell r="A267" t="str">
            <v>06142007911239</v>
          </cell>
          <cell r="B267" t="str">
            <v xml:space="preserve">ESTELA BEATRIZ ALAS </v>
          </cell>
          <cell r="C267" t="str">
            <v>ACTUALICE</v>
          </cell>
        </row>
        <row r="268">
          <cell r="A268" t="str">
            <v>06142009111027</v>
          </cell>
          <cell r="B268" t="str">
            <v>CENTRO DE CONECTIVIDAD, S.A DE C.V.</v>
          </cell>
          <cell r="C268" t="str">
            <v>ACTUALICE</v>
          </cell>
        </row>
        <row r="269">
          <cell r="A269" t="str">
            <v>06142009161075</v>
          </cell>
          <cell r="B269" t="str">
            <v>COMERCIAL E.C.A. S.A DE C.V.</v>
          </cell>
          <cell r="C269" t="str">
            <v>ACTUALICE</v>
          </cell>
        </row>
        <row r="270">
          <cell r="A270" t="str">
            <v>06142010500017</v>
          </cell>
          <cell r="B270" t="str">
            <v>CORPORACION HERMANOS MARISTAS DE EL SALVADOR</v>
          </cell>
          <cell r="C270" t="str">
            <v>ACTUALICE</v>
          </cell>
        </row>
        <row r="271">
          <cell r="A271" t="str">
            <v>06142012021047</v>
          </cell>
          <cell r="B271" t="str">
            <v>MULTICONGELADOS S.A DE C.V</v>
          </cell>
          <cell r="C271" t="str">
            <v>ACTUALICE</v>
          </cell>
        </row>
        <row r="272">
          <cell r="A272" t="str">
            <v>06142012041013</v>
          </cell>
          <cell r="B272" t="str">
            <v xml:space="preserve">CORPORACION DE TIENDAS INTERNACIONALES </v>
          </cell>
          <cell r="C272" t="str">
            <v>ACTUALICE</v>
          </cell>
        </row>
        <row r="273">
          <cell r="A273" t="str">
            <v>06142102730015</v>
          </cell>
          <cell r="B273" t="str">
            <v xml:space="preserve">FEILO SYLVANA S.A DE C.V </v>
          </cell>
          <cell r="C273" t="str">
            <v>ACTUALICE</v>
          </cell>
        </row>
        <row r="274">
          <cell r="A274" t="str">
            <v>06142110921030</v>
          </cell>
          <cell r="B274" t="str">
            <v>ALFINTE S.A DE C.V.</v>
          </cell>
          <cell r="C274" t="str">
            <v>ACTUALICE</v>
          </cell>
        </row>
        <row r="275">
          <cell r="A275" t="str">
            <v>06142112871021</v>
          </cell>
          <cell r="B275" t="str">
            <v>CREDI Q LEASING S.A DE C.V</v>
          </cell>
          <cell r="C275" t="str">
            <v>ACTUALICE</v>
          </cell>
        </row>
        <row r="276">
          <cell r="A276" t="str">
            <v>06142202131035</v>
          </cell>
          <cell r="B276" t="str">
            <v>PROMOPRINT S.A DE C.V</v>
          </cell>
          <cell r="C276" t="str">
            <v>ACTUALICE</v>
          </cell>
        </row>
        <row r="277">
          <cell r="A277" t="str">
            <v>06142202770023</v>
          </cell>
          <cell r="B277" t="str">
            <v>INFRA DE EL SALVADOR, S.A DE C.V.</v>
          </cell>
          <cell r="C277" t="str">
            <v>ACTUALICE</v>
          </cell>
        </row>
        <row r="278">
          <cell r="A278" t="str">
            <v>06142203101024</v>
          </cell>
          <cell r="B278" t="str">
            <v>PRINTER DE EL SALVADOR, S.A DE C.V.</v>
          </cell>
          <cell r="C278" t="str">
            <v>ACTUALICE</v>
          </cell>
        </row>
        <row r="279">
          <cell r="A279" t="str">
            <v>06142204791210</v>
          </cell>
          <cell r="B279" t="str">
            <v>MARIO ENRIQUE AREVALO</v>
          </cell>
          <cell r="C279" t="str">
            <v>ACTUALICE</v>
          </cell>
        </row>
        <row r="280">
          <cell r="A280" t="str">
            <v>06142211061040</v>
          </cell>
          <cell r="B280" t="str">
            <v>LI MING, S.A DE C.V.</v>
          </cell>
          <cell r="C280" t="str">
            <v>ACTUALICE</v>
          </cell>
        </row>
        <row r="281">
          <cell r="A281" t="str">
            <v>06142211881012</v>
          </cell>
          <cell r="B281" t="str">
            <v>INDUSTRIAS EL TAURO S.A DE C.V.</v>
          </cell>
          <cell r="C281" t="str">
            <v>ACTUALICE</v>
          </cell>
        </row>
        <row r="282">
          <cell r="A282" t="str">
            <v>06142302620114</v>
          </cell>
          <cell r="B282" t="str">
            <v>REYES HERNANDEZ DE GUARDADO MARTA</v>
          </cell>
          <cell r="C282" t="str">
            <v>ACTUALICE</v>
          </cell>
        </row>
        <row r="283">
          <cell r="A283" t="str">
            <v>06142302770010</v>
          </cell>
          <cell r="B283" t="str">
            <v>ALPINA LTDA. DE C.V.</v>
          </cell>
          <cell r="C283" t="str">
            <v>ACTUALICE</v>
          </cell>
        </row>
        <row r="284">
          <cell r="A284" t="str">
            <v>06142303171100</v>
          </cell>
          <cell r="B284" t="str">
            <v>GRUPO LA HACHE S.A DE C.V</v>
          </cell>
          <cell r="C284" t="str">
            <v>ACTUALICE</v>
          </cell>
        </row>
        <row r="285">
          <cell r="A285" t="str">
            <v>06142303911015</v>
          </cell>
          <cell r="B285" t="str">
            <v>TELEMOVIL EL SALVADOR S.A DE C.V</v>
          </cell>
          <cell r="C285" t="str">
            <v>ACTUALICE</v>
          </cell>
        </row>
        <row r="286">
          <cell r="A286" t="str">
            <v>06142305131025</v>
          </cell>
          <cell r="B286" t="str">
            <v>SPLIM de Centroamerica S.A de C.V</v>
          </cell>
          <cell r="C286" t="str">
            <v>ACTUALICE</v>
          </cell>
        </row>
        <row r="287">
          <cell r="A287" t="str">
            <v>06142305771172</v>
          </cell>
          <cell r="B287" t="str">
            <v xml:space="preserve">SALVADOR ANTONIO DURAN </v>
          </cell>
          <cell r="C287" t="str">
            <v>ACTUALICE</v>
          </cell>
        </row>
        <row r="288">
          <cell r="A288" t="str">
            <v>06142306091019</v>
          </cell>
          <cell r="B288" t="str">
            <v>T.P LAB S.A DE C.V</v>
          </cell>
          <cell r="C288" t="str">
            <v>ACTUALICE</v>
          </cell>
        </row>
        <row r="289">
          <cell r="A289" t="str">
            <v>06142306121015</v>
          </cell>
          <cell r="B289" t="str">
            <v>EXPECOVE LTDA DE C.V</v>
          </cell>
          <cell r="C289" t="str">
            <v>ACTUALICE</v>
          </cell>
        </row>
        <row r="290">
          <cell r="A290" t="str">
            <v>06142306881010</v>
          </cell>
          <cell r="B290" t="str">
            <v>FERROCENTRO S.A DE C.V</v>
          </cell>
          <cell r="C290" t="str">
            <v>ACTUALICE</v>
          </cell>
        </row>
        <row r="291">
          <cell r="A291" t="str">
            <v>06142307091063</v>
          </cell>
          <cell r="B291" t="str">
            <v>CENTROAMERICA COMERCIAL S.A DE C.V.</v>
          </cell>
          <cell r="C291" t="str">
            <v>ACTUALICE</v>
          </cell>
        </row>
        <row r="292">
          <cell r="A292" t="str">
            <v>06142310141012</v>
          </cell>
          <cell r="B292" t="str">
            <v>PORTOKALI, S.A. DE C.V.</v>
          </cell>
          <cell r="C292" t="str">
            <v>ACTUALICE</v>
          </cell>
        </row>
        <row r="293">
          <cell r="A293" t="str">
            <v>06142401131052</v>
          </cell>
          <cell r="B293" t="str">
            <v>GRUPO MONTOYA S.A DE C.V</v>
          </cell>
          <cell r="C293" t="str">
            <v>ACTUALICE</v>
          </cell>
        </row>
        <row r="294">
          <cell r="A294" t="str">
            <v>06142402651017</v>
          </cell>
          <cell r="B294" t="str">
            <v>JAVIER ALBERTO PEREZ</v>
          </cell>
          <cell r="C294" t="str">
            <v>ACTUALICE</v>
          </cell>
        </row>
        <row r="295">
          <cell r="A295" t="str">
            <v>06142403071030</v>
          </cell>
          <cell r="B295" t="str">
            <v>VISOR S.A DE C.V</v>
          </cell>
          <cell r="C295" t="str">
            <v>ACTUALICE</v>
          </cell>
        </row>
        <row r="296">
          <cell r="A296" t="str">
            <v>06142404151038</v>
          </cell>
          <cell r="B296" t="str">
            <v>BERKATUAN, S.A. DE C.V.</v>
          </cell>
          <cell r="C296" t="str">
            <v>ACTUALICE</v>
          </cell>
        </row>
        <row r="297">
          <cell r="A297" t="str">
            <v>06142407500017</v>
          </cell>
          <cell r="B297" t="str">
            <v>ESTACIONES DE SERVICIO TEXACO</v>
          </cell>
          <cell r="C297" t="str">
            <v>ACTUALICE</v>
          </cell>
        </row>
        <row r="298">
          <cell r="A298" t="str">
            <v>06142407841248</v>
          </cell>
          <cell r="B298" t="str">
            <v>ERICK STEWART ALVAREZ</v>
          </cell>
          <cell r="C298" t="str">
            <v>ACTUALICE</v>
          </cell>
        </row>
        <row r="299">
          <cell r="A299" t="str">
            <v>06142409151044</v>
          </cell>
          <cell r="B299" t="str">
            <v xml:space="preserve">GRUPO ESCOBAR DUARTE EMANUEL S.A DE C.V </v>
          </cell>
          <cell r="C299" t="str">
            <v>ACTUALICE</v>
          </cell>
        </row>
        <row r="300">
          <cell r="A300" t="str">
            <v>06142410141010</v>
          </cell>
          <cell r="B300" t="str">
            <v>ACTIVIDADES PETROLERAS DE EL SALVADOR S.A DE CV.</v>
          </cell>
          <cell r="C300" t="str">
            <v>ACTUALICE</v>
          </cell>
        </row>
        <row r="301">
          <cell r="A301" t="str">
            <v>06142501101070</v>
          </cell>
          <cell r="B301" t="str">
            <v>SERVICIOS Y LOGISTICA DE CARGA WALNYS, S.A. DE C.V.</v>
          </cell>
          <cell r="C301" t="str">
            <v>ACTUALICE</v>
          </cell>
        </row>
        <row r="302">
          <cell r="A302" t="str">
            <v>06142501181030</v>
          </cell>
          <cell r="B302" t="str">
            <v xml:space="preserve">CEICA EL SALVADOR S.A DE C.V </v>
          </cell>
          <cell r="C302" t="str">
            <v>ACTUALICE</v>
          </cell>
        </row>
        <row r="303">
          <cell r="A303" t="str">
            <v>06142504941010</v>
          </cell>
          <cell r="B303" t="str">
            <v>JOMIGA S.A DE C.V</v>
          </cell>
          <cell r="C303" t="str">
            <v>ACTUALICE</v>
          </cell>
        </row>
        <row r="304">
          <cell r="A304" t="str">
            <v>06142505731094</v>
          </cell>
          <cell r="B304" t="str">
            <v>EDWARD LEONIDAS GUTIERREZ</v>
          </cell>
          <cell r="C304" t="str">
            <v>ACTUALICE</v>
          </cell>
        </row>
        <row r="305">
          <cell r="A305" t="str">
            <v>06142510951051</v>
          </cell>
          <cell r="B305" t="str">
            <v>CORPORACION AMSI, S.A DE C.V.</v>
          </cell>
          <cell r="C305" t="str">
            <v>ACTUALICE</v>
          </cell>
        </row>
        <row r="306">
          <cell r="A306" t="str">
            <v>06142602181068</v>
          </cell>
          <cell r="B306" t="str">
            <v xml:space="preserve"> SERVICIOS FARMACEUTICOS AVELAR SA DE CV</v>
          </cell>
          <cell r="C306" t="str">
            <v>ACTUALICE</v>
          </cell>
        </row>
        <row r="307">
          <cell r="A307" t="str">
            <v>06142603840036</v>
          </cell>
          <cell r="B307" t="str">
            <v xml:space="preserve">ARANDA S.A DE C.V </v>
          </cell>
          <cell r="C307" t="str">
            <v>ACTUALICE</v>
          </cell>
        </row>
        <row r="308">
          <cell r="A308" t="str">
            <v>06142603981015</v>
          </cell>
          <cell r="B308" t="str">
            <v>CEMEX EL SALVADOR, S.A DE C.V.</v>
          </cell>
          <cell r="C308" t="str">
            <v>ACTUALICE</v>
          </cell>
        </row>
        <row r="309">
          <cell r="A309" t="str">
            <v>06142604071063</v>
          </cell>
          <cell r="B309" t="str">
            <v>INVERSIONES RAMIREZ QUINTANILLA S.A DE C.V</v>
          </cell>
          <cell r="C309" t="str">
            <v>ACTUALICE</v>
          </cell>
        </row>
        <row r="310">
          <cell r="A310" t="str">
            <v>06142609701090</v>
          </cell>
          <cell r="B310" t="str">
            <v xml:space="preserve">SAMUEL ARMANDO DUBON </v>
          </cell>
          <cell r="C310" t="str">
            <v>ACTUALICE</v>
          </cell>
        </row>
        <row r="311">
          <cell r="A311" t="str">
            <v>06142609941015</v>
          </cell>
          <cell r="B311" t="str">
            <v xml:space="preserve">COMDISANPABLO S.A DE C.V </v>
          </cell>
          <cell r="C311" t="str">
            <v>ACTUALICE</v>
          </cell>
        </row>
        <row r="312">
          <cell r="A312" t="str">
            <v>06142610770019</v>
          </cell>
          <cell r="B312" t="str">
            <v>ROMALAR S.A DE C.V</v>
          </cell>
          <cell r="C312" t="str">
            <v>ACTUALICE</v>
          </cell>
        </row>
        <row r="313">
          <cell r="A313" t="str">
            <v>06142611690019</v>
          </cell>
          <cell r="B313" t="str">
            <v xml:space="preserve">ALMACENES DE DESARROLLO S.A </v>
          </cell>
          <cell r="C313" t="str">
            <v>ACTUALICE</v>
          </cell>
        </row>
        <row r="314">
          <cell r="A314" t="str">
            <v>06142702021058</v>
          </cell>
          <cell r="B314" t="str">
            <v>CASAS AMERICANAS S.A DE C.V.</v>
          </cell>
          <cell r="C314" t="str">
            <v>ACTUALICE</v>
          </cell>
        </row>
        <row r="315">
          <cell r="A315" t="str">
            <v>06142707991055</v>
          </cell>
          <cell r="B315" t="str">
            <v>ESINSA EL SALVADOR S.A DE C.V.</v>
          </cell>
          <cell r="C315" t="str">
            <v>ACTUALICE</v>
          </cell>
        </row>
        <row r="316">
          <cell r="A316" t="str">
            <v>06142708101053</v>
          </cell>
          <cell r="B316" t="str">
            <v>GRUPO NSV S.A DE C.V</v>
          </cell>
          <cell r="C316" t="str">
            <v>ACTUALICE</v>
          </cell>
        </row>
        <row r="317">
          <cell r="A317" t="str">
            <v>06142709061020</v>
          </cell>
          <cell r="B317" t="str">
            <v>SOLUCIONES Y HERRAMIENTAS S.A DE C.V.</v>
          </cell>
          <cell r="C317" t="str">
            <v>ACTUALICE</v>
          </cell>
        </row>
        <row r="318">
          <cell r="A318" t="str">
            <v>06142710780023</v>
          </cell>
          <cell r="B318" t="str">
            <v>QUIMICA INDUSTRIAL S.A DE C.V.</v>
          </cell>
          <cell r="C318" t="str">
            <v>ACTUALICE</v>
          </cell>
        </row>
        <row r="319">
          <cell r="A319" t="str">
            <v>06142710801151</v>
          </cell>
          <cell r="B319" t="str">
            <v>TICAS COTEZ,JOSE ARISTIDES</v>
          </cell>
          <cell r="C319" t="str">
            <v>ACTUALICE</v>
          </cell>
        </row>
        <row r="320">
          <cell r="A320" t="str">
            <v>06142711760019</v>
          </cell>
          <cell r="B320" t="str">
            <v xml:space="preserve">ROXY S.A DE C.V </v>
          </cell>
          <cell r="C320" t="str">
            <v>ACTUALICE</v>
          </cell>
        </row>
        <row r="321">
          <cell r="A321" t="str">
            <v>06142711870044</v>
          </cell>
          <cell r="B321" t="str">
            <v>PROMOTORA COMERCIAL, S.A DE C.V.</v>
          </cell>
          <cell r="C321" t="str">
            <v>ACTUALICE</v>
          </cell>
        </row>
        <row r="322">
          <cell r="A322" t="str">
            <v>06142803171026</v>
          </cell>
          <cell r="B322" t="str">
            <v xml:space="preserve">COPPER GROUP S.A DE C.V </v>
          </cell>
          <cell r="C322" t="str">
            <v>ACTUALICE</v>
          </cell>
        </row>
        <row r="323">
          <cell r="A323" t="str">
            <v>06142803730056</v>
          </cell>
          <cell r="B323" t="str">
            <v>ASEGURADORA AGRICOLA COMERCIAL S.A</v>
          </cell>
          <cell r="C323" t="str">
            <v>ACTUALICE</v>
          </cell>
        </row>
        <row r="324">
          <cell r="A324" t="str">
            <v>06142804860014</v>
          </cell>
          <cell r="B324" t="str">
            <v xml:space="preserve">DHL EXPRESS S.A DE C.V </v>
          </cell>
          <cell r="C324" t="str">
            <v>ACTUALICE</v>
          </cell>
        </row>
        <row r="325">
          <cell r="A325" t="str">
            <v>06142806830013</v>
          </cell>
          <cell r="B325" t="str">
            <v>HASGAL, S.A. DE C.V.</v>
          </cell>
          <cell r="C325" t="str">
            <v>ACTUALICE</v>
          </cell>
        </row>
        <row r="326">
          <cell r="A326" t="str">
            <v>06142807810010</v>
          </cell>
          <cell r="B326" t="str">
            <v xml:space="preserve">TRANVA S.A DE C.V </v>
          </cell>
          <cell r="C326" t="str">
            <v>ACTUALICE</v>
          </cell>
        </row>
        <row r="327">
          <cell r="A327" t="str">
            <v>06142809061036</v>
          </cell>
          <cell r="B327" t="str">
            <v xml:space="preserve">DURECO DE EL SALVADOR S.A DE C.V </v>
          </cell>
          <cell r="C327" t="str">
            <v>ACTUALICE</v>
          </cell>
        </row>
        <row r="328">
          <cell r="A328" t="str">
            <v>06142809981046</v>
          </cell>
          <cell r="B328" t="str">
            <v>CORPORACION CME  S.A DE C.V.</v>
          </cell>
          <cell r="C328" t="str">
            <v>ACTUALICE</v>
          </cell>
        </row>
        <row r="329">
          <cell r="A329" t="str">
            <v>06142810061058</v>
          </cell>
          <cell r="B329" t="str">
            <v xml:space="preserve">CELULOSA Y COLORANTES EL SALVADOR S.A DE C.V </v>
          </cell>
          <cell r="C329" t="str">
            <v>ACTUALICE</v>
          </cell>
        </row>
        <row r="330">
          <cell r="A330" t="str">
            <v>06142810660015</v>
          </cell>
          <cell r="B330" t="str">
            <v>MARMOL INDUSTRIA CENTROAMERICANA S.A DE C.V</v>
          </cell>
          <cell r="C330" t="str">
            <v>ACTUALICE</v>
          </cell>
        </row>
        <row r="331">
          <cell r="A331" t="str">
            <v>06142905971027</v>
          </cell>
          <cell r="B331" t="str">
            <v>ARTEPAL S.A DE C.V</v>
          </cell>
          <cell r="C331" t="str">
            <v>ACTUALICE</v>
          </cell>
        </row>
        <row r="332">
          <cell r="A332" t="str">
            <v>06142906101077</v>
          </cell>
          <cell r="B332" t="str">
            <v>LOPEZ Y HENRIQUEZ S.A DE C.V</v>
          </cell>
          <cell r="C332" t="str">
            <v>ACTUALICE</v>
          </cell>
        </row>
        <row r="333">
          <cell r="A333" t="str">
            <v>06142910201027</v>
          </cell>
          <cell r="B333" t="str">
            <v>INVERSIONES AMADOR VEGA ALVAREZ S.A DE C.V</v>
          </cell>
          <cell r="C333" t="str">
            <v>ACTUALICE</v>
          </cell>
        </row>
        <row r="334">
          <cell r="A334" t="str">
            <v>06142911161029</v>
          </cell>
          <cell r="B334" t="str">
            <v>FAST CARGO, S.A DE C.V.</v>
          </cell>
          <cell r="C334" t="str">
            <v>ACTUALICE</v>
          </cell>
        </row>
        <row r="335">
          <cell r="A335" t="str">
            <v>06143001780012</v>
          </cell>
          <cell r="B335" t="str">
            <v xml:space="preserve">LA CASA DEL REPUESTO S.A DE C.V. </v>
          </cell>
          <cell r="C335" t="str">
            <v>ACTUALICE</v>
          </cell>
        </row>
        <row r="336">
          <cell r="A336" t="str">
            <v>06143005191030</v>
          </cell>
          <cell r="B336" t="str">
            <v>PRODUCTORES DE BIOMASA S.A DE C.V</v>
          </cell>
          <cell r="C336" t="str">
            <v>ACTUALICE</v>
          </cell>
        </row>
        <row r="337">
          <cell r="A337" t="str">
            <v>06143006101060</v>
          </cell>
          <cell r="B337" t="str">
            <v>LOTICOMER S.A DE C.V.</v>
          </cell>
          <cell r="C337" t="str">
            <v>ACTUALICE</v>
          </cell>
        </row>
        <row r="338">
          <cell r="A338" t="str">
            <v>06143009191027</v>
          </cell>
          <cell r="B338" t="str">
            <v>H&amp;C INTERNACIONAL S.A DE C.V</v>
          </cell>
          <cell r="C338" t="str">
            <v>ACTUALICE</v>
          </cell>
        </row>
        <row r="339">
          <cell r="A339" t="str">
            <v>06143009921068</v>
          </cell>
          <cell r="B339" t="str">
            <v>IMPORTADORA RAMIREZ S.A. DE C.V.</v>
          </cell>
          <cell r="C339" t="str">
            <v>ACTUALICE</v>
          </cell>
        </row>
        <row r="340">
          <cell r="A340" t="str">
            <v>06143011931011</v>
          </cell>
          <cell r="B340" t="str">
            <v>DISTRIBUIDORA GRANADA S.A DE C.V</v>
          </cell>
          <cell r="C340" t="str">
            <v>ACTUALICE</v>
          </cell>
        </row>
        <row r="341">
          <cell r="A341" t="str">
            <v>06143101550016</v>
          </cell>
          <cell r="B341" t="str">
            <v xml:space="preserve">BANCO AGRICOLA S.A </v>
          </cell>
          <cell r="C341" t="str">
            <v>ACTUALICE</v>
          </cell>
        </row>
        <row r="342">
          <cell r="A342" t="str">
            <v>06143101750030</v>
          </cell>
          <cell r="B342" t="str">
            <v>PEDREDA PROTERSA, S.A DE C.V.</v>
          </cell>
          <cell r="C342" t="str">
            <v>ACTUALICE</v>
          </cell>
        </row>
        <row r="343">
          <cell r="A343" t="str">
            <v>06143107620016</v>
          </cell>
          <cell r="B343" t="str">
            <v>REPUESTOS DIDEA S.A DE C.V.</v>
          </cell>
          <cell r="C343" t="str">
            <v>ACTUALICE</v>
          </cell>
        </row>
        <row r="344">
          <cell r="A344" t="str">
            <v>06143107971090</v>
          </cell>
          <cell r="B344" t="str">
            <v>OPERADORA DEL SUR S.A DE C.V.</v>
          </cell>
          <cell r="C344" t="str">
            <v>ACTUALICE</v>
          </cell>
        </row>
        <row r="345">
          <cell r="A345" t="str">
            <v>06143108121014</v>
          </cell>
          <cell r="B345" t="str">
            <v>INDUSTRIAS SUPERIOR S.A de C.V</v>
          </cell>
          <cell r="C345" t="str">
            <v>ACTUALICE</v>
          </cell>
        </row>
        <row r="346">
          <cell r="A346" t="str">
            <v>06143110991158</v>
          </cell>
          <cell r="B346" t="str">
            <v>ANDREA SOFIA FIGUEROA</v>
          </cell>
          <cell r="C346" t="str">
            <v>ACTUALICE</v>
          </cell>
        </row>
        <row r="347">
          <cell r="A347" t="str">
            <v>06161109771010</v>
          </cell>
          <cell r="B347" t="str">
            <v xml:space="preserve">CLAUDIA BEATRIZ PERALTA </v>
          </cell>
          <cell r="C347" t="str">
            <v>ACTUALICE</v>
          </cell>
        </row>
        <row r="348">
          <cell r="A348" t="str">
            <v>06172510181023</v>
          </cell>
          <cell r="B348" t="str">
            <v>APPLE SWITCH SA DE CV</v>
          </cell>
          <cell r="C348" t="str">
            <v>ACTUALICE</v>
          </cell>
        </row>
        <row r="349">
          <cell r="A349" t="str">
            <v>07021211151016</v>
          </cell>
          <cell r="B349" t="str">
            <v>SUPER ANDROMEDA S.A DE C.V</v>
          </cell>
          <cell r="C349" t="str">
            <v>ACTUALICE</v>
          </cell>
        </row>
        <row r="350">
          <cell r="A350" t="str">
            <v>07021610061012</v>
          </cell>
          <cell r="B350" t="str">
            <v>INVERSIONES RIVERA S.A DE C.V</v>
          </cell>
          <cell r="C350" t="str">
            <v>ACTUALICE</v>
          </cell>
        </row>
        <row r="351">
          <cell r="A351" t="str">
            <v>07092405671015</v>
          </cell>
          <cell r="B351" t="str">
            <v>MARIA SUCIBEL HERNANDEZ</v>
          </cell>
          <cell r="C351" t="str">
            <v>ACTUALICE</v>
          </cell>
        </row>
        <row r="352">
          <cell r="A352" t="str">
            <v>08050209680010</v>
          </cell>
          <cell r="B352" t="str">
            <v>MARIO ALONSO BAIRES</v>
          </cell>
          <cell r="C352" t="str">
            <v>ACTUALICE</v>
          </cell>
        </row>
        <row r="353">
          <cell r="A353" t="str">
            <v>08082711431018</v>
          </cell>
          <cell r="B353" t="str">
            <v>GREGORIA GONZALEZ DE PALACIOS</v>
          </cell>
          <cell r="C353" t="str">
            <v>ACTUALICE</v>
          </cell>
        </row>
        <row r="354">
          <cell r="A354" t="str">
            <v>08110901590016</v>
          </cell>
          <cell r="B354" t="str">
            <v>MANUEL DE JESUS HERNANDEZ</v>
          </cell>
          <cell r="C354" t="str">
            <v>ACTUALICE</v>
          </cell>
        </row>
        <row r="355">
          <cell r="A355" t="str">
            <v>08210507660026</v>
          </cell>
          <cell r="B355" t="str">
            <v>JOSE ULISES VILLALTA CARCAMO</v>
          </cell>
          <cell r="C355" t="str">
            <v>ACTUALICE</v>
          </cell>
        </row>
        <row r="356">
          <cell r="A356" t="str">
            <v>08211112731016</v>
          </cell>
          <cell r="B356" t="str">
            <v>CARLOS ANTONIO RODRIGUEZ</v>
          </cell>
          <cell r="C356" t="str">
            <v>ACTUALICE</v>
          </cell>
        </row>
        <row r="357">
          <cell r="A357" t="str">
            <v>08211906711010</v>
          </cell>
          <cell r="B357" t="str">
            <v>Villalta Alvarenga Marco Antonio</v>
          </cell>
          <cell r="C357" t="str">
            <v>ACTUALICE</v>
          </cell>
        </row>
        <row r="358">
          <cell r="A358" t="str">
            <v>08212607380013</v>
          </cell>
          <cell r="B358" t="str">
            <v>JOSE VICENTE VILLALTA</v>
          </cell>
          <cell r="C358" t="str">
            <v>ACTUALICE</v>
          </cell>
        </row>
        <row r="359">
          <cell r="A359" t="str">
            <v>09031006711010</v>
          </cell>
          <cell r="B359" t="str">
            <v xml:space="preserve">MARGARITA GUZMAN DE BAIRES </v>
          </cell>
          <cell r="C359" t="str">
            <v>ACTUALICE</v>
          </cell>
        </row>
        <row r="360">
          <cell r="A360" t="str">
            <v>09043007610018</v>
          </cell>
          <cell r="B360" t="str">
            <v xml:space="preserve">SAUL POCASANGRE ESCOBAR </v>
          </cell>
          <cell r="C360" t="str">
            <v>ACTUALICE</v>
          </cell>
        </row>
        <row r="361">
          <cell r="A361" t="str">
            <v>09062710671018</v>
          </cell>
          <cell r="B361" t="str">
            <v xml:space="preserve"> SAMUEL ESCOBAR DE PAZ</v>
          </cell>
          <cell r="C361" t="str">
            <v>ACTUALICE</v>
          </cell>
        </row>
        <row r="362">
          <cell r="A362" t="str">
            <v>09091105520014</v>
          </cell>
          <cell r="B362" t="str">
            <v>JOSE EDUARDO MELENDEZ HERNANDEZ</v>
          </cell>
          <cell r="C362" t="str">
            <v>ACTUALICE</v>
          </cell>
        </row>
        <row r="363">
          <cell r="A363" t="str">
            <v>10092504680019</v>
          </cell>
          <cell r="B363" t="str">
            <v xml:space="preserve">ALFREDO ANTONIO RODRIGUEZ </v>
          </cell>
          <cell r="C363" t="str">
            <v>ACTUALICE</v>
          </cell>
        </row>
        <row r="364">
          <cell r="A364" t="str">
            <v>10100510650021</v>
          </cell>
          <cell r="B364" t="str">
            <v xml:space="preserve">WALTER CRISTOBAL DIAZ </v>
          </cell>
          <cell r="C364" t="str">
            <v>ACTUALICE</v>
          </cell>
        </row>
        <row r="365">
          <cell r="A365" t="str">
            <v>027479408</v>
          </cell>
          <cell r="B365" t="str">
            <v xml:space="preserve">HUGO OSSIRIS AYALA </v>
          </cell>
          <cell r="C365" t="str">
            <v>ACTUALICE</v>
          </cell>
        </row>
        <row r="366">
          <cell r="A366" t="str">
            <v>10101903621019</v>
          </cell>
          <cell r="B366" t="str">
            <v>RIVERA DE RAMIREZ JOSEFA</v>
          </cell>
          <cell r="C366" t="str">
            <v>ACTUALICE</v>
          </cell>
        </row>
        <row r="367">
          <cell r="A367" t="str">
            <v>11012111771014</v>
          </cell>
          <cell r="B367" t="str">
            <v>JOSE REYNALDO ARGUERA</v>
          </cell>
          <cell r="C367" t="str">
            <v>ACTUALICE</v>
          </cell>
        </row>
        <row r="368">
          <cell r="A368" t="str">
            <v>11020604610019</v>
          </cell>
          <cell r="B368" t="str">
            <v xml:space="preserve">WALDO RENE APARICIO </v>
          </cell>
          <cell r="C368" t="str">
            <v>ACTUALICE</v>
          </cell>
        </row>
        <row r="369">
          <cell r="A369" t="str">
            <v>11021012510020</v>
          </cell>
          <cell r="B369" t="str">
            <v xml:space="preserve">HECTOR AMILCAR GUEVARA </v>
          </cell>
          <cell r="C369" t="str">
            <v>ACTUALICE</v>
          </cell>
        </row>
        <row r="370">
          <cell r="A370" t="str">
            <v>11230501620018</v>
          </cell>
          <cell r="B370" t="str">
            <v>ESTACION DE SERVICIO AVILES</v>
          </cell>
          <cell r="C370" t="str">
            <v>ACTUALICE</v>
          </cell>
        </row>
        <row r="371">
          <cell r="A371" t="str">
            <v>11232109490015</v>
          </cell>
          <cell r="B371" t="str">
            <v xml:space="preserve">ANA CRISTINA GALO </v>
          </cell>
          <cell r="C371" t="str">
            <v>ACTUALICE</v>
          </cell>
        </row>
        <row r="372">
          <cell r="A372" t="str">
            <v>11232512801021</v>
          </cell>
          <cell r="B372" t="str">
            <v>BORIS ASTOR ELENA CRUZ</v>
          </cell>
          <cell r="C372" t="str">
            <v>ACTUALICE</v>
          </cell>
        </row>
        <row r="373">
          <cell r="A373" t="str">
            <v>12021010691012</v>
          </cell>
          <cell r="B373" t="str">
            <v>PINEDA FUENTES ROSA MIRIAM</v>
          </cell>
          <cell r="C373" t="str">
            <v>ACTUALICE</v>
          </cell>
        </row>
        <row r="374">
          <cell r="A374" t="str">
            <v>12151607530013</v>
          </cell>
          <cell r="B374" t="str">
            <v xml:space="preserve">NORBERTO GOMEZ CAMPOS </v>
          </cell>
          <cell r="C374" t="str">
            <v>ACTUALICE</v>
          </cell>
        </row>
        <row r="375">
          <cell r="A375" t="str">
            <v>12151904761013</v>
          </cell>
          <cell r="B375" t="str">
            <v xml:space="preserve">SOCRATES CHAVEZ RIVAS </v>
          </cell>
          <cell r="C375" t="str">
            <v>ACTUALICE</v>
          </cell>
        </row>
        <row r="376">
          <cell r="A376" t="str">
            <v>12170202941018</v>
          </cell>
          <cell r="B376" t="str">
            <v>INROCA S.A DE C.V</v>
          </cell>
          <cell r="C376" t="str">
            <v>ACTUALICE</v>
          </cell>
        </row>
        <row r="377">
          <cell r="A377" t="str">
            <v>12170509850014</v>
          </cell>
          <cell r="B377" t="str">
            <v>TURISTICAS DE ORIENTE S.A DE C.V</v>
          </cell>
          <cell r="C377" t="str">
            <v>ACTUALICE</v>
          </cell>
        </row>
        <row r="378">
          <cell r="A378" t="str">
            <v>12171609731022</v>
          </cell>
          <cell r="B378" t="str">
            <v>DILMA EUNICE RIVERA</v>
          </cell>
          <cell r="C378" t="str">
            <v>ACTUALICE</v>
          </cell>
        </row>
        <row r="379">
          <cell r="A379" t="str">
            <v>12171609921018</v>
          </cell>
          <cell r="B379" t="str">
            <v xml:space="preserve">DISTRIBUIDORA PAREDES VELA S.A DE C.V </v>
          </cell>
          <cell r="C379" t="str">
            <v>ACTUALICE</v>
          </cell>
        </row>
        <row r="380">
          <cell r="A380" t="str">
            <v>12171810520043</v>
          </cell>
          <cell r="B380" t="str">
            <v>JOSE ROBERTO PARADA ESCOBAR</v>
          </cell>
          <cell r="C380" t="str">
            <v>ACTUALICE</v>
          </cell>
        </row>
        <row r="381">
          <cell r="A381" t="str">
            <v>12171906520017</v>
          </cell>
          <cell r="B381" t="str">
            <v xml:space="preserve">RAFAEL RENE CANALES </v>
          </cell>
          <cell r="C381" t="str">
            <v>ACTUALICE</v>
          </cell>
        </row>
        <row r="382">
          <cell r="A382" t="str">
            <v>12172001670020</v>
          </cell>
          <cell r="B382" t="str">
            <v>MERLIN FABRICIO ORTIZ</v>
          </cell>
          <cell r="C382" t="str">
            <v>ACTUALICE</v>
          </cell>
        </row>
        <row r="383">
          <cell r="A383" t="str">
            <v>12172509901024</v>
          </cell>
          <cell r="B383" t="str">
            <v>REPUESTOS Y SERVICIOS AUTOMOTRICES, S.A DE C.V.</v>
          </cell>
          <cell r="C383" t="str">
            <v>ACTUALICE</v>
          </cell>
        </row>
        <row r="384">
          <cell r="A384" t="str">
            <v>13020612591024</v>
          </cell>
          <cell r="B384" t="str">
            <v>MIGUEL ANGEL ROMERO</v>
          </cell>
          <cell r="C384" t="str">
            <v>ACTUALICE</v>
          </cell>
        </row>
        <row r="385">
          <cell r="A385" t="str">
            <v>13071704831017</v>
          </cell>
          <cell r="B385" t="str">
            <v xml:space="preserve">JOSE TOMAS AMAYA </v>
          </cell>
          <cell r="C385" t="str">
            <v>ACTUALICE</v>
          </cell>
        </row>
        <row r="386">
          <cell r="A386" t="str">
            <v>13153101741036</v>
          </cell>
          <cell r="B386" t="str">
            <v>WILFREDO ANTONIO ARGUETA RAMOS</v>
          </cell>
          <cell r="C386" t="str">
            <v>ACTUALICE</v>
          </cell>
        </row>
        <row r="387">
          <cell r="A387" t="str">
            <v>14012611611014</v>
          </cell>
          <cell r="B387" t="str">
            <v>JOSE MARIA GUTIERREZ FLORES</v>
          </cell>
          <cell r="C387" t="str">
            <v>ACTUALICE</v>
          </cell>
        </row>
        <row r="388">
          <cell r="A388" t="str">
            <v>14052604531015</v>
          </cell>
          <cell r="B388" t="str">
            <v xml:space="preserve">MARCOS REYES PALACIOS </v>
          </cell>
          <cell r="C388" t="str">
            <v>ACTUALICE</v>
          </cell>
        </row>
        <row r="389">
          <cell r="A389" t="str">
            <v>14063110671010</v>
          </cell>
          <cell r="B389" t="str">
            <v>ANGEL ISRAEL REYES</v>
          </cell>
          <cell r="C389" t="str">
            <v>ACTUALICE</v>
          </cell>
        </row>
        <row r="390">
          <cell r="A390" t="str">
            <v>14070503650018</v>
          </cell>
          <cell r="B390" t="str">
            <v xml:space="preserve">CARLOS DENIS RAMIREZ VENTURA </v>
          </cell>
          <cell r="C390" t="str">
            <v>ACTUALICE</v>
          </cell>
        </row>
        <row r="391">
          <cell r="A391" t="str">
            <v>14080506360015</v>
          </cell>
          <cell r="B391" t="str">
            <v>LUIS ALFREDO VENTURA</v>
          </cell>
          <cell r="C391" t="str">
            <v>ACTUALICE</v>
          </cell>
        </row>
        <row r="392">
          <cell r="A392" t="str">
            <v>14121809751010</v>
          </cell>
          <cell r="B392" t="str">
            <v>JORGE ISAAC PAZ</v>
          </cell>
          <cell r="C392" t="str">
            <v>ACTUALICE</v>
          </cell>
        </row>
        <row r="393">
          <cell r="A393" t="str">
            <v>14152702711018</v>
          </cell>
          <cell r="B393" t="str">
            <v>OSMAR ANTONIO PORTILLO</v>
          </cell>
          <cell r="C393" t="str">
            <v>ACTUALICE</v>
          </cell>
        </row>
        <row r="394">
          <cell r="A394" t="str">
            <v>20210247116</v>
          </cell>
          <cell r="B394" t="str">
            <v xml:space="preserve">ACRYSIL LIMITED SURVEY </v>
          </cell>
          <cell r="C394" t="str">
            <v>ACTUALICE</v>
          </cell>
        </row>
        <row r="395">
          <cell r="A395" t="str">
            <v>20210548743</v>
          </cell>
          <cell r="B395" t="str">
            <v>VERSATIBILIDAD EN PLASTICO S.A DE C.V</v>
          </cell>
          <cell r="C395" t="str">
            <v>ACTUALICE</v>
          </cell>
        </row>
        <row r="396">
          <cell r="A396" t="str">
            <v>20210715027</v>
          </cell>
          <cell r="B396" t="str">
            <v xml:space="preserve">NOVEX SOCIEDAD ANONIMA </v>
          </cell>
          <cell r="C396" t="str">
            <v>ACTUALICE</v>
          </cell>
        </row>
        <row r="397">
          <cell r="A397" t="str">
            <v>20212844044</v>
          </cell>
          <cell r="B397" t="str">
            <v>ATRIM ARGENTINA, S.A.</v>
          </cell>
          <cell r="C397" t="str">
            <v>ACTUALICE</v>
          </cell>
        </row>
        <row r="398">
          <cell r="A398" t="str">
            <v>20217141216</v>
          </cell>
          <cell r="B398" t="str">
            <v>DIAPLAS INC</v>
          </cell>
          <cell r="C398" t="str">
            <v>ACTUALICE</v>
          </cell>
        </row>
        <row r="399">
          <cell r="A399" t="str">
            <v>20217141578</v>
          </cell>
          <cell r="B399" t="str">
            <v>DIAPLAS INC</v>
          </cell>
          <cell r="C399" t="str">
            <v>ACTUALICE</v>
          </cell>
        </row>
        <row r="400">
          <cell r="A400" t="str">
            <v>20217142672</v>
          </cell>
          <cell r="B400" t="str">
            <v>VANGUARD LOGISTICS SERVICES</v>
          </cell>
          <cell r="C400" t="str">
            <v>ACTUALICE</v>
          </cell>
        </row>
        <row r="401">
          <cell r="A401" t="str">
            <v>20217242706</v>
          </cell>
          <cell r="B401" t="str">
            <v>GOBA INTERNATIONAL S.A DE CV</v>
          </cell>
          <cell r="C401" t="str">
            <v>ACTUALICE</v>
          </cell>
        </row>
        <row r="402">
          <cell r="A402" t="str">
            <v>20217242848</v>
          </cell>
          <cell r="B402" t="str">
            <v xml:space="preserve">CREACIONES PRACTICAS S.A </v>
          </cell>
          <cell r="C402" t="str">
            <v>ACTUALICE</v>
          </cell>
        </row>
        <row r="403">
          <cell r="A403" t="str">
            <v>103031</v>
          </cell>
          <cell r="B403" t="str">
            <v>CODOTRANS INC AS AGENT</v>
          </cell>
          <cell r="C403" t="str">
            <v>ACTUALICE</v>
          </cell>
        </row>
        <row r="404">
          <cell r="A404" t="str">
            <v>20217244772</v>
          </cell>
          <cell r="B404" t="str">
            <v>CINTAS PLASTICAS S.A DE CV.</v>
          </cell>
          <cell r="C404" t="str">
            <v>ACTUALICE</v>
          </cell>
        </row>
        <row r="405">
          <cell r="A405" t="str">
            <v>20217245257</v>
          </cell>
          <cell r="B405" t="str">
            <v xml:space="preserve">ALLOCOC CORP </v>
          </cell>
          <cell r="C405" t="str">
            <v>ACTUALICE</v>
          </cell>
        </row>
        <row r="406">
          <cell r="A406" t="str">
            <v>20217245372</v>
          </cell>
          <cell r="B406" t="str">
            <v xml:space="preserve">CREACIONES PRACTICAS S.A </v>
          </cell>
          <cell r="C406" t="str">
            <v>ACTUALICE</v>
          </cell>
        </row>
        <row r="407">
          <cell r="A407" t="str">
            <v>580429814</v>
          </cell>
          <cell r="B407" t="str">
            <v>CINTAS PLASTICAS S.A DE CV.</v>
          </cell>
          <cell r="C407" t="str">
            <v>ACTUALICE</v>
          </cell>
        </row>
        <row r="408">
          <cell r="A408" t="str">
            <v>96000310480018</v>
          </cell>
          <cell r="B408" t="str">
            <v>ANA PATRICIA SALAVERRIA DE ESCOBAR</v>
          </cell>
          <cell r="C408" t="str">
            <v>ACTUALICE</v>
          </cell>
        </row>
        <row r="409">
          <cell r="A409" t="str">
            <v>E0000900001732</v>
          </cell>
          <cell r="B409" t="str">
            <v>DIRECCION GENERAL DE TESORERIA</v>
          </cell>
          <cell r="C409" t="str">
            <v>ACTUALICE</v>
          </cell>
        </row>
        <row r="410">
          <cell r="A410" t="str">
            <v>06141502131065</v>
          </cell>
          <cell r="B410" t="str">
            <v>CEFECO, S.A DE C.V.</v>
          </cell>
          <cell r="C410" t="str">
            <v>ACTUALICE</v>
          </cell>
        </row>
        <row r="411">
          <cell r="A411" t="str">
            <v>06140202620015</v>
          </cell>
          <cell r="B411" t="str">
            <v>R.R. DONNELLEY DE EL SALVADOR, S.A DE C.V.</v>
          </cell>
          <cell r="C411" t="str">
            <v>ACTUALICE</v>
          </cell>
        </row>
        <row r="412">
          <cell r="A412" t="str">
            <v>06142610981020</v>
          </cell>
          <cell r="B412" t="str">
            <v>CHONSA PLASTICOS INDUSTRIAL, S.A DE C.V.</v>
          </cell>
          <cell r="C412" t="str">
            <v>ACTUALICE</v>
          </cell>
        </row>
        <row r="413">
          <cell r="A413" t="str">
            <v>08050310590017</v>
          </cell>
          <cell r="B413" t="str">
            <v xml:space="preserve">JOSE ROBERTO FUNES </v>
          </cell>
          <cell r="C413" t="str">
            <v>ACTUALICE</v>
          </cell>
        </row>
        <row r="414">
          <cell r="A414" t="str">
            <v>02071602681019</v>
          </cell>
          <cell r="B414" t="str">
            <v xml:space="preserve">MARIA ETELBINA LOPEZ DE REYES </v>
          </cell>
          <cell r="C414" t="str">
            <v>ACTUALICE</v>
          </cell>
        </row>
        <row r="415">
          <cell r="A415" t="str">
            <v>06141803191020</v>
          </cell>
          <cell r="B415" t="str">
            <v>GRUPO POSCRET C.A., S.A DE C.V.</v>
          </cell>
          <cell r="C415" t="str">
            <v>ACTUALICE</v>
          </cell>
        </row>
        <row r="416">
          <cell r="A416" t="str">
            <v>06140504191026</v>
          </cell>
          <cell r="B416" t="str">
            <v>GRUPO JEA, S.A DE C.V.</v>
          </cell>
          <cell r="C416" t="str">
            <v>ACTUALICE</v>
          </cell>
        </row>
        <row r="417">
          <cell r="A417" t="str">
            <v>06141304510076</v>
          </cell>
          <cell r="B417" t="str">
            <v>ALFREDO ANTONIO AMAYA</v>
          </cell>
          <cell r="C417" t="str">
            <v>ACTUALICE</v>
          </cell>
        </row>
        <row r="418">
          <cell r="A418" t="str">
            <v>06140509191024</v>
          </cell>
          <cell r="B418" t="str">
            <v>ARTICO, S.A DE C.V.</v>
          </cell>
          <cell r="C418" t="str">
            <v>ACTUALICE</v>
          </cell>
        </row>
        <row r="419">
          <cell r="A419" t="str">
            <v>06142506731012</v>
          </cell>
          <cell r="B419" t="str">
            <v>EDWIN F ORTIZ</v>
          </cell>
          <cell r="C419" t="str">
            <v>ACTUALICE</v>
          </cell>
        </row>
        <row r="420">
          <cell r="A420" t="str">
            <v>06142610770020</v>
          </cell>
          <cell r="B420" t="str">
            <v>CASTELLA SAGARRA, S.A DE C.V.</v>
          </cell>
          <cell r="C420" t="str">
            <v>ACTUALICE</v>
          </cell>
        </row>
        <row r="421">
          <cell r="A421" t="str">
            <v>06141511770020</v>
          </cell>
          <cell r="B421" t="str">
            <v>CENTRAL DE RODAMIENTOS, S.A DE C.V.</v>
          </cell>
          <cell r="C421" t="str">
            <v>ACTUALICE</v>
          </cell>
        </row>
        <row r="422">
          <cell r="A422" t="str">
            <v>06140302111101</v>
          </cell>
          <cell r="B422" t="str">
            <v>AEON COMPUTERS, S.A DE C.V.</v>
          </cell>
          <cell r="C422" t="str">
            <v>ACTUALICE</v>
          </cell>
        </row>
        <row r="423">
          <cell r="A423" t="str">
            <v>06143107670019</v>
          </cell>
          <cell r="B423" t="str">
            <v>CASA AMA, S.A DE C.V.</v>
          </cell>
          <cell r="C423" t="str">
            <v>ACTUALICE</v>
          </cell>
        </row>
        <row r="424">
          <cell r="A424" t="str">
            <v>06141612031066</v>
          </cell>
          <cell r="B424" t="str">
            <v>A/C DEPOT EL SALVADOR, S.A DE C.V.</v>
          </cell>
          <cell r="C424" t="str">
            <v>ACTUALICE</v>
          </cell>
        </row>
        <row r="425">
          <cell r="A425" t="str">
            <v>02072806161010</v>
          </cell>
          <cell r="B425" t="str">
            <v>DIFERSA, S.A DE C.V.</v>
          </cell>
          <cell r="C425" t="str">
            <v>ACTUALICE</v>
          </cell>
        </row>
        <row r="426">
          <cell r="A426" t="str">
            <v>06141101951019</v>
          </cell>
          <cell r="B426" t="str">
            <v>CENTRAL AMERICA SAFETY COMPANY DE EL SALVADOR, S.A DE C.V.</v>
          </cell>
          <cell r="C426" t="str">
            <v>ACTUALICE</v>
          </cell>
        </row>
        <row r="427">
          <cell r="A427" t="str">
            <v>06142712790019</v>
          </cell>
          <cell r="B427" t="str">
            <v>PRESTEGARD ELECTRO, S.A DE C.V.</v>
          </cell>
          <cell r="C427" t="str">
            <v>ACTUALICE</v>
          </cell>
        </row>
        <row r="428">
          <cell r="A428" t="str">
            <v>06142606071010</v>
          </cell>
          <cell r="B428" t="str">
            <v>FERRETERIA AZ, S.A DE C.V.</v>
          </cell>
          <cell r="C428" t="str">
            <v>ACTUALICE</v>
          </cell>
        </row>
        <row r="429">
          <cell r="A429" t="str">
            <v>06141012201049</v>
          </cell>
          <cell r="B429" t="str">
            <v>DETUSAL S.A DE C.V.</v>
          </cell>
          <cell r="C429" t="str">
            <v>ACTUALICE</v>
          </cell>
        </row>
        <row r="430">
          <cell r="A430" t="str">
            <v>05110402951018</v>
          </cell>
          <cell r="B430" t="str">
            <v>BANCO PROMERICA, S.A.</v>
          </cell>
          <cell r="C430" t="str">
            <v>ACTUALICE</v>
          </cell>
        </row>
        <row r="431">
          <cell r="A431" t="str">
            <v>06142407961014</v>
          </cell>
          <cell r="B431" t="str">
            <v>MEDINA, S.A DE C.V.</v>
          </cell>
          <cell r="C431" t="str">
            <v>ACTUALICE</v>
          </cell>
        </row>
        <row r="432">
          <cell r="A432" t="str">
            <v>12173101051010</v>
          </cell>
          <cell r="B432" t="str">
            <v>INVERSIONES CARDUMEN, S.A DE C.V.</v>
          </cell>
          <cell r="C432" t="str">
            <v>ACTUALICE</v>
          </cell>
        </row>
        <row r="433">
          <cell r="A433" t="str">
            <v>06142406031056</v>
          </cell>
          <cell r="B433" t="str">
            <v>REAL EXPRESS, S.A DE C.V.</v>
          </cell>
          <cell r="C433" t="str">
            <v>ACTUALICE</v>
          </cell>
        </row>
        <row r="434">
          <cell r="A434" t="str">
            <v>06142409081070</v>
          </cell>
          <cell r="B434" t="str">
            <v>ANGELS DISPLAY S.A DE C.V.</v>
          </cell>
          <cell r="C434" t="str">
            <v>ACTUALICE</v>
          </cell>
        </row>
        <row r="435">
          <cell r="A435" t="str">
            <v>06140607921022</v>
          </cell>
          <cell r="B435" t="str">
            <v>DISTRIBUIDORA JAR, S.A DE C.V.</v>
          </cell>
          <cell r="C435" t="str">
            <v>ACTUALICE</v>
          </cell>
        </row>
        <row r="436">
          <cell r="A436" t="str">
            <v>04072201781030</v>
          </cell>
          <cell r="B436" t="str">
            <v xml:space="preserve">MARIBEL GUARDADO DERAS </v>
          </cell>
          <cell r="C436" t="str">
            <v>ACTUALICE</v>
          </cell>
        </row>
        <row r="437">
          <cell r="A437" t="str">
            <v>11080102570029</v>
          </cell>
          <cell r="B437" t="str">
            <v xml:space="preserve">VIDAL DE JESUS HERNANDEZ </v>
          </cell>
          <cell r="C437" t="str">
            <v>ACTUALICE</v>
          </cell>
        </row>
        <row r="438">
          <cell r="A438" t="str">
            <v>20217142920</v>
          </cell>
          <cell r="B438" t="str">
            <v>VANGUARD LOGISTICS SERVICES</v>
          </cell>
          <cell r="C438" t="str">
            <v>ACTUALICE</v>
          </cell>
        </row>
        <row r="439">
          <cell r="A439" t="str">
            <v>20217246543</v>
          </cell>
          <cell r="B439" t="str">
            <v>GOBA INTERNATIONAL S.A DE CV</v>
          </cell>
          <cell r="C439" t="str">
            <v>ACTUALICE</v>
          </cell>
        </row>
        <row r="440">
          <cell r="A440" t="str">
            <v>06142303091115</v>
          </cell>
          <cell r="B440" t="str">
            <v>SERVICIO Y TERMINALES, S.A DE C.V.</v>
          </cell>
          <cell r="C440" t="str">
            <v>ACTUALICE</v>
          </cell>
        </row>
        <row r="441">
          <cell r="A441" t="str">
            <v>06140205121046</v>
          </cell>
          <cell r="B441" t="str">
            <v>DASASA S.A DE C.V.</v>
          </cell>
          <cell r="C441" t="str">
            <v>ACTUALICE</v>
          </cell>
        </row>
        <row r="442">
          <cell r="A442" t="str">
            <v>05110804510015</v>
          </cell>
          <cell r="B442" t="str">
            <v>CARLOS ALBERTO RAMIREZ</v>
          </cell>
          <cell r="C442" t="str">
            <v>ACTUALICE</v>
          </cell>
        </row>
        <row r="443">
          <cell r="A443" t="str">
            <v>20217246517</v>
          </cell>
          <cell r="B443" t="str">
            <v>CODOTRANS INC AS AGENT</v>
          </cell>
          <cell r="C443" t="str">
            <v>ACTUALICE</v>
          </cell>
        </row>
        <row r="444">
          <cell r="A444" t="str">
            <v>05090404081010</v>
          </cell>
          <cell r="B444" t="str">
            <v>ENERGY S.A DE C.V.</v>
          </cell>
          <cell r="C444" t="str">
            <v>ACTUALICE</v>
          </cell>
        </row>
        <row r="445">
          <cell r="A445" t="str">
            <v>06081505840017</v>
          </cell>
          <cell r="B445" t="str">
            <v>FACAR S.A DE C.V.</v>
          </cell>
          <cell r="C445" t="str">
            <v>ACTUALICE</v>
          </cell>
        </row>
        <row r="446">
          <cell r="A446" t="str">
            <v>01081903731013</v>
          </cell>
          <cell r="B446" t="str">
            <v xml:space="preserve">JOSE ANTONIO ZEPEDA </v>
          </cell>
          <cell r="C446" t="str">
            <v>ACTUALICE</v>
          </cell>
        </row>
        <row r="447">
          <cell r="A447" t="str">
            <v>06141110961043</v>
          </cell>
          <cell r="B447" t="str">
            <v>QUANTIVO S.A DE C.V.</v>
          </cell>
          <cell r="C447" t="str">
            <v>ACTUALICE</v>
          </cell>
        </row>
        <row r="448">
          <cell r="A448" t="str">
            <v>06141103191054</v>
          </cell>
          <cell r="B448" t="str">
            <v>INVERSIONES , G&amp;T, S.A DE C.V.</v>
          </cell>
          <cell r="C448" t="str">
            <v>ACTUALICE</v>
          </cell>
        </row>
        <row r="449">
          <cell r="A449" t="str">
            <v>06141712931056</v>
          </cell>
          <cell r="B449" t="str">
            <v>AQUA CLEAN, S.A DE C.V.</v>
          </cell>
          <cell r="C449" t="str">
            <v>ACTUALICE</v>
          </cell>
        </row>
        <row r="450">
          <cell r="A450" t="str">
            <v>06142311201035</v>
          </cell>
          <cell r="B450" t="str">
            <v>ELECTRONICA STEREN EL SALVADOR, S.A DE C.V.</v>
          </cell>
          <cell r="C450" t="str">
            <v>ACTUALICE</v>
          </cell>
        </row>
        <row r="451">
          <cell r="A451" t="str">
            <v>03010607021011</v>
          </cell>
          <cell r="B451" t="str">
            <v>INVERSIONES PORTUARIAS Y DE SERVICIOS, S.A DE C.V.</v>
          </cell>
          <cell r="C451" t="str">
            <v>ACTUALICE</v>
          </cell>
        </row>
        <row r="452">
          <cell r="A452" t="str">
            <v>94831604071019</v>
          </cell>
          <cell r="B452" t="str">
            <v>HAMBURG SUD EL SALVADOR , S.A DE C.V.</v>
          </cell>
          <cell r="C452" t="str">
            <v>ACTUALICE</v>
          </cell>
        </row>
        <row r="453">
          <cell r="A453" t="str">
            <v>202102424916</v>
          </cell>
          <cell r="B453" t="str">
            <v>FUZHOU WELL BRIGHT ELECTRONICS</v>
          </cell>
          <cell r="C453" t="str">
            <v>ACTUALICE</v>
          </cell>
        </row>
        <row r="454">
          <cell r="A454" t="str">
            <v>02102610171022</v>
          </cell>
          <cell r="B454" t="str">
            <v>DISTRIBUIDORA RINO, S.A DE C.V.</v>
          </cell>
          <cell r="C454" t="str">
            <v>ACTUALICE</v>
          </cell>
        </row>
        <row r="455">
          <cell r="A455" t="str">
            <v>06142001211090</v>
          </cell>
          <cell r="B455" t="str">
            <v>SOLCARPI, S.A DE C.V.</v>
          </cell>
          <cell r="C455" t="str">
            <v>ACTUALICE</v>
          </cell>
        </row>
        <row r="456">
          <cell r="A456" t="str">
            <v>07151508430012</v>
          </cell>
          <cell r="B456" t="str">
            <v xml:space="preserve">MARIA TRANSITO FIGUEROA </v>
          </cell>
          <cell r="C456" t="str">
            <v>ACTUALICE</v>
          </cell>
        </row>
        <row r="457">
          <cell r="A457" t="str">
            <v>06142312610117</v>
          </cell>
          <cell r="B457" t="str">
            <v xml:space="preserve">RODRIGO ANTONIO ARGUETA </v>
          </cell>
          <cell r="C457" t="str">
            <v>ACTUALICE</v>
          </cell>
        </row>
        <row r="458">
          <cell r="A458" t="str">
            <v>05172303711019</v>
          </cell>
          <cell r="B458" t="str">
            <v>JUAN RENE NUÑEZ</v>
          </cell>
          <cell r="C458" t="str">
            <v>ACTUALICE</v>
          </cell>
        </row>
        <row r="459">
          <cell r="A459" t="str">
            <v>20217246788</v>
          </cell>
          <cell r="B459" t="str">
            <v xml:space="preserve">BARWALT TOOL CO </v>
          </cell>
          <cell r="C459" t="str">
            <v>ACTUALICE</v>
          </cell>
        </row>
        <row r="460">
          <cell r="A460" t="str">
            <v>20210718911</v>
          </cell>
          <cell r="B460" t="str">
            <v xml:space="preserve">NOVEX SOCIEDAD ANONIMA </v>
          </cell>
          <cell r="C460" t="str">
            <v>ACTUALICE</v>
          </cell>
        </row>
        <row r="461">
          <cell r="A461" t="str">
            <v>20217143250</v>
          </cell>
          <cell r="B461" t="str">
            <v>VANGUARD LOGISTICS SERVICES</v>
          </cell>
          <cell r="C461" t="str">
            <v>ACTUALICE</v>
          </cell>
        </row>
        <row r="462">
          <cell r="A462" t="str">
            <v>20217247606</v>
          </cell>
          <cell r="B462" t="str">
            <v xml:space="preserve">CREACIONES PRACTICAS S.A </v>
          </cell>
          <cell r="C462" t="str">
            <v>ACTUALICE</v>
          </cell>
        </row>
        <row r="463">
          <cell r="A463" t="str">
            <v>06141201191020</v>
          </cell>
          <cell r="B463" t="str">
            <v>INVERSIONES GAEL &amp; MIMI, S.A DE C.V.</v>
          </cell>
          <cell r="C463" t="str">
            <v>ACTUALICE</v>
          </cell>
        </row>
        <row r="464">
          <cell r="A464" t="str">
            <v>06143005051069</v>
          </cell>
          <cell r="B464" t="str">
            <v>PROAGROFE, S.A DE C.V.</v>
          </cell>
          <cell r="C464" t="str">
            <v>ACTUALICE</v>
          </cell>
        </row>
        <row r="465">
          <cell r="A465" t="str">
            <v>14081511540023</v>
          </cell>
          <cell r="B465" t="str">
            <v>VIDRIOS Y ALUMINIOS VENECIA, S.A DE C.V.</v>
          </cell>
          <cell r="C465" t="str">
            <v>ACTUALICE</v>
          </cell>
        </row>
        <row r="466">
          <cell r="A466" t="str">
            <v>06141503560018</v>
          </cell>
          <cell r="B466" t="str">
            <v xml:space="preserve">INDUSTRIAS TOPAZ, S.A </v>
          </cell>
          <cell r="C466" t="str">
            <v>ACTUALICE</v>
          </cell>
        </row>
        <row r="467">
          <cell r="A467" t="str">
            <v>20217247840</v>
          </cell>
          <cell r="B467" t="str">
            <v>AVID CNC</v>
          </cell>
          <cell r="C467" t="str">
            <v>ACTUALICE</v>
          </cell>
        </row>
        <row r="468">
          <cell r="A468" t="str">
            <v>06141206041018</v>
          </cell>
          <cell r="B468" t="str">
            <v>PLASTICOS ARTISA, S.A DE C.V.</v>
          </cell>
          <cell r="C468" t="str">
            <v>ACTUALICE</v>
          </cell>
        </row>
        <row r="469">
          <cell r="A469" t="str">
            <v>06102310781010</v>
          </cell>
          <cell r="B469" t="str">
            <v>CARLOS ORTIZ RAMIREZ</v>
          </cell>
          <cell r="C469" t="str">
            <v>ACTUALICE</v>
          </cell>
        </row>
        <row r="470">
          <cell r="A470" t="str">
            <v>05030302691015</v>
          </cell>
          <cell r="B470" t="str">
            <v>FRANCISCO GUALDID BARRERA</v>
          </cell>
          <cell r="C470" t="str">
            <v>ACTUALICE</v>
          </cell>
        </row>
        <row r="471">
          <cell r="A471" t="str">
            <v>03151705191025</v>
          </cell>
          <cell r="B471" t="str">
            <v>SUMINISTROS ELECTRICOS Y TECNOENERGIA, S.A DE C.V.</v>
          </cell>
          <cell r="C471" t="str">
            <v>ACTUALICE</v>
          </cell>
        </row>
        <row r="472">
          <cell r="A472" t="str">
            <v>06140209161077</v>
          </cell>
          <cell r="B472" t="str">
            <v>POLITORNO CENTROAMERICA, S.A DE C.V.</v>
          </cell>
          <cell r="C472" t="str">
            <v>ACTUALICE</v>
          </cell>
        </row>
        <row r="473">
          <cell r="A473" t="str">
            <v>06140512111090</v>
          </cell>
          <cell r="B473" t="str">
            <v>AQUAMECANICA, S.A DE C.V.</v>
          </cell>
          <cell r="C473" t="str">
            <v>ACTUALICE</v>
          </cell>
        </row>
        <row r="474">
          <cell r="A474" t="str">
            <v>02102506011013</v>
          </cell>
          <cell r="B474" t="str">
            <v>SERVI REPUESTOS, S.A DE C.V.</v>
          </cell>
          <cell r="C474" t="str">
            <v>ACTUALICE</v>
          </cell>
        </row>
        <row r="475">
          <cell r="A475" t="str">
            <v>06141707211010</v>
          </cell>
          <cell r="B475" t="str">
            <v>REPRESENTACIONES ELECTRICAS DE C.A. S.A DE C.V.</v>
          </cell>
          <cell r="C475" t="str">
            <v>ACTUALICE</v>
          </cell>
        </row>
        <row r="476">
          <cell r="A476" t="str">
            <v>06142702081050</v>
          </cell>
          <cell r="B476" t="str">
            <v>MONTAJES ELECTRICOS Y CIVILES, S.A DE C.V.</v>
          </cell>
          <cell r="C476" t="str">
            <v>ACTUALICE</v>
          </cell>
        </row>
        <row r="477">
          <cell r="A477" t="str">
            <v>06141707981487</v>
          </cell>
          <cell r="B477" t="str">
            <v xml:space="preserve">JOSUE ALFONSO CRESPIN </v>
          </cell>
          <cell r="C477" t="str">
            <v>ACTUALICE</v>
          </cell>
        </row>
        <row r="478">
          <cell r="A478" t="str">
            <v>12171306680010</v>
          </cell>
          <cell r="B478" t="str">
            <v>GRUPO Q EL SALVADOR, S.A DE C.V.</v>
          </cell>
          <cell r="C478" t="str">
            <v>ACTUALICE</v>
          </cell>
        </row>
        <row r="479">
          <cell r="A479" t="str">
            <v>14081402711011</v>
          </cell>
          <cell r="B479" t="str">
            <v xml:space="preserve">CLAUDIA MERCEDES VENTURA </v>
          </cell>
          <cell r="C479" t="str">
            <v>ACTUALICE</v>
          </cell>
        </row>
        <row r="480">
          <cell r="A480" t="str">
            <v>06142501111059</v>
          </cell>
          <cell r="B480" t="str">
            <v>PROFESIONALES CONTRA INCENDIOS DE EL SALVADOR</v>
          </cell>
          <cell r="C480" t="str">
            <v>ACTUALICE</v>
          </cell>
        </row>
        <row r="481">
          <cell r="A481" t="str">
            <v>202105422265</v>
          </cell>
          <cell r="B481" t="str">
            <v>VERSATIBILIDAD EN PLASTICO S.A DE C.V</v>
          </cell>
          <cell r="C481" t="str">
            <v>ACTUALICE</v>
          </cell>
        </row>
        <row r="482">
          <cell r="A482" t="str">
            <v>06143001141063</v>
          </cell>
          <cell r="B482" t="str">
            <v>MULTINATIONAL FREIGHT LOGISTICS, S.A DE C.V.</v>
          </cell>
          <cell r="C482" t="str">
            <v>ACTUALICE</v>
          </cell>
        </row>
        <row r="483">
          <cell r="A483" t="str">
            <v>06142606971045</v>
          </cell>
          <cell r="B483" t="str">
            <v>ALMACENADORA ESPECIALIZADA DE ALIMENTOS, S.A DE C.V.</v>
          </cell>
          <cell r="C483" t="str">
            <v>ACTUALICE</v>
          </cell>
        </row>
        <row r="484">
          <cell r="A484" t="str">
            <v>06142209520012</v>
          </cell>
          <cell r="B484" t="str">
            <v>EMPRESAS ADOC, S.A DE C.V.</v>
          </cell>
          <cell r="C484" t="str">
            <v>ACTUALICE</v>
          </cell>
        </row>
        <row r="485">
          <cell r="A485" t="str">
            <v>14061009630015</v>
          </cell>
          <cell r="B485" t="str">
            <v>ANGELS DISPLAY S.A DE C.V.</v>
          </cell>
          <cell r="C485" t="str">
            <v>ACTUALICE</v>
          </cell>
        </row>
        <row r="486">
          <cell r="A486" t="str">
            <v>05110111081016</v>
          </cell>
          <cell r="B486" t="str">
            <v>PISO LAS DELICIAS, S.A DE C.V.</v>
          </cell>
          <cell r="C486" t="str">
            <v>ACTUALICE</v>
          </cell>
        </row>
        <row r="487">
          <cell r="A487" t="str">
            <v>06140107640055</v>
          </cell>
          <cell r="B487" t="str">
            <v>REPRESENTACIONES ARCA, S.A.</v>
          </cell>
          <cell r="C487" t="str">
            <v>ACTUALICE</v>
          </cell>
        </row>
        <row r="488">
          <cell r="A488" t="str">
            <v>06140809201030</v>
          </cell>
          <cell r="B488" t="str">
            <v>NEGOCIOS CORPORATIVOS S.A DE C.V.</v>
          </cell>
          <cell r="C488" t="str">
            <v>ACTUALICE</v>
          </cell>
        </row>
        <row r="489">
          <cell r="A489" t="str">
            <v>06140807770026</v>
          </cell>
          <cell r="B489" t="str">
            <v>MAPRIMA, S.A DE C.V.</v>
          </cell>
          <cell r="C489" t="str">
            <v>ACTUALICE</v>
          </cell>
        </row>
        <row r="490">
          <cell r="A490" t="str">
            <v>02071106470015</v>
          </cell>
          <cell r="B490" t="str">
            <v>CARLOS ANTONIO KALIL</v>
          </cell>
          <cell r="C490" t="str">
            <v>ACTUALICE</v>
          </cell>
        </row>
        <row r="491">
          <cell r="A491" t="str">
            <v>06140906921055</v>
          </cell>
          <cell r="B491" t="str">
            <v>INDELPIN S.A DE C.V.</v>
          </cell>
          <cell r="C491" t="str">
            <v>ACTUALICE</v>
          </cell>
        </row>
        <row r="492">
          <cell r="A492" t="str">
            <v>06140712061039</v>
          </cell>
          <cell r="B492" t="str">
            <v>GRUPO RUDY, S.A DE C.V.</v>
          </cell>
          <cell r="C492" t="str">
            <v>ACTUALICE</v>
          </cell>
        </row>
        <row r="493">
          <cell r="A493" t="str">
            <v>06140709201059</v>
          </cell>
          <cell r="B493" t="str">
            <v>C&amp;C AUTOMATIZACION, S.A DE C.V.</v>
          </cell>
          <cell r="C493" t="str">
            <v>ACTUALICE</v>
          </cell>
        </row>
        <row r="494">
          <cell r="A494" t="str">
            <v>06142304911019</v>
          </cell>
          <cell r="B494" t="str">
            <v>CONSTRUMARKET S.A DE C.V.</v>
          </cell>
          <cell r="C494" t="str">
            <v>ACTUALICE</v>
          </cell>
        </row>
        <row r="495">
          <cell r="A495" t="str">
            <v>06142810991047</v>
          </cell>
          <cell r="B495" t="str">
            <v>INCAPROSA, S.A DE C.V.</v>
          </cell>
          <cell r="C495" t="str">
            <v>ACTUALICE</v>
          </cell>
        </row>
        <row r="496">
          <cell r="A496" t="str">
            <v>06141502840020</v>
          </cell>
          <cell r="B496" t="str">
            <v>FUNES HARTMANN, S.A DE C.V.</v>
          </cell>
          <cell r="C496" t="str">
            <v>ACTUALICE</v>
          </cell>
        </row>
        <row r="497">
          <cell r="A497" t="str">
            <v>06142309870010</v>
          </cell>
          <cell r="B497" t="str">
            <v>ALUMICENTRO DE EL SALVADOR. S.A DE C.V.</v>
          </cell>
          <cell r="C497" t="str">
            <v>ACTUALICE</v>
          </cell>
        </row>
        <row r="498">
          <cell r="A498" t="str">
            <v>06140506911026</v>
          </cell>
          <cell r="B498" t="str">
            <v>COMPUTER TRADING S.A DE C.V.</v>
          </cell>
          <cell r="C498" t="str">
            <v>ACTUALICE</v>
          </cell>
        </row>
        <row r="499">
          <cell r="A499" t="str">
            <v>06142611081023</v>
          </cell>
          <cell r="B499" t="str">
            <v>GUTIERREZ COURIER &amp; CARGO, S.A DE C.V.</v>
          </cell>
          <cell r="C499" t="str">
            <v>ACTUALICE</v>
          </cell>
        </row>
        <row r="500">
          <cell r="A500" t="str">
            <v>06143011061025</v>
          </cell>
          <cell r="B500" t="str">
            <v>REFLEX PLUS, S.A DE C.V.</v>
          </cell>
          <cell r="C500" t="str">
            <v>ACTUALICE</v>
          </cell>
        </row>
        <row r="501">
          <cell r="A501" t="str">
            <v>06141806731107</v>
          </cell>
          <cell r="B501" t="str">
            <v xml:space="preserve">JAIME MAURICIO ALVAREZ </v>
          </cell>
          <cell r="C501" t="str">
            <v>ACTUALICE</v>
          </cell>
        </row>
        <row r="502">
          <cell r="A502" t="str">
            <v>06140406191018</v>
          </cell>
          <cell r="B502" t="str">
            <v>FORZA ENERGY, S.A DE C.V.</v>
          </cell>
          <cell r="C502" t="str">
            <v>ACTUALICE</v>
          </cell>
        </row>
        <row r="503">
          <cell r="A503" t="str">
            <v>06142510670040</v>
          </cell>
          <cell r="B503" t="str">
            <v xml:space="preserve">NELSON ANTONIO CRESPIN </v>
          </cell>
          <cell r="C503" t="str">
            <v>ACTUALICE</v>
          </cell>
        </row>
        <row r="504">
          <cell r="A504" t="str">
            <v>06142703061029</v>
          </cell>
          <cell r="B504" t="str">
            <v>FERRETERIA RUDY, S.A DE C.V.</v>
          </cell>
          <cell r="C504" t="str">
            <v>ACTUALICE</v>
          </cell>
        </row>
        <row r="505">
          <cell r="A505" t="str">
            <v>06141612031082</v>
          </cell>
          <cell r="B505" t="str">
            <v>MEXICHEM E SALVADOR, S.A DE C.V.</v>
          </cell>
          <cell r="C505" t="str">
            <v>ACTUALICE</v>
          </cell>
        </row>
        <row r="506">
          <cell r="A506" t="str">
            <v>20217248714</v>
          </cell>
          <cell r="B506" t="str">
            <v>CODOTRANS INC AS AGENT</v>
          </cell>
          <cell r="C506" t="str">
            <v>ACTUALICE</v>
          </cell>
        </row>
        <row r="507">
          <cell r="A507" t="str">
            <v>20217144324</v>
          </cell>
          <cell r="B507" t="str">
            <v>CINTAS PLASTICAS S.A DE CV.</v>
          </cell>
          <cell r="C507" t="str">
            <v>ACTUALICE</v>
          </cell>
        </row>
        <row r="508">
          <cell r="A508" t="str">
            <v>06142905921046</v>
          </cell>
          <cell r="B508" t="str">
            <v>COMERCIAL ISLAND, S.A DE C.V.</v>
          </cell>
          <cell r="C508" t="str">
            <v>ACTUALICE</v>
          </cell>
        </row>
        <row r="509">
          <cell r="A509" t="str">
            <v>09032212181015</v>
          </cell>
          <cell r="B509" t="str">
            <v>LOGISTICS AUTO PARTS, S.A DE C.V.</v>
          </cell>
          <cell r="C509" t="str">
            <v>ACTUALICE</v>
          </cell>
        </row>
        <row r="510">
          <cell r="A510" t="str">
            <v>06141411701187</v>
          </cell>
          <cell r="B510" t="str">
            <v xml:space="preserve">EDWIN ALEXANDER BANDEK </v>
          </cell>
          <cell r="C510" t="str">
            <v>ACTUALICE</v>
          </cell>
        </row>
        <row r="511">
          <cell r="A511" t="str">
            <v>04072309650015</v>
          </cell>
          <cell r="B511" t="str">
            <v xml:space="preserve">ULISES RODRIGUEZ SOSA </v>
          </cell>
          <cell r="C511" t="str">
            <v>ACTUALICE</v>
          </cell>
        </row>
        <row r="512">
          <cell r="A512" t="str">
            <v>05031910171012</v>
          </cell>
          <cell r="B512" t="str">
            <v>LAB. CLINICO SAN MATEO, S.A DE C.V.</v>
          </cell>
          <cell r="C512" t="str">
            <v>ACTUALICE</v>
          </cell>
        </row>
        <row r="513">
          <cell r="A513" t="str">
            <v>06141101181086</v>
          </cell>
          <cell r="B513" t="str">
            <v>LAB. CENTROAMERICANOS, S.A DE C.V.</v>
          </cell>
          <cell r="C513" t="str">
            <v>ACTUALICE</v>
          </cell>
        </row>
        <row r="514">
          <cell r="A514" t="str">
            <v>96153012520012</v>
          </cell>
          <cell r="B514" t="str">
            <v xml:space="preserve">SANTIAGO WILBERT CABALLERO </v>
          </cell>
          <cell r="C514" t="str">
            <v>ACTUALICE</v>
          </cell>
        </row>
        <row r="515">
          <cell r="A515" t="str">
            <v>06141604141022</v>
          </cell>
          <cell r="B515" t="str">
            <v>INVERSIONES ALAS, S.A DE C.V.</v>
          </cell>
          <cell r="C515" t="str">
            <v>ACTUALICE</v>
          </cell>
        </row>
        <row r="516">
          <cell r="A516" t="str">
            <v>06141112870017</v>
          </cell>
          <cell r="B516" t="str">
            <v>TECNOLOGIA Y DESARROLLO, S.A DE C.V.</v>
          </cell>
          <cell r="C516" t="str">
            <v>ACTUALICE</v>
          </cell>
        </row>
        <row r="517">
          <cell r="A517" t="str">
            <v>06142903211025</v>
          </cell>
          <cell r="B517" t="str">
            <v>INVERSIONES VIDA VISION, S.A DE C.V.</v>
          </cell>
          <cell r="C517" t="str">
            <v>ACTUALICE</v>
          </cell>
        </row>
        <row r="518">
          <cell r="A518" t="str">
            <v>08050503570016</v>
          </cell>
          <cell r="B518" t="str">
            <v>HILDA ALICIA VASQUEZ</v>
          </cell>
          <cell r="C518" t="str">
            <v>ACTUALICE</v>
          </cell>
        </row>
        <row r="519">
          <cell r="A519" t="str">
            <v>06140912820046</v>
          </cell>
          <cell r="B519" t="str">
            <v>UNION DISTRIBUIDORA, S.A DE C.V.</v>
          </cell>
          <cell r="C519" t="str">
            <v>ACTUALICE</v>
          </cell>
        </row>
        <row r="520">
          <cell r="A520" t="str">
            <v>09061809761012</v>
          </cell>
          <cell r="B520" t="str">
            <v>JOSE SANTOS ALFARO</v>
          </cell>
          <cell r="C520" t="str">
            <v>ACTUALICE</v>
          </cell>
        </row>
        <row r="521">
          <cell r="A521" t="str">
            <v>06141111071017</v>
          </cell>
          <cell r="B521" t="str">
            <v>TRITON LOGISTICS, S.A DE C.V.</v>
          </cell>
          <cell r="C521" t="str">
            <v>ACTUALICE</v>
          </cell>
        </row>
        <row r="522">
          <cell r="A522" t="str">
            <v>12172203961015</v>
          </cell>
          <cell r="B522" t="str">
            <v>COMERCIAL JULITO, S.A DE C.V.</v>
          </cell>
          <cell r="C522" t="str">
            <v>ACTUALICE</v>
          </cell>
        </row>
        <row r="523">
          <cell r="A523" t="str">
            <v>06140611720026</v>
          </cell>
          <cell r="B523" t="str">
            <v>CONCRETO PREESFORZADO SALVADOREÑO, S.A DE C.V.</v>
          </cell>
          <cell r="C523" t="str">
            <v>ACTUALICE</v>
          </cell>
        </row>
        <row r="524">
          <cell r="A524" t="str">
            <v>02132909660016</v>
          </cell>
          <cell r="B524" t="str">
            <v xml:space="preserve">LISSETTE ROXANA ACEVEDO </v>
          </cell>
          <cell r="C524" t="str">
            <v>ACTUALICE</v>
          </cell>
        </row>
        <row r="525">
          <cell r="A525" t="str">
            <v>06140807811434</v>
          </cell>
          <cell r="B525" t="str">
            <v xml:space="preserve">CARLOS LEONEL BAUTISTA </v>
          </cell>
          <cell r="C525" t="str">
            <v>ACTUALICE</v>
          </cell>
        </row>
        <row r="526">
          <cell r="A526" t="str">
            <v>02090405620012</v>
          </cell>
          <cell r="B526" t="str">
            <v xml:space="preserve">OSCAR ARMANDO ESTEVEZ </v>
          </cell>
          <cell r="C526" t="str">
            <v>ACTUALICE</v>
          </cell>
        </row>
        <row r="527">
          <cell r="A527" t="str">
            <v>06142905730010</v>
          </cell>
          <cell r="B527" t="str">
            <v>DURALITA DECENTROAMERICA, S.A DE C.V.</v>
          </cell>
          <cell r="C527" t="str">
            <v>ACTUALICE</v>
          </cell>
        </row>
        <row r="528">
          <cell r="A528" t="str">
            <v>05111609801047</v>
          </cell>
          <cell r="B528" t="str">
            <v>ARTURO ERNESTO ESTRADA</v>
          </cell>
          <cell r="C528" t="str">
            <v>ACTUALICE</v>
          </cell>
        </row>
        <row r="529">
          <cell r="A529" t="str">
            <v>06142801201017</v>
          </cell>
          <cell r="B529" t="str">
            <v>CONCRETE SOLUTIONS, S.A DE C.V.</v>
          </cell>
          <cell r="C529" t="str">
            <v>ACTUALICE</v>
          </cell>
        </row>
        <row r="530">
          <cell r="A530" t="str">
            <v>05011112671013</v>
          </cell>
          <cell r="B530" t="str">
            <v>PABLO ERNESTO MIGUEL</v>
          </cell>
          <cell r="C530" t="str">
            <v>ACTUALICE</v>
          </cell>
        </row>
        <row r="531">
          <cell r="A531" t="str">
            <v>06142704091010</v>
          </cell>
          <cell r="B531" t="str">
            <v>MEGABLOCK, S.A DE C.V.</v>
          </cell>
          <cell r="C531" t="str">
            <v>ACTUALICE</v>
          </cell>
        </row>
        <row r="532">
          <cell r="A532" t="str">
            <v>00002022724167</v>
          </cell>
          <cell r="B532" t="str">
            <v>CODOTRANS INC AS AGENT</v>
          </cell>
          <cell r="C532" t="str">
            <v>ACTUALICE</v>
          </cell>
        </row>
        <row r="533">
          <cell r="A533" t="str">
            <v>20227242286000</v>
          </cell>
          <cell r="B533" t="str">
            <v xml:space="preserve">ALLOCACOC CORP </v>
          </cell>
          <cell r="C533" t="str">
            <v>ACTUALICE</v>
          </cell>
        </row>
        <row r="534">
          <cell r="A534" t="str">
            <v>06141809081049</v>
          </cell>
          <cell r="B534" t="str">
            <v>SOLUCIONES ELECTRICAS, S.A DE C.V.</v>
          </cell>
          <cell r="C534" t="str">
            <v>ACTUALICE</v>
          </cell>
        </row>
        <row r="535">
          <cell r="A535" t="str">
            <v>06141507881062</v>
          </cell>
          <cell r="B535" t="str">
            <v>DISTRIBUCIONES DIVERSAS, S.A DE C.V.</v>
          </cell>
          <cell r="C535" t="str">
            <v>ACTUALICE</v>
          </cell>
        </row>
        <row r="536">
          <cell r="A536" t="str">
            <v>06141812831130</v>
          </cell>
          <cell r="B536" t="str">
            <v xml:space="preserve">CARLOS VLADIMIR ESCOBAR </v>
          </cell>
          <cell r="C536" t="str">
            <v>ACTUALICE</v>
          </cell>
        </row>
        <row r="537">
          <cell r="A537" t="str">
            <v>06080211671012</v>
          </cell>
          <cell r="B537" t="str">
            <v>JOSE GUILLERMO CAMPOS</v>
          </cell>
          <cell r="C537" t="str">
            <v>ACTUALICE</v>
          </cell>
        </row>
        <row r="538">
          <cell r="A538" t="str">
            <v>20227241456000</v>
          </cell>
          <cell r="B538" t="str">
            <v>CODOTRANS INC AS AGENT</v>
          </cell>
          <cell r="C538" t="str">
            <v>ACTUALICE</v>
          </cell>
        </row>
        <row r="539">
          <cell r="A539" t="str">
            <v>06142704101032</v>
          </cell>
          <cell r="B539" t="str">
            <v>INVERSIONES MERELEC, S.A DE C.V.</v>
          </cell>
          <cell r="C539" t="str">
            <v>ACTUALICE</v>
          </cell>
        </row>
        <row r="540">
          <cell r="A540" t="str">
            <v>20227243016000</v>
          </cell>
          <cell r="B540" t="str">
            <v>ELECTRICAS BC CORP</v>
          </cell>
          <cell r="C540" t="str">
            <v>ACTUALICE</v>
          </cell>
        </row>
        <row r="541">
          <cell r="A541" t="str">
            <v>14162710661017</v>
          </cell>
          <cell r="B541" t="str">
            <v xml:space="preserve">JAVIER DANILO RUIZ MORALES </v>
          </cell>
          <cell r="C541" t="str">
            <v>ACTUALICE</v>
          </cell>
        </row>
        <row r="542">
          <cell r="A542" t="str">
            <v>06081911711011</v>
          </cell>
          <cell r="B542" t="str">
            <v xml:space="preserve">RICARDO ERNESTO APARICIO </v>
          </cell>
          <cell r="C542" t="str">
            <v>ACTUALICE</v>
          </cell>
        </row>
        <row r="543">
          <cell r="A543" t="str">
            <v>12041306450015</v>
          </cell>
          <cell r="B543" t="str">
            <v xml:space="preserve">BLANCA RUBIDIA LILIAN BENAVIDEZ </v>
          </cell>
          <cell r="C543" t="str">
            <v>ACTUALICE</v>
          </cell>
        </row>
        <row r="544">
          <cell r="A544" t="str">
            <v>05110205951057</v>
          </cell>
          <cell r="B544" t="str">
            <v xml:space="preserve">MELISSA ORTIZ PEDROZA </v>
          </cell>
          <cell r="C544" t="str">
            <v>ACTUALICE</v>
          </cell>
        </row>
        <row r="545">
          <cell r="A545" t="str">
            <v>06141506881158</v>
          </cell>
          <cell r="B545" t="str">
            <v xml:space="preserve">MARCO ANTONIO ALVARADO </v>
          </cell>
          <cell r="C545" t="str">
            <v>ACTUALICE</v>
          </cell>
        </row>
        <row r="546">
          <cell r="A546" t="str">
            <v>06143006991022</v>
          </cell>
          <cell r="B546" t="str">
            <v>AMERICAN PETROLEUM DE EL SALVADOR, S.A DE C.V.</v>
          </cell>
          <cell r="C546" t="str">
            <v>ACTUALICE</v>
          </cell>
        </row>
        <row r="547">
          <cell r="A547" t="str">
            <v>06140106181037</v>
          </cell>
          <cell r="B547" t="str">
            <v>AGROSAM, S.A DE C.V.</v>
          </cell>
          <cell r="C547" t="str">
            <v>ACTUALICE</v>
          </cell>
        </row>
        <row r="548">
          <cell r="A548" t="str">
            <v>02100301221012</v>
          </cell>
          <cell r="B548" t="str">
            <v>JF PRODUCTS, S.A DE C.V.</v>
          </cell>
          <cell r="C548" t="str">
            <v>ACTUALICE</v>
          </cell>
        </row>
        <row r="549">
          <cell r="A549" t="str">
            <v>11180112320023</v>
          </cell>
          <cell r="B549" t="str">
            <v>MARTA HERMINIA MARTINEZ</v>
          </cell>
          <cell r="C549" t="str">
            <v>ACTUALICE</v>
          </cell>
        </row>
        <row r="550">
          <cell r="A550" t="str">
            <v>06141110811041</v>
          </cell>
          <cell r="B550" t="str">
            <v xml:space="preserve">RAFAEL ERNESTO LANDAVERDE </v>
          </cell>
          <cell r="C550" t="str">
            <v>ACTUALICE</v>
          </cell>
        </row>
        <row r="551">
          <cell r="A551" t="str">
            <v>01010707751010</v>
          </cell>
          <cell r="B551" t="str">
            <v xml:space="preserve">EMILIANO ALFONSO CABEZA </v>
          </cell>
          <cell r="C551" t="str">
            <v>ACTUALICE</v>
          </cell>
        </row>
        <row r="552">
          <cell r="A552" t="str">
            <v>06142208921011</v>
          </cell>
          <cell r="B552" t="str">
            <v>IMPORT CARS, S.A DE C.V.</v>
          </cell>
          <cell r="C552" t="str">
            <v>ACTUALICE</v>
          </cell>
        </row>
        <row r="553">
          <cell r="A553" t="str">
            <v>06141107870011</v>
          </cell>
          <cell r="B553" t="str">
            <v>COVI, S.A DE C.V.</v>
          </cell>
          <cell r="C553" t="str">
            <v>ACTUALICE</v>
          </cell>
        </row>
        <row r="554">
          <cell r="A554" t="str">
            <v>09090406871012</v>
          </cell>
          <cell r="B554" t="str">
            <v xml:space="preserve">GLENDY MARIBEL RUIZ </v>
          </cell>
          <cell r="C554" t="str">
            <v>ACTUALICE</v>
          </cell>
        </row>
        <row r="555">
          <cell r="A555" t="str">
            <v>06142501111075</v>
          </cell>
          <cell r="B555" t="str">
            <v>ATRACTIVO, S.A DE C.V.</v>
          </cell>
          <cell r="C555" t="str">
            <v>ACTUALICE</v>
          </cell>
        </row>
        <row r="556">
          <cell r="A556" t="str">
            <v>08161101821016</v>
          </cell>
          <cell r="B556" t="str">
            <v xml:space="preserve">DELMY JUDITH HERNANDEZ </v>
          </cell>
          <cell r="C556" t="str">
            <v>ACTUALICE</v>
          </cell>
        </row>
        <row r="557">
          <cell r="A557" t="str">
            <v>06140902011011</v>
          </cell>
          <cell r="B557" t="str">
            <v>INVERSIONES ELECTRONICAS, S.A DE C.V.</v>
          </cell>
          <cell r="C557" t="str">
            <v>ACTUALICE</v>
          </cell>
        </row>
        <row r="558">
          <cell r="A558" t="str">
            <v>05030502570014</v>
          </cell>
          <cell r="B558" t="str">
            <v>LAURA LOPEZ PEREZ</v>
          </cell>
          <cell r="C558" t="str">
            <v>ACTUALICE</v>
          </cell>
        </row>
        <row r="559">
          <cell r="A559" t="str">
            <v>06141410981577</v>
          </cell>
          <cell r="B559" t="str">
            <v>SONIA PATRICIA RIVERA</v>
          </cell>
          <cell r="C559" t="str">
            <v>ACTUALICE</v>
          </cell>
        </row>
        <row r="560">
          <cell r="A560" t="str">
            <v>06142706081039</v>
          </cell>
          <cell r="B560" t="str">
            <v>TECNI EQUIPOS, S.A DE C.V.</v>
          </cell>
          <cell r="C560" t="str">
            <v>ACTUALICE</v>
          </cell>
        </row>
        <row r="561">
          <cell r="A561" t="str">
            <v>06141003151071</v>
          </cell>
          <cell r="B561" t="str">
            <v>IMADE EL SALVADOR, S.A DE C.V.</v>
          </cell>
          <cell r="C561" t="str">
            <v>ACTUALICE</v>
          </cell>
        </row>
        <row r="562">
          <cell r="A562" t="str">
            <v>01080502540013</v>
          </cell>
          <cell r="B562" t="str">
            <v xml:space="preserve">MANUEL CRISTALES HERNANDEZ </v>
          </cell>
          <cell r="C562" t="str">
            <v>ACTUALICE</v>
          </cell>
        </row>
        <row r="563">
          <cell r="A563" t="str">
            <v>06140610211087</v>
          </cell>
          <cell r="B563" t="str">
            <v>INVERSIONES MAHANAIM. S.A DE C.V.</v>
          </cell>
          <cell r="C563" t="str">
            <v>ACTUALICE</v>
          </cell>
        </row>
        <row r="564">
          <cell r="A564" t="str">
            <v>06142601211042</v>
          </cell>
          <cell r="B564" t="str">
            <v>SUMINISTROS RAMIREZ, S.A DE C.V.</v>
          </cell>
          <cell r="C564" t="str">
            <v>ACTUALICE</v>
          </cell>
        </row>
        <row r="565">
          <cell r="A565" t="str">
            <v>06060401500010</v>
          </cell>
          <cell r="B565" t="str">
            <v xml:space="preserve">RAFAEL ANTONIO CRUZ </v>
          </cell>
          <cell r="C565" t="str">
            <v>ACTUALICE</v>
          </cell>
        </row>
        <row r="566">
          <cell r="A566" t="str">
            <v>06142807081048</v>
          </cell>
          <cell r="B566" t="str">
            <v>JURO, S.A DE C.V.</v>
          </cell>
          <cell r="C566" t="str">
            <v>ACTUALICE</v>
          </cell>
        </row>
        <row r="567">
          <cell r="A567" t="str">
            <v>20227245178000</v>
          </cell>
          <cell r="B567" t="str">
            <v>ELECTRICAS BC CORP</v>
          </cell>
          <cell r="C567" t="str">
            <v>ACTUALICE</v>
          </cell>
        </row>
        <row r="568">
          <cell r="A568" t="str">
            <v>06141009650016</v>
          </cell>
          <cell r="B568" t="str">
            <v>INDUSTRIAS MIKE MIKE, S.A DE C.V.</v>
          </cell>
          <cell r="C568" t="str">
            <v>ACTUALICE</v>
          </cell>
        </row>
        <row r="569">
          <cell r="A569" t="str">
            <v>06141810181049</v>
          </cell>
          <cell r="B569" t="str">
            <v>LOS TORITOS, S.A DE C.V.</v>
          </cell>
          <cell r="C569" t="str">
            <v>ACTUALICE</v>
          </cell>
        </row>
        <row r="570">
          <cell r="A570" t="str">
            <v>06143012871071</v>
          </cell>
          <cell r="B570" t="str">
            <v>CORINA MARGARITA SOSA</v>
          </cell>
          <cell r="C570" t="str">
            <v>ACTUALICE</v>
          </cell>
        </row>
        <row r="571">
          <cell r="A571" t="str">
            <v>06140912991022</v>
          </cell>
          <cell r="B571" t="str">
            <v>INDUSTRIAS MIGUEL ANGEL, S.A DE C.V.</v>
          </cell>
          <cell r="C571" t="str">
            <v>ACTUALICE</v>
          </cell>
        </row>
        <row r="572">
          <cell r="A572" t="str">
            <v>05111008901036</v>
          </cell>
          <cell r="B572" t="str">
            <v xml:space="preserve">ERICK EVELIO ROJAS </v>
          </cell>
          <cell r="C572" t="str">
            <v>ACTUALICE</v>
          </cell>
        </row>
        <row r="573">
          <cell r="A573" t="str">
            <v>06141408850049</v>
          </cell>
          <cell r="B573" t="str">
            <v>CORPORACION DE METALES, S.A DE C.V.</v>
          </cell>
          <cell r="C573" t="str">
            <v>ACTUALICE</v>
          </cell>
        </row>
        <row r="574">
          <cell r="A574" t="str">
            <v>06140912131040</v>
          </cell>
          <cell r="B574" t="str">
            <v>ENSAMBLES Y PROYECTOS ELECTRICOS, S.A DE C.V.</v>
          </cell>
          <cell r="C574" t="str">
            <v>ACTUALICE</v>
          </cell>
        </row>
        <row r="575">
          <cell r="A575" t="str">
            <v>20227246477000</v>
          </cell>
          <cell r="B575" t="str">
            <v xml:space="preserve">ALLOCACOC CORP </v>
          </cell>
          <cell r="C575" t="str">
            <v>ACTUALICE</v>
          </cell>
        </row>
        <row r="576">
          <cell r="A576" t="str">
            <v>94830909131015</v>
          </cell>
          <cell r="B576" t="str">
            <v>MARITIMA EXPRESS, S.A DE C.V.</v>
          </cell>
          <cell r="C576" t="str">
            <v>ACTUALICE</v>
          </cell>
        </row>
        <row r="577">
          <cell r="A577" t="str">
            <v>06142008941069</v>
          </cell>
          <cell r="B577" t="str">
            <v xml:space="preserve">JOSE GUSTAVO PEREZ </v>
          </cell>
          <cell r="C577" t="str">
            <v>ACTUALICE</v>
          </cell>
        </row>
        <row r="578">
          <cell r="A578" t="str">
            <v>06140810151020</v>
          </cell>
          <cell r="B578" t="str">
            <v>ISHOP EL SALVADOR, S.A DE C.V.</v>
          </cell>
          <cell r="C578" t="str">
            <v>ACTUALICE</v>
          </cell>
        </row>
        <row r="579">
          <cell r="A579" t="str">
            <v>06140510560017</v>
          </cell>
          <cell r="B579" t="str">
            <v>PROYECTOS INDUSTRIALES,S.A DE C.V.</v>
          </cell>
          <cell r="C579" t="str">
            <v>ACTUALICE</v>
          </cell>
        </row>
        <row r="580">
          <cell r="A580" t="str">
            <v>06142009640022</v>
          </cell>
          <cell r="B580" t="str">
            <v>OSCAR ARMANDO MENDOZA</v>
          </cell>
          <cell r="C580" t="str">
            <v>ACTUALICE</v>
          </cell>
        </row>
        <row r="581">
          <cell r="A581" t="str">
            <v>06140302640050</v>
          </cell>
          <cell r="B581" t="str">
            <v>DOUGLAS ALFREDO VENTURA</v>
          </cell>
          <cell r="C581" t="str">
            <v>ACTUALICE</v>
          </cell>
        </row>
        <row r="582">
          <cell r="A582" t="str">
            <v>06141712191095</v>
          </cell>
          <cell r="B582" t="str">
            <v>ATLAS RENOVABLES S.A DE C.V.</v>
          </cell>
          <cell r="C582" t="str">
            <v>ACTUALICE</v>
          </cell>
        </row>
        <row r="583">
          <cell r="A583" t="str">
            <v>02101105660016</v>
          </cell>
          <cell r="B583" t="str">
            <v>MIGUEL ANGEL ORTEGA</v>
          </cell>
          <cell r="C583" t="str">
            <v>ACTUALICE</v>
          </cell>
        </row>
        <row r="584">
          <cell r="A584" t="str">
            <v>06141702181024</v>
          </cell>
          <cell r="B584" t="str">
            <v>PRODIELECTRIC, S.A DE C.V.</v>
          </cell>
          <cell r="C584" t="str">
            <v>ACTUALICE</v>
          </cell>
        </row>
        <row r="585">
          <cell r="A585" t="str">
            <v>06140611651137</v>
          </cell>
          <cell r="B585" t="str">
            <v>SILVIA ESTELA QUINTANILLA</v>
          </cell>
          <cell r="C585" t="str">
            <v>ACTUALICE</v>
          </cell>
        </row>
        <row r="586">
          <cell r="A586" t="str">
            <v>12172012041013</v>
          </cell>
          <cell r="B586" t="str">
            <v xml:space="preserve">PUMA NUEVA GRANADA </v>
          </cell>
          <cell r="C586" t="str">
            <v>ACTUALICE</v>
          </cell>
        </row>
        <row r="587">
          <cell r="A587" t="str">
            <v>06141010831185</v>
          </cell>
          <cell r="B587" t="str">
            <v xml:space="preserve">FREDY MAURICIO MELARA </v>
          </cell>
          <cell r="C587" t="str">
            <v>ACTUALICE</v>
          </cell>
        </row>
        <row r="588">
          <cell r="A588" t="str">
            <v>05011709671014</v>
          </cell>
          <cell r="B588" t="str">
            <v xml:space="preserve">LEONEL SUAREZ HERNANDEZ </v>
          </cell>
          <cell r="C588" t="str">
            <v>ACTUALICE</v>
          </cell>
        </row>
        <row r="589">
          <cell r="A589" t="str">
            <v>06142811081044</v>
          </cell>
          <cell r="B589" t="str">
            <v>ASSA COMPAÑÍA DE SEGUROS, S.A.</v>
          </cell>
          <cell r="C589" t="str">
            <v>ACTUALICE</v>
          </cell>
        </row>
        <row r="590">
          <cell r="A590" t="str">
            <v>05110606161016</v>
          </cell>
          <cell r="B590" t="str">
            <v>ZD, S.A DE C.V.</v>
          </cell>
          <cell r="C590" t="str">
            <v>ACTUALICE</v>
          </cell>
        </row>
        <row r="591">
          <cell r="A591" t="str">
            <v>02103101971016</v>
          </cell>
          <cell r="B591" t="str">
            <v>DISTRIBUIDORA SALVADOREÑA DE COMBUSTIBLE, S.A DE C.V.</v>
          </cell>
        </row>
        <row r="592">
          <cell r="A592" t="str">
            <v>06122501901024</v>
          </cell>
          <cell r="B592" t="str">
            <v xml:space="preserve">CLAUDIA ROXANA DIAZ </v>
          </cell>
          <cell r="C592" t="str">
            <v>ACTUALICE</v>
          </cell>
        </row>
        <row r="593">
          <cell r="A593" t="str">
            <v>09040412560016</v>
          </cell>
          <cell r="B593" t="str">
            <v xml:space="preserve">NOE ALBERTO GUILLEN </v>
          </cell>
          <cell r="C593" t="str">
            <v>ACTUALICE</v>
          </cell>
        </row>
        <row r="594">
          <cell r="A594" t="str">
            <v>10040803660010</v>
          </cell>
          <cell r="B594" t="str">
            <v xml:space="preserve">JOSE BRIGIDO GARCIA </v>
          </cell>
          <cell r="C594" t="str">
            <v>ACTUALICE</v>
          </cell>
        </row>
        <row r="595">
          <cell r="A595" t="str">
            <v>06142212650014</v>
          </cell>
          <cell r="B595" t="str">
            <v>FASANI, S.A DE C.V.</v>
          </cell>
          <cell r="C595" t="str">
            <v>ACTUALICE</v>
          </cell>
        </row>
        <row r="596">
          <cell r="A596" t="str">
            <v>02022510931034</v>
          </cell>
          <cell r="B596" t="str">
            <v xml:space="preserve">HECTOR FERNANDO HERNANDEZ </v>
          </cell>
          <cell r="C596" t="str">
            <v>ACTUALICE</v>
          </cell>
        </row>
        <row r="597">
          <cell r="A597" t="str">
            <v>06143101630050</v>
          </cell>
          <cell r="B597" t="str">
            <v>TEXACO LOS HONGOS</v>
          </cell>
          <cell r="C597" t="str">
            <v>ACTUALICE</v>
          </cell>
        </row>
        <row r="598">
          <cell r="A598" t="str">
            <v>06140806681030</v>
          </cell>
          <cell r="B598" t="str">
            <v xml:space="preserve">MEDARDO CELESTINO ALAS </v>
          </cell>
          <cell r="C598" t="str">
            <v>ACTUALICE</v>
          </cell>
        </row>
        <row r="599">
          <cell r="A599" t="str">
            <v>06141501590019</v>
          </cell>
          <cell r="B599" t="str">
            <v>LIBRERÍA Y PAPELERIA LA IBERICA, S.A DE C.V.</v>
          </cell>
          <cell r="C599" t="str">
            <v>ACTUALICE</v>
          </cell>
        </row>
        <row r="600">
          <cell r="A600" t="str">
            <v>06050205811019</v>
          </cell>
          <cell r="B600" t="str">
            <v>EDWIN ARNOLDO MANCIA</v>
          </cell>
          <cell r="C600" t="str">
            <v>ACTUALICE</v>
          </cell>
        </row>
        <row r="601">
          <cell r="A601" t="str">
            <v>06140308991022</v>
          </cell>
          <cell r="B601" t="str">
            <v>OISA, S.A DE C.V.</v>
          </cell>
          <cell r="C601" t="str">
            <v>ACTUALICE</v>
          </cell>
        </row>
        <row r="602">
          <cell r="A602" t="str">
            <v>20220243306600</v>
          </cell>
          <cell r="B602" t="str">
            <v xml:space="preserve">NANJIANG MOGE NEW ENERGY CO </v>
          </cell>
          <cell r="C602" t="str">
            <v>ACTUALICE</v>
          </cell>
        </row>
        <row r="603">
          <cell r="A603" t="str">
            <v>20227249125000</v>
          </cell>
          <cell r="B603" t="str">
            <v>ELECTRICAS BC CORP</v>
          </cell>
          <cell r="C603" t="str">
            <v>ACTUALICE</v>
          </cell>
        </row>
        <row r="604">
          <cell r="A604" t="str">
            <v>05032010630013</v>
          </cell>
          <cell r="B604" t="str">
            <v xml:space="preserve">ROBERTO PEÑA </v>
          </cell>
          <cell r="C604" t="str">
            <v>ACTUALICE</v>
          </cell>
        </row>
        <row r="605">
          <cell r="A605" t="str">
            <v>06140404081061</v>
          </cell>
          <cell r="B605" t="str">
            <v>UNIVERSAL DE EMPAQUES, S.A DE C.V.</v>
          </cell>
          <cell r="C605" t="str">
            <v>ACTUALICE</v>
          </cell>
        </row>
        <row r="606">
          <cell r="A606" t="str">
            <v>06142701141033</v>
          </cell>
          <cell r="B606" t="str">
            <v>INVERSIONES LIL, S.A DE C.V.</v>
          </cell>
          <cell r="C606" t="str">
            <v>ACTUALICE</v>
          </cell>
        </row>
        <row r="607">
          <cell r="A607" t="str">
            <v>06142112071025</v>
          </cell>
          <cell r="B607" t="str">
            <v>RC HOBBY SHOP, S.A DE C.V.</v>
          </cell>
          <cell r="C607" t="str">
            <v>ACTUALICE</v>
          </cell>
        </row>
        <row r="608">
          <cell r="A608" t="str">
            <v>02100712991013</v>
          </cell>
          <cell r="B608" t="str">
            <v>SICELCA, S.A DE C.V.</v>
          </cell>
          <cell r="C608" t="str">
            <v>ACTUALICE</v>
          </cell>
        </row>
        <row r="609">
          <cell r="A609" t="str">
            <v>06141111191012</v>
          </cell>
          <cell r="B609" t="str">
            <v>XIAOMI, S.A DE C.V.</v>
          </cell>
          <cell r="C609" t="str">
            <v>ACTUALICE</v>
          </cell>
        </row>
        <row r="610">
          <cell r="A610" t="str">
            <v>06141907851057</v>
          </cell>
          <cell r="B610" t="str">
            <v xml:space="preserve">LEMUEL JOSAFAT VASQUEZ </v>
          </cell>
          <cell r="C610" t="str">
            <v>ACTUALICE</v>
          </cell>
        </row>
        <row r="611">
          <cell r="A611" t="str">
            <v>06141302201042</v>
          </cell>
          <cell r="B611" t="str">
            <v>DGAS EL SALVADOR, S.A DE C.V.</v>
          </cell>
          <cell r="C611" t="str">
            <v>ACTUALICE</v>
          </cell>
        </row>
        <row r="612">
          <cell r="A612" t="str">
            <v>02100301221018</v>
          </cell>
          <cell r="B612" t="str">
            <v>JF PRODUCTS, S.A DE C.V.</v>
          </cell>
          <cell r="C612" t="str">
            <v>ACTUALICE</v>
          </cell>
        </row>
        <row r="613">
          <cell r="A613" t="str">
            <v>06141601171036</v>
          </cell>
          <cell r="B613" t="str">
            <v>AQUATEC WATER TECHNOLOGIES, S.A DE C.V.</v>
          </cell>
          <cell r="C613" t="str">
            <v>ACTUALICE</v>
          </cell>
        </row>
        <row r="614">
          <cell r="A614" t="str">
            <v>07112102781013</v>
          </cell>
          <cell r="B614" t="str">
            <v>SOLEDAD BEATRIZ GONZALEZ</v>
          </cell>
          <cell r="C614" t="str">
            <v>ACTUALICE</v>
          </cell>
        </row>
        <row r="615">
          <cell r="A615" t="str">
            <v>13232111781017</v>
          </cell>
          <cell r="B615" t="str">
            <v>REINA ISABEL BERRIOS</v>
          </cell>
          <cell r="C615" t="str">
            <v>ACTUALICE</v>
          </cell>
        </row>
        <row r="616">
          <cell r="A616" t="str">
            <v>07092307510014</v>
          </cell>
          <cell r="B616" t="str">
            <v>RUBEN ANAYA MIRANDA</v>
          </cell>
          <cell r="C616" t="str">
            <v>ACTUALICE</v>
          </cell>
        </row>
        <row r="617">
          <cell r="A617" t="str">
            <v>06141409121050</v>
          </cell>
          <cell r="B617" t="str">
            <v>CAMPOS ESCOBAR, S.A DE C.V.</v>
          </cell>
          <cell r="C617" t="str">
            <v>ACTUALICE</v>
          </cell>
        </row>
        <row r="618">
          <cell r="A618" t="str">
            <v>06140207191084</v>
          </cell>
          <cell r="B618" t="str">
            <v>FRIO PARTES MILENIO, S.A DE C.V.</v>
          </cell>
          <cell r="C618" t="str">
            <v>ACTUALICE</v>
          </cell>
        </row>
        <row r="619">
          <cell r="A619" t="str">
            <v>06141907161115</v>
          </cell>
          <cell r="B619" t="str">
            <v>GRANADOS CRUZ, S.A DE C.V.</v>
          </cell>
          <cell r="C619" t="str">
            <v>ACTUALICE</v>
          </cell>
        </row>
        <row r="620">
          <cell r="A620" t="str">
            <v>08210107731010</v>
          </cell>
          <cell r="B620" t="str">
            <v>ANDREA LIZETTE QUIJADA</v>
          </cell>
          <cell r="C620" t="str">
            <v>ACTUALICE</v>
          </cell>
        </row>
        <row r="621">
          <cell r="A621" t="str">
            <v>06142103901031</v>
          </cell>
          <cell r="B621" t="str">
            <v>MARIOS AUTO PARTS,S.A DE C.V.</v>
          </cell>
          <cell r="C621" t="str">
            <v>ACTUALICE</v>
          </cell>
        </row>
        <row r="622">
          <cell r="A622" t="str">
            <v>04122110530015</v>
          </cell>
          <cell r="B622" t="str">
            <v>RAFAEL MENDEZ</v>
          </cell>
          <cell r="C622" t="str">
            <v>ACTUALICE</v>
          </cell>
        </row>
        <row r="623">
          <cell r="A623" t="str">
            <v>06142601071011</v>
          </cell>
          <cell r="B623" t="str">
            <v>INVERSIONES ZALDAÑA GAMEZ, S.A DE C.V.</v>
          </cell>
          <cell r="C623" t="str">
            <v>ACTUALICE</v>
          </cell>
        </row>
        <row r="624">
          <cell r="A624" t="str">
            <v>06142407211023</v>
          </cell>
          <cell r="B624" t="str">
            <v>EL PROGRESO, S.A DE C.V.</v>
          </cell>
          <cell r="C624" t="str">
            <v>ACTUALICE</v>
          </cell>
        </row>
        <row r="625">
          <cell r="A625" t="str">
            <v>06140609101057</v>
          </cell>
          <cell r="B625" t="str">
            <v>EL ESTUDIANTE, S.A DE C.V.</v>
          </cell>
          <cell r="C625" t="str">
            <v>ACTUALICE</v>
          </cell>
        </row>
        <row r="626">
          <cell r="A626" t="str">
            <v>06141707191028</v>
          </cell>
          <cell r="B626" t="str">
            <v>FRIO CENTER, S.A DE C.V.</v>
          </cell>
          <cell r="C626" t="str">
            <v>ACTUALICE</v>
          </cell>
        </row>
        <row r="627">
          <cell r="A627" t="str">
            <v>05111408191011</v>
          </cell>
          <cell r="B627" t="str">
            <v>REPUESTOS CASTILLO, S.A DE C.V.</v>
          </cell>
          <cell r="C627" t="str">
            <v>ACTUALICE</v>
          </cell>
        </row>
        <row r="628">
          <cell r="A628" t="str">
            <v>07161711751016</v>
          </cell>
          <cell r="B628" t="str">
            <v xml:space="preserve">CARLOS ALBERTO ZUNIGA </v>
          </cell>
          <cell r="C628" t="str">
            <v>ACTUALICE</v>
          </cell>
        </row>
        <row r="629">
          <cell r="A629" t="str">
            <v>06141201101063</v>
          </cell>
          <cell r="B629" t="str">
            <v>BATERIAS AMERICAN LASSER, S.A DE C.V.</v>
          </cell>
          <cell r="C629" t="str">
            <v>ACTUALICE</v>
          </cell>
        </row>
        <row r="630">
          <cell r="A630" t="str">
            <v>04222608851019</v>
          </cell>
          <cell r="B630" t="str">
            <v xml:space="preserve">WILLIAM OBDULIO RAMIREZ </v>
          </cell>
          <cell r="C630" t="str">
            <v>ACTUALICE</v>
          </cell>
        </row>
        <row r="631">
          <cell r="A631" t="str">
            <v>10100411160015</v>
          </cell>
          <cell r="B631" t="str">
            <v xml:space="preserve">CARLOS RAMIREZ SOLORZANO </v>
          </cell>
          <cell r="C631" t="str">
            <v>ACTUALICE</v>
          </cell>
        </row>
        <row r="632">
          <cell r="A632" t="str">
            <v>06140409981109</v>
          </cell>
          <cell r="B632" t="str">
            <v>CONSORCIO AUTOMOTRIZ, S.A DE C.V.</v>
          </cell>
          <cell r="C632" t="str">
            <v>ACTUALICE</v>
          </cell>
        </row>
        <row r="633">
          <cell r="A633" t="str">
            <v>06140403931010</v>
          </cell>
          <cell r="B633" t="str">
            <v>INDUSTRIAS OLMEDO, S.A DE C.V.</v>
          </cell>
          <cell r="C633" t="str">
            <v>ACTUALICE</v>
          </cell>
        </row>
        <row r="634">
          <cell r="A634" t="str">
            <v>06141204051040</v>
          </cell>
          <cell r="B634" t="str">
            <v>AMERICAN IMPORTS, S.A DE C.V.</v>
          </cell>
          <cell r="C634" t="str">
            <v>ACTUALICE</v>
          </cell>
        </row>
        <row r="635">
          <cell r="A635" t="str">
            <v>08210108781096</v>
          </cell>
          <cell r="B635" t="str">
            <v xml:space="preserve">EDWIN MAURICIO PARADA </v>
          </cell>
          <cell r="C635" t="str">
            <v>ACTUALICE</v>
          </cell>
        </row>
        <row r="636">
          <cell r="A636" t="str">
            <v>06141611161047</v>
          </cell>
          <cell r="B636" t="str">
            <v>CRB PARTES Y ACCESORIOS, S.A DE C.V.</v>
          </cell>
          <cell r="C636" t="str">
            <v>ACTUALICE</v>
          </cell>
        </row>
        <row r="637">
          <cell r="A637" t="str">
            <v>08213004711010</v>
          </cell>
          <cell r="B637" t="str">
            <v xml:space="preserve">ERICK ALEXANDER AGUILUZ </v>
          </cell>
          <cell r="C637" t="str">
            <v>ACTUALICE</v>
          </cell>
        </row>
        <row r="638">
          <cell r="A638" t="str">
            <v>06142706091034</v>
          </cell>
          <cell r="B638" t="str">
            <v>MAQUINAS Y HERRAMIENTAS, S.A DE C.V.</v>
          </cell>
          <cell r="C638" t="str">
            <v>ACTUALICE</v>
          </cell>
        </row>
        <row r="639">
          <cell r="A639" t="str">
            <v>06141707870010</v>
          </cell>
          <cell r="B639" t="str">
            <v xml:space="preserve">MYERS DE EL SALVADOR </v>
          </cell>
          <cell r="C639" t="str">
            <v>ACTUALICE</v>
          </cell>
        </row>
        <row r="640">
          <cell r="A640" t="str">
            <v>06140404001025</v>
          </cell>
          <cell r="B640" t="str">
            <v>SERVITEK, S.A DE C.V.</v>
          </cell>
          <cell r="C640" t="str">
            <v>ACTUALICE</v>
          </cell>
        </row>
        <row r="641">
          <cell r="A641" t="str">
            <v>06141308221029</v>
          </cell>
          <cell r="B641" t="str">
            <v>GRUPO IMPRESIONARTE, S.A DE C.V.</v>
          </cell>
          <cell r="C641" t="str">
            <v>ACTUALICE</v>
          </cell>
        </row>
        <row r="642">
          <cell r="A642" t="str">
            <v>06140105131010</v>
          </cell>
          <cell r="B642" t="str">
            <v>PREAUTO INTERNACIONAL, S.A DE C.V.</v>
          </cell>
          <cell r="C642" t="str">
            <v>ACTUALICE</v>
          </cell>
        </row>
        <row r="643">
          <cell r="A643" t="str">
            <v>06143001111016</v>
          </cell>
          <cell r="B643" t="str">
            <v>TECNICA DE SERVICIOS, S.A DE C.V.</v>
          </cell>
          <cell r="C643" t="str">
            <v>ACTUALICE</v>
          </cell>
        </row>
        <row r="644">
          <cell r="A644" t="str">
            <v>94831305181010</v>
          </cell>
          <cell r="B644" t="str">
            <v>ASESORIA TECNICA MOTRIZ, S.A DE C.V.</v>
          </cell>
          <cell r="C644" t="str">
            <v>ACTUALICE</v>
          </cell>
        </row>
        <row r="645">
          <cell r="A645" t="str">
            <v>11101612731015</v>
          </cell>
          <cell r="B645" t="str">
            <v xml:space="preserve">JOSE W.AQUINO </v>
          </cell>
          <cell r="C645" t="str">
            <v>ACTUALICE</v>
          </cell>
        </row>
        <row r="646">
          <cell r="A646" t="str">
            <v>06142503091039</v>
          </cell>
          <cell r="B646" t="str">
            <v>DISTRIBUIDORA DE BALEROS Y TORNILLOS, S.A DE C.V.</v>
          </cell>
          <cell r="C646" t="str">
            <v>ACTUALICE</v>
          </cell>
        </row>
        <row r="647">
          <cell r="A647" t="str">
            <v>06142201071012</v>
          </cell>
          <cell r="B647" t="str">
            <v>IMGRAL, S.A DE C.V.</v>
          </cell>
          <cell r="C647" t="str">
            <v>ACTUALICE</v>
          </cell>
        </row>
        <row r="648">
          <cell r="A648" t="str">
            <v>06140202961035</v>
          </cell>
          <cell r="B648" t="str">
            <v>SACUANJOCHE, S.A DE C.V.</v>
          </cell>
          <cell r="C648" t="str">
            <v>ACTUALICE</v>
          </cell>
        </row>
        <row r="649">
          <cell r="A649" t="str">
            <v>06142007011033</v>
          </cell>
          <cell r="B649" t="str">
            <v>AUTO HAUS, S.A DE C.V.</v>
          </cell>
          <cell r="C649" t="str">
            <v>ACTUALICE</v>
          </cell>
        </row>
        <row r="650">
          <cell r="A650" t="str">
            <v>05043112741010</v>
          </cell>
          <cell r="B650" t="str">
            <v>ALVARO GEOVANI ANDRADE</v>
          </cell>
          <cell r="C650" t="str">
            <v>ACTUALICE</v>
          </cell>
        </row>
        <row r="651">
          <cell r="A651" t="str">
            <v>06140807811086</v>
          </cell>
          <cell r="B651" t="str">
            <v xml:space="preserve">JOSE ROBERTO ROJAS </v>
          </cell>
          <cell r="C651" t="str">
            <v>ACTUALICE</v>
          </cell>
        </row>
        <row r="652">
          <cell r="A652" t="str">
            <v>08051003911015</v>
          </cell>
          <cell r="B652" t="str">
            <v>CARLOS ARTURO NAVARRO</v>
          </cell>
          <cell r="C652" t="str">
            <v>ACTUALICE</v>
          </cell>
        </row>
        <row r="653">
          <cell r="A653" t="str">
            <v>06141407941025</v>
          </cell>
          <cell r="B653" t="str">
            <v>FERRETERIA LA FAVORITA, S.A DE C.V.</v>
          </cell>
          <cell r="C653" t="str">
            <v>ACTUALICE</v>
          </cell>
        </row>
        <row r="654">
          <cell r="A654" t="str">
            <v>06141203201065</v>
          </cell>
          <cell r="B654" t="str">
            <v>IMPORTADORA HONG KONG EL SALVADOR, S.A DE C.V.</v>
          </cell>
          <cell r="C654" t="str">
            <v>ACTUALICE</v>
          </cell>
        </row>
        <row r="655">
          <cell r="A655" t="str">
            <v>06141009151081</v>
          </cell>
          <cell r="B655" t="str">
            <v>GRUPO PREMIER AUTOMOTRIZ, S.A DE C.V.</v>
          </cell>
          <cell r="C655" t="str">
            <v>ACTUALICE</v>
          </cell>
        </row>
        <row r="656">
          <cell r="A656" t="str">
            <v>05111202111011</v>
          </cell>
          <cell r="B656" t="str">
            <v>RESAUTO, S.A DE C.V.</v>
          </cell>
          <cell r="C656" t="str">
            <v>ACTUALICE</v>
          </cell>
        </row>
        <row r="657">
          <cell r="A657" t="str">
            <v>06140702850010</v>
          </cell>
          <cell r="B657" t="str">
            <v>TRANS EXPRESS DE EL SALVADOR, S.A DE C.V.</v>
          </cell>
          <cell r="C657" t="str">
            <v>ACTUALICE</v>
          </cell>
        </row>
        <row r="658">
          <cell r="A658" t="str">
            <v>06141207971019</v>
          </cell>
          <cell r="B658" t="str">
            <v>AUTOFACIL, S.A DE C.V.</v>
          </cell>
          <cell r="C658" t="str">
            <v>ACTUALICE</v>
          </cell>
        </row>
        <row r="659">
          <cell r="A659" t="str">
            <v>06082503841027</v>
          </cell>
          <cell r="B659" t="str">
            <v xml:space="preserve">DAVID REINALDO CAÑAS MONGE </v>
          </cell>
          <cell r="C659" t="str">
            <v>ACTUALICE</v>
          </cell>
        </row>
        <row r="660">
          <cell r="A660" t="str">
            <v>06143103001207</v>
          </cell>
          <cell r="B660" t="str">
            <v>MOTORES, ACCESORIOS Y REPUESTOS SALVA. S.A DE C.V.</v>
          </cell>
          <cell r="C660" t="str">
            <v>ACTUALICE</v>
          </cell>
        </row>
        <row r="661">
          <cell r="A661" t="str">
            <v>06141201101055</v>
          </cell>
          <cell r="B661" t="str">
            <v>GRUPO LOS SIETE, S.A DE C.V.</v>
          </cell>
          <cell r="C661" t="str">
            <v>ACTUALICE</v>
          </cell>
        </row>
        <row r="662">
          <cell r="A662" t="str">
            <v>12040103570015</v>
          </cell>
          <cell r="B662" t="str">
            <v>JULIO NEFTALI CAÑAS ZELAYA</v>
          </cell>
          <cell r="C662" t="str">
            <v>ACTUALICE</v>
          </cell>
        </row>
        <row r="663">
          <cell r="A663" t="str">
            <v>06141901191039</v>
          </cell>
          <cell r="B663" t="str">
            <v>BODEGA DE COLORES SANTOS, S.A DE C.V.</v>
          </cell>
          <cell r="C663" t="str">
            <v>ACTUALICE</v>
          </cell>
        </row>
        <row r="664">
          <cell r="A664" t="str">
            <v>05111212201027</v>
          </cell>
          <cell r="B664" t="str">
            <v>DISTRIBUIDORA SOLUCIONES AUTOMOTRICES, S.A DE C.V.</v>
          </cell>
          <cell r="C664" t="str">
            <v>ACTUALICE</v>
          </cell>
        </row>
        <row r="665">
          <cell r="A665" t="str">
            <v>20237248590000</v>
          </cell>
          <cell r="B665" t="str">
            <v xml:space="preserve">ALLOCACOC CORP </v>
          </cell>
          <cell r="C665" t="str">
            <v>ACTUALICE</v>
          </cell>
        </row>
        <row r="666">
          <cell r="A666" t="str">
            <v>018895299</v>
          </cell>
          <cell r="B666" t="str">
            <v>MELBIN ARMANDO MORAN CARDOZA</v>
          </cell>
          <cell r="C666" t="str">
            <v>ACTUALICE</v>
          </cell>
        </row>
        <row r="667">
          <cell r="A667" t="str">
            <v>20230341054000</v>
          </cell>
          <cell r="B667" t="str">
            <v xml:space="preserve">STAR MAIL S.A DE C.V </v>
          </cell>
          <cell r="C667" t="str">
            <v>ACTUALICE</v>
          </cell>
        </row>
        <row r="668">
          <cell r="A668" t="str">
            <v>06141609101061</v>
          </cell>
          <cell r="B668" t="str">
            <v>DEGA, S.A DE C.V.</v>
          </cell>
          <cell r="C668" t="str">
            <v>ACTUALICE</v>
          </cell>
        </row>
        <row r="669">
          <cell r="A669" t="str">
            <v>06142712730035</v>
          </cell>
          <cell r="B669" t="str">
            <v>CELOBLOCK, S.A DE C.V.</v>
          </cell>
          <cell r="C669" t="str">
            <v>ACTUALICE</v>
          </cell>
        </row>
        <row r="670">
          <cell r="A670" t="str">
            <v>06140409191035</v>
          </cell>
          <cell r="B670" t="str">
            <v>GLOBAL STEEL JIREH, S.A DE C.V.</v>
          </cell>
          <cell r="C670" t="str">
            <v>ACTUALICE</v>
          </cell>
        </row>
        <row r="671">
          <cell r="A671" t="str">
            <v>06151710181012</v>
          </cell>
          <cell r="B671" t="str">
            <v>DISALVA, S.A DE C.V.</v>
          </cell>
          <cell r="C671" t="str">
            <v>ACTUALICE</v>
          </cell>
        </row>
        <row r="672">
          <cell r="A672" t="str">
            <v>06142405941040</v>
          </cell>
          <cell r="B672" t="str">
            <v>INVERSIONES TEXTILES MAS, S.A DE C.V.</v>
          </cell>
          <cell r="C672" t="str">
            <v>ACTUALICE</v>
          </cell>
        </row>
        <row r="673">
          <cell r="A673" t="str">
            <v>06143003041031</v>
          </cell>
          <cell r="B673" t="str">
            <v>CALCETINES Y TEXTILES, S.A DE C.V.</v>
          </cell>
          <cell r="C673" t="str">
            <v>ACTUALICE</v>
          </cell>
        </row>
        <row r="674">
          <cell r="A674" t="str">
            <v>05090308660017</v>
          </cell>
          <cell r="B674" t="str">
            <v>WILLIAM RENY RIVERA</v>
          </cell>
          <cell r="C674" t="str">
            <v>ACTUALICE</v>
          </cell>
        </row>
        <row r="675">
          <cell r="A675" t="str">
            <v>06140903740013</v>
          </cell>
          <cell r="B675" t="str">
            <v>POLYFIL, S.A DE C.V.</v>
          </cell>
          <cell r="C675" t="str">
            <v>ACTUALICE</v>
          </cell>
        </row>
        <row r="676">
          <cell r="A676" t="str">
            <v>06140309081062</v>
          </cell>
          <cell r="B676" t="str">
            <v>S&amp;H, DESIGN, S.A DE C.V.</v>
          </cell>
          <cell r="C676" t="str">
            <v>ACTUALICE</v>
          </cell>
        </row>
        <row r="677">
          <cell r="A677" t="str">
            <v>06140112771067</v>
          </cell>
          <cell r="B677" t="str">
            <v>J. ERNESTO N. SANDOVAL</v>
          </cell>
          <cell r="C677" t="str">
            <v>ACTUALICE</v>
          </cell>
        </row>
        <row r="678">
          <cell r="A678" t="str">
            <v>06142807901142</v>
          </cell>
          <cell r="B678" t="str">
            <v>MARIO ERNESTO GARCIA COTO</v>
          </cell>
          <cell r="C678" t="str">
            <v>ACTUALICE</v>
          </cell>
        </row>
        <row r="679">
          <cell r="A679" t="str">
            <v>028989561</v>
          </cell>
          <cell r="B679" t="str">
            <v xml:space="preserve">JOSE REYNALDO ARGUERA </v>
          </cell>
          <cell r="C679" t="str">
            <v>ACTUALICE</v>
          </cell>
        </row>
        <row r="680">
          <cell r="A680" t="str">
            <v>047004621</v>
          </cell>
          <cell r="B680" t="str">
            <v xml:space="preserve">ERICK FRANCISCO RIVERA </v>
          </cell>
          <cell r="C680" t="str">
            <v>ACTUALICE</v>
          </cell>
        </row>
        <row r="681">
          <cell r="A681" t="str">
            <v>03152605211017</v>
          </cell>
          <cell r="B681" t="str">
            <v>IMPORTADORA DE RODAMIENTOS, S.A DE C.V.</v>
          </cell>
          <cell r="C681" t="str">
            <v>ACTUALICE</v>
          </cell>
        </row>
        <row r="682">
          <cell r="A682" t="str">
            <v>047301235</v>
          </cell>
          <cell r="B682" t="str">
            <v>GERSON EDGARDO LANDAVERDE</v>
          </cell>
          <cell r="C682" t="str">
            <v>ACTUALICE</v>
          </cell>
        </row>
        <row r="683">
          <cell r="A683" t="str">
            <v>06141709191017</v>
          </cell>
          <cell r="B683" t="str">
            <v>HM IMPORT S.A DE C.V.</v>
          </cell>
          <cell r="C683" t="str">
            <v>ACTUALICE</v>
          </cell>
        </row>
        <row r="684">
          <cell r="A684" t="str">
            <v>06140711121020</v>
          </cell>
          <cell r="B684" t="str">
            <v>UNA DIVISION DE CONSORCIO ELIAS, S.A DE C.V.</v>
          </cell>
          <cell r="C684" t="str">
            <v>ACTUALICE</v>
          </cell>
        </row>
        <row r="685">
          <cell r="A685" t="str">
            <v>06140607061031</v>
          </cell>
          <cell r="B685" t="str">
            <v>JAP MOTORS, S.A DE C.V.</v>
          </cell>
          <cell r="C685" t="str">
            <v>ACTUALICE</v>
          </cell>
        </row>
        <row r="686">
          <cell r="A686" t="str">
            <v>06142901161012</v>
          </cell>
          <cell r="B686" t="str">
            <v>RADIADORES CENTROAMERICANOS, S.A DE C.V.</v>
          </cell>
          <cell r="C686" t="str">
            <v>ACTUALICE</v>
          </cell>
        </row>
        <row r="687">
          <cell r="A687" t="str">
            <v>05012602201011</v>
          </cell>
          <cell r="B687" t="str">
            <v>INCHCAPE EL SALVADOR, S.A DE C.V.</v>
          </cell>
          <cell r="C687" t="str">
            <v>ACTUALICE</v>
          </cell>
        </row>
        <row r="688">
          <cell r="A688" t="str">
            <v>06141609141012</v>
          </cell>
          <cell r="B688" t="str">
            <v>GRUPO ACCESS TECHNOLOGY, S.A DE C.V.</v>
          </cell>
          <cell r="C688" t="str">
            <v>ACTUALICE</v>
          </cell>
        </row>
        <row r="689">
          <cell r="A689" t="str">
            <v>20220345553700</v>
          </cell>
          <cell r="B689" t="str">
            <v>TRANS EXPRESS DE EL SALVADOR, S.A DE C.V.</v>
          </cell>
          <cell r="C689" t="str">
            <v>ACTUALICE</v>
          </cell>
        </row>
        <row r="690">
          <cell r="A690" t="str">
            <v>94111911981011</v>
          </cell>
          <cell r="B690" t="str">
            <v xml:space="preserve">CITEA, S.A </v>
          </cell>
          <cell r="C690" t="str">
            <v>ACTUALICE</v>
          </cell>
        </row>
        <row r="691">
          <cell r="A691" t="str">
            <v>06142609221080</v>
          </cell>
          <cell r="B691" t="str">
            <v>AUTOPRO PARTS, S.A DE C.V.</v>
          </cell>
          <cell r="C691" t="str">
            <v>ACTUALICE</v>
          </cell>
        </row>
        <row r="692">
          <cell r="A692" t="str">
            <v>06142807201051</v>
          </cell>
          <cell r="B692" t="str">
            <v>GUZMAN AUTOPARTS, S.A DE C.V.</v>
          </cell>
          <cell r="C692" t="str">
            <v>ACTUALICE</v>
          </cell>
        </row>
        <row r="693">
          <cell r="A693" t="str">
            <v>14160905430014</v>
          </cell>
          <cell r="B693" t="str">
            <v xml:space="preserve">VIRGINIA VELASQUEZ DE INTERIANO </v>
          </cell>
          <cell r="C693" t="str">
            <v>ACTUALICE</v>
          </cell>
        </row>
        <row r="694">
          <cell r="A694" t="str">
            <v>020890611</v>
          </cell>
          <cell r="B694" t="str">
            <v>RICARDO ERNESTO GIRON SANTOS</v>
          </cell>
          <cell r="C694" t="str">
            <v>ACTUALICE</v>
          </cell>
        </row>
        <row r="695">
          <cell r="A695" t="str">
            <v>06140601231059</v>
          </cell>
          <cell r="B695" t="str">
            <v>INVERSIONES CHAVEZ SOLANO, S.A DE C.V.</v>
          </cell>
          <cell r="C695" t="str">
            <v>ACTUALICE</v>
          </cell>
        </row>
        <row r="696">
          <cell r="A696" t="str">
            <v>06140102021043</v>
          </cell>
          <cell r="B696" t="str">
            <v>INVERSIONES GIBRALTAR, S.A DE C.V.</v>
          </cell>
          <cell r="C696" t="str">
            <v>ACTUALICE</v>
          </cell>
        </row>
        <row r="697">
          <cell r="A697" t="str">
            <v>05032201151020</v>
          </cell>
          <cell r="B697" t="str">
            <v>ELECTRICOS OMEGA, S.A DE C.V.</v>
          </cell>
          <cell r="C697" t="str">
            <v>ACTUALICE</v>
          </cell>
        </row>
        <row r="698">
          <cell r="A698" t="str">
            <v>06140605660155</v>
          </cell>
          <cell r="B698" t="str">
            <v xml:space="preserve">ORLANDO MENDEZ </v>
          </cell>
          <cell r="C698" t="str">
            <v>ACTUALICE</v>
          </cell>
        </row>
        <row r="699">
          <cell r="A699" t="str">
            <v>06141806041038</v>
          </cell>
          <cell r="B699" t="str">
            <v>SHOPPING CENTER, S.A DE C.V.</v>
          </cell>
          <cell r="C699" t="str">
            <v>ACTUALICE</v>
          </cell>
        </row>
        <row r="700">
          <cell r="A700" t="str">
            <v>06141311171024</v>
          </cell>
          <cell r="B700" t="str">
            <v>NOTA DIEZ, S.A DE C.V.</v>
          </cell>
          <cell r="C700" t="str">
            <v>ACTUALICE</v>
          </cell>
        </row>
        <row r="701">
          <cell r="A701" t="str">
            <v>06031708540016</v>
          </cell>
          <cell r="B701" t="str">
            <v xml:space="preserve">MARIO ANTONIO NOUBLEAU </v>
          </cell>
          <cell r="C701" t="str">
            <v>ACTUALICE</v>
          </cell>
        </row>
        <row r="702">
          <cell r="A702" t="str">
            <v>06142102971044</v>
          </cell>
          <cell r="B702" t="str">
            <v>COMPAÑÍA DE TELECOMUNICACIONES DE EL SALVADOR, S.A DE C.V.</v>
          </cell>
          <cell r="C702" t="str">
            <v>ACTUALICE</v>
          </cell>
        </row>
        <row r="703">
          <cell r="A703" t="str">
            <v>06141708390020</v>
          </cell>
          <cell r="B703" t="str">
            <v>CARMEN CASTRO DE SOSA</v>
          </cell>
          <cell r="C703" t="str">
            <v>ACTUALICE</v>
          </cell>
        </row>
        <row r="704">
          <cell r="A704" t="str">
            <v>06141103201025</v>
          </cell>
          <cell r="B704" t="str">
            <v>PLATINO ACCESORIOS, S.A DE C.V.</v>
          </cell>
          <cell r="C704" t="str">
            <v>ACTUALICE</v>
          </cell>
        </row>
        <row r="705">
          <cell r="A705" t="str">
            <v>05012908111016</v>
          </cell>
          <cell r="B705" t="str">
            <v>PACIFIC TRADING, S.A DE C.V.</v>
          </cell>
          <cell r="C705" t="str">
            <v>ACTUALICE</v>
          </cell>
        </row>
        <row r="706">
          <cell r="A706" t="str">
            <v>05030608911035</v>
          </cell>
          <cell r="B706" t="str">
            <v xml:space="preserve">DENNIS ANTONIO DELGADO MORALES </v>
          </cell>
          <cell r="C706" t="str">
            <v>ACTUALICE</v>
          </cell>
        </row>
        <row r="707">
          <cell r="A707" t="str">
            <v>11073001771018</v>
          </cell>
          <cell r="B707" t="str">
            <v>BLADIMIR ALEXANDER ROSA</v>
          </cell>
          <cell r="C707" t="str">
            <v>ACTUALICE</v>
          </cell>
        </row>
        <row r="708">
          <cell r="A708" t="str">
            <v>007339078</v>
          </cell>
          <cell r="B708" t="str">
            <v>JOSE ELIAS ESCOBAR ROMERO</v>
          </cell>
          <cell r="C708" t="str">
            <v>ACTUALICE</v>
          </cell>
        </row>
        <row r="709">
          <cell r="A709" t="str">
            <v>01012308181016</v>
          </cell>
          <cell r="B709" t="str">
            <v>NEGOCIOS E INVERSIONES VIDALES LARRAÑAGA, S.A DE C.V.</v>
          </cell>
          <cell r="C709" t="str">
            <v>ACTUALICE</v>
          </cell>
        </row>
        <row r="710">
          <cell r="A710" t="str">
            <v>03152702141015</v>
          </cell>
          <cell r="B710" t="str">
            <v>TOAUTO, S.A DE C.V.</v>
          </cell>
          <cell r="C710" t="str">
            <v>ACTUALICE</v>
          </cell>
        </row>
        <row r="711">
          <cell r="A711" t="str">
            <v>06140806720015</v>
          </cell>
          <cell r="B711" t="str">
            <v xml:space="preserve">BANCO CUSCATLAN, S.A </v>
          </cell>
          <cell r="C711" t="str">
            <v>ACTUALICE</v>
          </cell>
        </row>
        <row r="712">
          <cell r="A712" t="str">
            <v>11152302771029</v>
          </cell>
          <cell r="B712" t="str">
            <v xml:space="preserve">JOSE ARNULFO GARCIA </v>
          </cell>
          <cell r="C712" t="str">
            <v>ACTUALICE</v>
          </cell>
        </row>
        <row r="713">
          <cell r="A713" t="str">
            <v>06142309161107</v>
          </cell>
          <cell r="B713" t="str">
            <v>DISAVI, S.A DE C.V.</v>
          </cell>
          <cell r="C713" t="str">
            <v>ACTUALICE</v>
          </cell>
        </row>
        <row r="714">
          <cell r="A714" t="str">
            <v>06082402691016</v>
          </cell>
          <cell r="B714" t="str">
            <v>JOSE ESTABAN ALTAMIRANDO</v>
          </cell>
          <cell r="C714" t="str">
            <v>ACTUALICE</v>
          </cell>
        </row>
        <row r="715">
          <cell r="A715" t="str">
            <v>06141908201064</v>
          </cell>
          <cell r="B715" t="str">
            <v>CIENSAA, S.A DE C.V.</v>
          </cell>
          <cell r="C715" t="str">
            <v>ACTUALICE</v>
          </cell>
        </row>
        <row r="716">
          <cell r="A716" t="str">
            <v>06142805011034</v>
          </cell>
          <cell r="B716" t="str">
            <v>REPUESTOS IZALCO, S.A DE C.V.</v>
          </cell>
          <cell r="C716" t="str">
            <v>ACTUALICE</v>
          </cell>
        </row>
        <row r="717">
          <cell r="A717" t="str">
            <v>05120802851018</v>
          </cell>
          <cell r="B717" t="str">
            <v xml:space="preserve">ANA MARIA ESCOBAR </v>
          </cell>
          <cell r="C717" t="str">
            <v>ACTUALICE</v>
          </cell>
        </row>
        <row r="718">
          <cell r="A718" t="str">
            <v>02101702211032</v>
          </cell>
          <cell r="B718" t="str">
            <v>DISTRIBUIDORA DE MULTIPARTES Y MAS, S.A DE C.V.</v>
          </cell>
          <cell r="C718" t="str">
            <v>ACTUALICE</v>
          </cell>
        </row>
        <row r="719">
          <cell r="A719" t="str">
            <v>06143103221070</v>
          </cell>
          <cell r="B719" t="str">
            <v>MG AUTOPARTS, S.A DE C.V.</v>
          </cell>
          <cell r="C719" t="str">
            <v>ACTUALICE</v>
          </cell>
        </row>
        <row r="720">
          <cell r="A720" t="str">
            <v>05112507891021</v>
          </cell>
          <cell r="B720" t="str">
            <v>AUTODO, S.A DE C.V.</v>
          </cell>
          <cell r="C720" t="str">
            <v>ACTUALICE</v>
          </cell>
        </row>
        <row r="721">
          <cell r="A721" t="str">
            <v>05011211101024</v>
          </cell>
          <cell r="B721" t="str">
            <v>BENJAMIN VALDEZ Y ASOCIADOS, LTDA DE C.V.</v>
          </cell>
          <cell r="C721" t="str">
            <v>ACTUALICE</v>
          </cell>
        </row>
        <row r="722">
          <cell r="A722" t="str">
            <v>06142801760010</v>
          </cell>
          <cell r="B722" t="str">
            <v>VIKTOR INDUSTRIAS, S.A DE C.V.</v>
          </cell>
          <cell r="C722" t="str">
            <v>ACTUALICE</v>
          </cell>
        </row>
        <row r="723">
          <cell r="A723" t="str">
            <v>06081505781017</v>
          </cell>
          <cell r="B723" t="str">
            <v xml:space="preserve">ALEJANDRO JOSE MEJIA </v>
          </cell>
          <cell r="C723" t="str">
            <v>ACTUALICE</v>
          </cell>
        </row>
        <row r="724">
          <cell r="A724" t="str">
            <v>06171603931026</v>
          </cell>
          <cell r="B724" t="str">
            <v>JULIO ALFREDO MARROQUIN</v>
          </cell>
          <cell r="C724" t="str">
            <v>ACTUALICE</v>
          </cell>
        </row>
        <row r="725">
          <cell r="A725" t="str">
            <v>08193003731016</v>
          </cell>
          <cell r="B725" t="str">
            <v>JULIO CESAR JOVEL</v>
          </cell>
          <cell r="C725" t="str">
            <v>ACTUALICE</v>
          </cell>
        </row>
        <row r="726">
          <cell r="A726" t="str">
            <v>06142809931049</v>
          </cell>
          <cell r="B726" t="str">
            <v>GENERAL DE VEHICULOS, S.A DEC.V.</v>
          </cell>
          <cell r="C726" t="str">
            <v>ACTUALICE</v>
          </cell>
        </row>
        <row r="727">
          <cell r="A727" t="str">
            <v>06142707041014</v>
          </cell>
          <cell r="B727" t="str">
            <v>FARMACEUTICOS EQUIVALENTES, S.A DE C.V.</v>
          </cell>
          <cell r="C727" t="str">
            <v>ACTUALICE</v>
          </cell>
        </row>
        <row r="728">
          <cell r="A728" t="str">
            <v>06141212901029</v>
          </cell>
          <cell r="B728" t="str">
            <v>TARJETAS CUSCATLAN DE EL SALVADOR, S.A DE C.V.</v>
          </cell>
          <cell r="C728" t="str">
            <v>ACTUALICE</v>
          </cell>
        </row>
        <row r="729">
          <cell r="A729" t="str">
            <v>06141606800014</v>
          </cell>
          <cell r="B729" t="str">
            <v>PEI, S.A DE C.V.</v>
          </cell>
          <cell r="C729" t="str">
            <v>ACTUALICE</v>
          </cell>
        </row>
        <row r="730">
          <cell r="A730" t="str">
            <v>06142607931012</v>
          </cell>
          <cell r="B730" t="str">
            <v>FOX AND FOX S.A DE C.V.</v>
          </cell>
          <cell r="C730" t="str">
            <v>ACTUALICE</v>
          </cell>
        </row>
        <row r="731">
          <cell r="A731" t="str">
            <v>06142406211020</v>
          </cell>
          <cell r="B731" t="str">
            <v>RIVAS AUTOPARTS, S.A DE C.V.</v>
          </cell>
          <cell r="C731" t="str">
            <v>ACTUALICE</v>
          </cell>
        </row>
        <row r="732">
          <cell r="A732" t="str">
            <v>06171604131015</v>
          </cell>
          <cell r="B732" t="str">
            <v>HR IMPORTS, S.A DE C.V.</v>
          </cell>
          <cell r="C732" t="str">
            <v>ACTUALICE</v>
          </cell>
        </row>
        <row r="733">
          <cell r="A733" t="str">
            <v>06141607770029</v>
          </cell>
          <cell r="B733" t="str">
            <v>HARRISON PARKER, S.A DE C.V.</v>
          </cell>
          <cell r="C733" t="str">
            <v>ACTUALICE</v>
          </cell>
        </row>
        <row r="734">
          <cell r="A734" t="str">
            <v>06141406211031</v>
          </cell>
          <cell r="B734" t="str">
            <v>COMGESCO, S.A DE C.V.</v>
          </cell>
          <cell r="C734" t="str">
            <v>ACTUALICE</v>
          </cell>
        </row>
        <row r="735">
          <cell r="A735" t="str">
            <v>06141707191087</v>
          </cell>
          <cell r="B735" t="str">
            <v>MAX SOLUCIONES AUTOPARTS, S.A DE C.V.</v>
          </cell>
          <cell r="C735" t="str">
            <v>ACTUALICE</v>
          </cell>
        </row>
        <row r="736">
          <cell r="A736" t="str">
            <v>06141201941274</v>
          </cell>
          <cell r="B736" t="str">
            <v>R. EDUARDO TRIGUEROS</v>
          </cell>
          <cell r="C736" t="str">
            <v>ACTUALICE</v>
          </cell>
        </row>
        <row r="737">
          <cell r="A737" t="str">
            <v>05110203121022</v>
          </cell>
          <cell r="B737" t="str">
            <v>INVERSIONES EL QUIJOTE, S.A DE C.V.</v>
          </cell>
          <cell r="C737" t="str">
            <v>ACTUALICE</v>
          </cell>
        </row>
        <row r="738">
          <cell r="A738" t="str">
            <v>06031511851011</v>
          </cell>
          <cell r="B738" t="str">
            <v>CRISTIAN JERSON HERRERA</v>
          </cell>
          <cell r="C738" t="str">
            <v>ACTUALICE</v>
          </cell>
        </row>
        <row r="739">
          <cell r="A739" t="str">
            <v>11230202781044</v>
          </cell>
          <cell r="B739" t="str">
            <v>ALAN NORIO AGUILERA</v>
          </cell>
          <cell r="C739" t="str">
            <v>ACTUALICE</v>
          </cell>
        </row>
        <row r="740">
          <cell r="A740" t="str">
            <v>11201604791011</v>
          </cell>
          <cell r="B740" t="str">
            <v xml:space="preserve">MIGUEL ANGEL MORALES HERNANDEZ </v>
          </cell>
          <cell r="C740" t="str">
            <v>ACTUALICE</v>
          </cell>
        </row>
        <row r="741">
          <cell r="A741" t="str">
            <v>20230343254100</v>
          </cell>
          <cell r="B741" t="str">
            <v>TRANSS EXPRESS DE EL SALVADOR, S.A DE C.V.</v>
          </cell>
          <cell r="C741" t="str">
            <v>ACTUALICE</v>
          </cell>
        </row>
        <row r="742">
          <cell r="A742" t="str">
            <v>20230343223400</v>
          </cell>
          <cell r="B742" t="str">
            <v>TRANSS EXPRESS DE EL SALVADOR, S.A DE C.V.</v>
          </cell>
          <cell r="C742" t="str">
            <v>ACTUALICE</v>
          </cell>
        </row>
        <row r="743">
          <cell r="A743" t="str">
            <v>06142103151016</v>
          </cell>
          <cell r="B743" t="str">
            <v>O DESING, S.A DE C.V.</v>
          </cell>
          <cell r="C743" t="str">
            <v>ACTUALICE</v>
          </cell>
        </row>
        <row r="744">
          <cell r="A744" t="str">
            <v>05110808221029</v>
          </cell>
          <cell r="B744" t="str">
            <v>DISTRIBUIDORA TC, S.A DE C.V.</v>
          </cell>
          <cell r="C744" t="str">
            <v>ACTUALICE</v>
          </cell>
        </row>
        <row r="745">
          <cell r="A745" t="str">
            <v>05111604081011</v>
          </cell>
          <cell r="B745" t="str">
            <v>TEXVASA, S.A DE C.V.</v>
          </cell>
          <cell r="C745" t="str">
            <v>ACTUALICE</v>
          </cell>
        </row>
        <row r="746">
          <cell r="A746" t="str">
            <v>06081403191010</v>
          </cell>
          <cell r="B746" t="str">
            <v>RENDEROS A&amp;M AUTOPARTS, S.A DE C.V.</v>
          </cell>
          <cell r="C746" t="str">
            <v>ACTUALICE</v>
          </cell>
        </row>
        <row r="747">
          <cell r="A747" t="str">
            <v>20230341862600</v>
          </cell>
          <cell r="B747" t="str">
            <v>TRANS EXPRESS DE EL SALVADOR, S.A DE C.V.</v>
          </cell>
          <cell r="C747" t="str">
            <v>ACTUALICE</v>
          </cell>
        </row>
        <row r="748">
          <cell r="A748" t="str">
            <v>06141202911409</v>
          </cell>
          <cell r="B748" t="str">
            <v xml:space="preserve">miguel angel cruz </v>
          </cell>
          <cell r="C748" t="str">
            <v>ACTUALICE</v>
          </cell>
        </row>
        <row r="749">
          <cell r="A749" t="str">
            <v>08050610071011</v>
          </cell>
          <cell r="B749" t="str">
            <v>EXPRESS PARTS, S.A DE C.V.</v>
          </cell>
          <cell r="C749" t="str">
            <v>ACTUALICE</v>
          </cell>
        </row>
        <row r="750">
          <cell r="A750" t="str">
            <v>06140104740014</v>
          </cell>
          <cell r="B750" t="str">
            <v>TRADER, S.A DE C.V.</v>
          </cell>
          <cell r="C750" t="str">
            <v>ACTUALICE</v>
          </cell>
        </row>
        <row r="751">
          <cell r="A751" t="str">
            <v>06142210181050</v>
          </cell>
          <cell r="B751" t="str">
            <v>G&amp;M, S.A DE C.V.</v>
          </cell>
          <cell r="C751" t="str">
            <v>ACTUALICE</v>
          </cell>
        </row>
        <row r="752">
          <cell r="A752" t="str">
            <v>06142502141113</v>
          </cell>
          <cell r="B752" t="str">
            <v>INBAKCAR IMPORT, S.A DE C.V.</v>
          </cell>
          <cell r="C752" t="str">
            <v>ACTUALICE</v>
          </cell>
        </row>
        <row r="753">
          <cell r="A753" t="str">
            <v>94831902701017</v>
          </cell>
          <cell r="B753" t="str">
            <v xml:space="preserve">MARCOS CARRILLO </v>
          </cell>
          <cell r="C753" t="str">
            <v>ACTUALICE</v>
          </cell>
        </row>
        <row r="754">
          <cell r="A754" t="str">
            <v>05111301071013</v>
          </cell>
          <cell r="B754" t="str">
            <v>TECNOLOGIA COMERCIO E INDUSTRIA, S.A DE C.V.</v>
          </cell>
          <cell r="C754" t="str">
            <v>ACTUALICE</v>
          </cell>
        </row>
        <row r="755">
          <cell r="A755" t="str">
            <v>05011812071017</v>
          </cell>
          <cell r="B755" t="str">
            <v>RENTECON, S.A DE C.V.</v>
          </cell>
          <cell r="C755" t="str">
            <v>ACTUALICE</v>
          </cell>
        </row>
        <row r="756">
          <cell r="A756" t="str">
            <v>06141603001049</v>
          </cell>
          <cell r="B756" t="str">
            <v>CHECK POINT, S.A DE C.V.</v>
          </cell>
          <cell r="C756" t="str">
            <v>ACTUALICE</v>
          </cell>
        </row>
        <row r="757">
          <cell r="A757" t="str">
            <v>05112811590018</v>
          </cell>
          <cell r="B757" t="str">
            <v xml:space="preserve">JOSE BENJAMIN ANTONIO </v>
          </cell>
          <cell r="C757" t="str">
            <v>ACTUALICE</v>
          </cell>
        </row>
        <row r="758">
          <cell r="A758" t="str">
            <v>012348587</v>
          </cell>
          <cell r="B758" t="str">
            <v>FRANCISCO ROGELIO MARQUEZ CAÑAS</v>
          </cell>
          <cell r="C758" t="str">
            <v>ACTUALICE</v>
          </cell>
        </row>
        <row r="759">
          <cell r="A759" t="str">
            <v>06141501981030</v>
          </cell>
          <cell r="B759" t="str">
            <v>RADTEC EL SALVADOR, S.A DE C.V.</v>
          </cell>
          <cell r="C759" t="str">
            <v>ACTUALICE</v>
          </cell>
        </row>
        <row r="760">
          <cell r="A760" t="str">
            <v>06140305931029</v>
          </cell>
          <cell r="B760" t="str">
            <v>CENTRO DE SERVICIO DOÑO, S.A DE C.V.</v>
          </cell>
          <cell r="C760" t="str">
            <v>ACTUALICE</v>
          </cell>
        </row>
        <row r="761">
          <cell r="A761" t="str">
            <v>06140502151035</v>
          </cell>
          <cell r="B761" t="str">
            <v>CONSULTAG, S.A DE C.V.</v>
          </cell>
          <cell r="C761" t="str">
            <v>ACTUALICE</v>
          </cell>
        </row>
        <row r="762">
          <cell r="A762" t="str">
            <v>06140904221030</v>
          </cell>
          <cell r="B762" t="str">
            <v>SHADDAI AUTOPARTS, S.A DE C.V.</v>
          </cell>
          <cell r="C762" t="str">
            <v>ACTUALICE</v>
          </cell>
        </row>
        <row r="763">
          <cell r="A763" t="str">
            <v>06140107091074</v>
          </cell>
          <cell r="B763" t="str">
            <v>INVERSIONES HEMA S.A DE C.V.</v>
          </cell>
          <cell r="C763" t="str">
            <v>ACTUALICE</v>
          </cell>
        </row>
        <row r="764">
          <cell r="A764" t="str">
            <v>06141208131022</v>
          </cell>
          <cell r="B764" t="str">
            <v>MOTORES Y VEHICULOS, S.A DE C.V.</v>
          </cell>
          <cell r="C764" t="str">
            <v>ACTUALICE</v>
          </cell>
        </row>
        <row r="765">
          <cell r="A765" t="str">
            <v>10010406761014</v>
          </cell>
          <cell r="B765" t="str">
            <v>SAUL ANTONIO PORTILLO PALACIOS</v>
          </cell>
          <cell r="C765" t="str">
            <v>ACTUALICE</v>
          </cell>
        </row>
        <row r="766">
          <cell r="A766" t="str">
            <v>06141506891030</v>
          </cell>
          <cell r="B766" t="str">
            <v>RESAL RESPUESTOS SAVADOREÑOS, S.A DE C.V.</v>
          </cell>
          <cell r="C766" t="str">
            <v>ACTUALICE</v>
          </cell>
        </row>
        <row r="767">
          <cell r="A767" t="str">
            <v>94832601101010</v>
          </cell>
          <cell r="B767" t="str">
            <v>ELECTROPUERTAS, S.A DE C.V.</v>
          </cell>
          <cell r="C767" t="str">
            <v>ACTUALICE</v>
          </cell>
        </row>
        <row r="768">
          <cell r="A768" t="str">
            <v>02100108171016</v>
          </cell>
          <cell r="B768" t="str">
            <v>FYK, S.A DE C.V.</v>
          </cell>
          <cell r="C768" t="str">
            <v>ACTUALICE</v>
          </cell>
        </row>
        <row r="769">
          <cell r="A769" t="str">
            <v>05011809031012</v>
          </cell>
          <cell r="B769" t="str">
            <v>IMPORTADORA DE REPUESTOS AUTOMOTORES, S.A DE C.V.</v>
          </cell>
          <cell r="C769" t="str">
            <v>ACTUALICE</v>
          </cell>
        </row>
        <row r="770">
          <cell r="A770" t="str">
            <v>06100703801028</v>
          </cell>
          <cell r="B770" t="str">
            <v xml:space="preserve">FERMIN MARTINEZ RAMOS </v>
          </cell>
          <cell r="C770" t="str">
            <v>ACTUALICE</v>
          </cell>
        </row>
        <row r="771">
          <cell r="A771" t="str">
            <v>05081308941017</v>
          </cell>
          <cell r="B771" t="str">
            <v>JHONATAN ULISES HUEZO</v>
          </cell>
          <cell r="C771" t="str">
            <v>ACTUALICE</v>
          </cell>
        </row>
        <row r="772">
          <cell r="A772" t="str">
            <v>06142004991029</v>
          </cell>
          <cell r="B772" t="str">
            <v>GSQ EL SALVADOR, S.A DE C.V.</v>
          </cell>
          <cell r="C772" t="str">
            <v>ACTUALICE</v>
          </cell>
        </row>
        <row r="773">
          <cell r="A773" t="str">
            <v>06140905901018</v>
          </cell>
          <cell r="B773" t="str">
            <v>MONITOREO LEGAL DE EL SALVADOR, S.A DE C.V.</v>
          </cell>
          <cell r="C773" t="str">
            <v>ACTUALICE</v>
          </cell>
        </row>
        <row r="774">
          <cell r="A774" t="str">
            <v>06032109121011</v>
          </cell>
          <cell r="B774" t="str">
            <v>CIMOTRIS, S.A DE C.V.</v>
          </cell>
          <cell r="C774" t="str">
            <v>ACTUALICE</v>
          </cell>
        </row>
        <row r="775">
          <cell r="A775" t="str">
            <v>06140109151058</v>
          </cell>
          <cell r="B775" t="str">
            <v>ANGEL INVERSIONES S.A DE C.V.</v>
          </cell>
          <cell r="C775" t="str">
            <v>ACTUALICE</v>
          </cell>
        </row>
        <row r="776">
          <cell r="A776" t="str">
            <v>06141807061059</v>
          </cell>
          <cell r="B776" t="str">
            <v>SPORTSCARS UNLIMITED, S.A DE C.V.</v>
          </cell>
          <cell r="C776" t="str">
            <v>ACTUALICE</v>
          </cell>
        </row>
        <row r="777">
          <cell r="A777" t="str">
            <v>06140310061075</v>
          </cell>
          <cell r="B777" t="str">
            <v>CENTRAL AMERICANA DE DISTRIBUCION S.A DE C.V.</v>
          </cell>
          <cell r="C777" t="str">
            <v>ACTUALICE</v>
          </cell>
        </row>
        <row r="778">
          <cell r="A778" t="str">
            <v>06140307741162</v>
          </cell>
          <cell r="B778" t="str">
            <v>WILFREDO PAREDES HENRIQUEZ</v>
          </cell>
          <cell r="C778" t="str">
            <v>ACTUALICE</v>
          </cell>
        </row>
        <row r="779">
          <cell r="A779" t="str">
            <v>202303456555</v>
          </cell>
          <cell r="B779" t="str">
            <v>TRANS EXPRESS DE EL SALVADOR, S.A DE C.V.</v>
          </cell>
          <cell r="C779" t="str">
            <v>ACTUALICE</v>
          </cell>
        </row>
        <row r="780">
          <cell r="A780" t="str">
            <v>11081711821033</v>
          </cell>
          <cell r="B780" t="str">
            <v>MARIA ANTONIA CHICAS</v>
          </cell>
          <cell r="C780" t="str">
            <v>ACTUALICE</v>
          </cell>
        </row>
        <row r="781">
          <cell r="A781" t="str">
            <v>05110505121013</v>
          </cell>
          <cell r="B781" t="str">
            <v>ELECTRORED, S.A DE C.V.</v>
          </cell>
          <cell r="C781" t="str">
            <v>ACTUALICE</v>
          </cell>
        </row>
        <row r="782">
          <cell r="A782" t="str">
            <v>06141108111075</v>
          </cell>
          <cell r="B782" t="str">
            <v>DIFORZA INTERNATIONAL, S.A DE C.V.</v>
          </cell>
          <cell r="C782" t="str">
            <v>ACTUALICE</v>
          </cell>
        </row>
        <row r="783">
          <cell r="A783" t="str">
            <v>06141702161090</v>
          </cell>
          <cell r="B783" t="str">
            <v>MARROQUIN VALLE INVERSIONES, S.A DE C.V.</v>
          </cell>
          <cell r="C783" t="str">
            <v>ACTUALICE</v>
          </cell>
        </row>
        <row r="784">
          <cell r="A784" t="str">
            <v>11140112801012</v>
          </cell>
          <cell r="B784" t="str">
            <v xml:space="preserve">GERARDO EUCLIDES HERNANDEZ </v>
          </cell>
          <cell r="C784" t="str">
            <v>ACTUALICE</v>
          </cell>
        </row>
        <row r="785">
          <cell r="A785" t="str">
            <v>95012110211015</v>
          </cell>
          <cell r="B785" t="str">
            <v>ADIMEX EL SALVADOR S.P.E S.A DE C.V.</v>
          </cell>
          <cell r="C785" t="str">
            <v>ACTUALICE</v>
          </cell>
        </row>
        <row r="786">
          <cell r="A786" t="str">
            <v>06142508901020</v>
          </cell>
          <cell r="B786" t="str">
            <v>M.REPRESENTACIONES,S.A DE C.V.</v>
          </cell>
          <cell r="C786" t="str">
            <v>ACTUALICE</v>
          </cell>
        </row>
        <row r="787">
          <cell r="A787" t="str">
            <v>20230345237100</v>
          </cell>
          <cell r="B787" t="str">
            <v>GRICOL S.A</v>
          </cell>
          <cell r="C787" t="str">
            <v>ACTUALICE</v>
          </cell>
        </row>
        <row r="788">
          <cell r="A788" t="str">
            <v>06141604981047</v>
          </cell>
          <cell r="B788" t="str">
            <v>INTELFON, S.A DE C.V.</v>
          </cell>
          <cell r="C788" t="str">
            <v>ACTUALICE</v>
          </cell>
        </row>
        <row r="789">
          <cell r="A789" t="str">
            <v>05010404181010</v>
          </cell>
          <cell r="B789" t="str">
            <v>SISTEMAS LOGISTICOS Y CORPORATIVOS, S.A DE C.V.</v>
          </cell>
          <cell r="C789" t="str">
            <v>ACTUALICE</v>
          </cell>
        </row>
        <row r="790">
          <cell r="A790" t="str">
            <v>06140305051037</v>
          </cell>
          <cell r="B790" t="str">
            <v>BOMICAPS COLLECTION, S.A DE C.V.</v>
          </cell>
          <cell r="C790" t="str">
            <v>ACTUALICE</v>
          </cell>
        </row>
        <row r="791">
          <cell r="A791" t="str">
            <v>06140606231057</v>
          </cell>
          <cell r="B791" t="str">
            <v>TEXTILES TRADEMARK, S.A DE C.V.</v>
          </cell>
          <cell r="C791" t="str">
            <v>ACTUALICE</v>
          </cell>
        </row>
        <row r="792">
          <cell r="A792" t="str">
            <v>06140207111013</v>
          </cell>
          <cell r="B792" t="str">
            <v>IMPORTADORES ILIMITADOS, S.A DE C.V.</v>
          </cell>
          <cell r="C792" t="str">
            <v>ACTUALICE</v>
          </cell>
        </row>
        <row r="793">
          <cell r="C793" t="str">
            <v>ACTUALICE</v>
          </cell>
        </row>
        <row r="794">
          <cell r="C794" t="str">
            <v>ACTUALICE</v>
          </cell>
        </row>
        <row r="795">
          <cell r="C795" t="str">
            <v>ACTUALICE</v>
          </cell>
        </row>
        <row r="796">
          <cell r="C796" t="str">
            <v>ACTUALICE</v>
          </cell>
        </row>
        <row r="797">
          <cell r="C797" t="str">
            <v>ACTUALICE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R12" totalsRowCount="1">
  <sortState xmlns:xlrd2="http://schemas.microsoft.com/office/spreadsheetml/2017/richdata2" ref="A3:R11">
    <sortCondition ref="B2:B11"/>
  </sortState>
  <tableColumns count="18">
    <tableColumn id="1" xr3:uid="{00000000-0010-0000-0000-000001000000}" name="MES" totalsRowLabel="Total"/>
    <tableColumn id="2" xr3:uid="{00000000-0010-0000-0000-000002000000}" name="FECHA" dataDxfId="43" totalsRowDxfId="42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41" dataCellStyle="Moneda"/>
    <tableColumn id="9" xr3:uid="{00000000-0010-0000-0000-000009000000}" name="I. EXENTAS" totalsRowDxfId="40" dataCellStyle="Moneda"/>
    <tableColumn id="10" xr3:uid="{00000000-0010-0000-0000-00000A000000}" name="IMPOR EX" totalsRowFunction="sum" totalsRowDxfId="39" dataCellStyle="Moneda"/>
    <tableColumn id="11" xr3:uid="{00000000-0010-0000-0000-00000B000000}" name="C. GRAVADA" totalsRowFunction="sum" totalsRowDxfId="38" dataCellStyle="Moneda"/>
    <tableColumn id="12" xr3:uid="{00000000-0010-0000-0000-00000C000000}" name="INTER GRAVA" totalsRowFunction="sum" totalsRowDxfId="37" dataCellStyle="Moneda"/>
    <tableColumn id="13" xr3:uid="{00000000-0010-0000-0000-00000D000000}" name="IMPOR BIENES" totalsRowDxfId="36" dataCellStyle="Moneda"/>
    <tableColumn id="14" xr3:uid="{00000000-0010-0000-0000-00000E000000}" name="IMPOR SERV" totalsRowDxfId="35" dataCellStyle="Moneda"/>
    <tableColumn id="15" xr3:uid="{00000000-0010-0000-0000-00000F000000}" name="IVA" totalsRowFunction="sum" totalsRowDxfId="34" dataCellStyle="Moneda"/>
    <tableColumn id="16" xr3:uid="{00000000-0010-0000-0000-000010000000}" name="TOTAL C." totalsRowFunction="sum" totalsRowDxfId="33" dataCellStyle="Moneda"/>
    <tableColumn id="18" xr3:uid="{00000000-0010-0000-0000-000012000000}" name="DUI" dataDxfId="32" totalsRowDxfId="31" dataCellStyle="Moneda"/>
    <tableColumn id="17" xr3:uid="{00000000-0010-0000-0000-000011000000}" name="ANEXO 3" totalsRowFunction="cou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S11" totalsRowCount="1">
  <sortState xmlns:xlrd2="http://schemas.microsoft.com/office/spreadsheetml/2017/richdata2" ref="A3:S10">
    <sortCondition ref="G2:G10"/>
  </sortState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totalsRowDxfId="30" dataCellStyle="Moneda"/>
    <tableColumn id="12" xr3:uid="{00000000-0010-0000-0100-00000C000000}" name="VENTA NO SUJETA" totalsRowDxfId="29" dataCellStyle="Moneda"/>
    <tableColumn id="13" xr3:uid="{00000000-0010-0000-0100-00000D000000}" name="V. GRAVADA" totalsRowFunction="sum" totalsRowDxfId="28" dataCellStyle="Moneda"/>
    <tableColumn id="14" xr3:uid="{00000000-0010-0000-0100-00000E000000}" name="D.FISCAL" totalsRowFunction="sum" totalsRowDxfId="27" dataCellStyle="Moneda"/>
    <tableColumn id="15" xr3:uid="{00000000-0010-0000-0100-00000F000000}" name="V CTA DE 3" totalsRowDxfId="26" dataCellStyle="Moneda"/>
    <tableColumn id="16" xr3:uid="{00000000-0010-0000-0100-000010000000}" name="D. FISCAL A 3" totalsRowDxfId="25" dataCellStyle="Moneda"/>
    <tableColumn id="17" xr3:uid="{00000000-0010-0000-0100-000011000000}" name="VENTA TOTAL" totalsRowFunction="sum" totalsRowDxfId="24" dataCellStyle="Moneda"/>
    <tableColumn id="19" xr3:uid="{00000000-0010-0000-0100-000013000000}" name="DUI" dataDxfId="23" totalsRowDxfId="22" dataCellStyle="Moneda"/>
    <tableColumn id="18" xr3:uid="{00000000-0010-0000-0100-000012000000}" name="ANEXO" totalsRowFunction="cou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8" totalsRowCount="1">
  <sortState xmlns:xlrd2="http://schemas.microsoft.com/office/spreadsheetml/2017/richdata2" ref="A3:V9">
    <sortCondition ref="G2:G44"/>
  </sortState>
  <tableColumns count="22">
    <tableColumn id="1" xr3:uid="{00000000-0010-0000-0200-000001000000}" name="MES" totalsRowLabel="Total"/>
    <tableColumn id="2" xr3:uid="{00000000-0010-0000-0200-000002000000}" name="FECHA"/>
    <tableColumn id="3" xr3:uid="{00000000-0010-0000-0200-000003000000}" name="CLASE DE DOC"/>
    <tableColumn id="4" xr3:uid="{00000000-0010-0000-0200-000004000000}" name="TIPO DE DOC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totalsRowDxfId="21" dataCellStyle="Moneda"/>
    <tableColumn id="13" xr3:uid="{00000000-0010-0000-0200-00000D000000}" name="VENTAS NO" totalsRowDxfId="20" dataCellStyle="Moneda"/>
    <tableColumn id="14" xr3:uid="{00000000-0010-0000-0200-00000E000000}" name="V NO SUJETAS" totalsRowDxfId="19" dataCellStyle="Moneda"/>
    <tableColumn id="15" xr3:uid="{00000000-0010-0000-0200-00000F000000}" name="V GRAVADAS" totalsRowFunction="sum" totalsRowDxfId="18" dataCellStyle="Moneda"/>
    <tableColumn id="16" xr3:uid="{00000000-0010-0000-0200-000010000000}" name="EX IN CA" totalsRowFunction="sum" totalsRowDxfId="17" dataCellStyle="Moneda"/>
    <tableColumn id="17" xr3:uid="{00000000-0010-0000-0200-000011000000}" name="EX OUT CA" totalsRowDxfId="16" dataCellStyle="Moneda"/>
    <tableColumn id="18" xr3:uid="{00000000-0010-0000-0200-000012000000}" name="EX SERVICE" totalsRowFunction="sum" totalsRowDxfId="15" dataCellStyle="Moneda"/>
    <tableColumn id="19" xr3:uid="{00000000-0010-0000-0200-000013000000}" name="V ZONA FRAN" totalsRowDxfId="14" dataCellStyle="Moneda"/>
    <tableColumn id="20" xr3:uid="{00000000-0010-0000-0200-000014000000}" name="V CTA A 3ERO" totalsRowDxfId="13" dataCellStyle="Moneda"/>
    <tableColumn id="21" xr3:uid="{00000000-0010-0000-0200-000015000000}" name="TOTAL VENTA" totalsRowFunction="sum" totalsRowDxfId="12" dataCellStyle="Moneda"/>
    <tableColumn id="22" xr3:uid="{00000000-0010-0000-0200-000016000000}" name="ANEXO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J20"/>
  <sheetViews>
    <sheetView showGridLines="0" tabSelected="1" zoomScale="90" zoomScaleNormal="9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3" t="s">
        <v>17</v>
      </c>
      <c r="D3" s="9" t="s">
        <v>207</v>
      </c>
    </row>
    <row r="4" spans="2:10" x14ac:dyDescent="0.25">
      <c r="B4" s="3" t="s">
        <v>2</v>
      </c>
      <c r="D4" s="10" t="s">
        <v>1616</v>
      </c>
      <c r="E4" s="25" t="s">
        <v>209</v>
      </c>
      <c r="F4" s="26" t="str">
        <f>+LEFT(E4,2)</f>
        <v>25</v>
      </c>
      <c r="G4" s="26" t="str">
        <f>+RIGHT(E4,2)</f>
        <v>01</v>
      </c>
      <c r="H4" s="27" t="s">
        <v>208</v>
      </c>
      <c r="I4" s="26" t="s">
        <v>201</v>
      </c>
      <c r="J4" s="26" t="str">
        <f>+F4&amp;I4&amp;G4&amp;I4&amp;H4</f>
        <v>25/01/2022</v>
      </c>
    </row>
    <row r="5" spans="2:10" x14ac:dyDescent="0.25">
      <c r="B5" s="3" t="s">
        <v>3</v>
      </c>
      <c r="D5" s="5" t="s">
        <v>1</v>
      </c>
    </row>
    <row r="6" spans="2:10" x14ac:dyDescent="0.25">
      <c r="B6" s="3" t="s">
        <v>4</v>
      </c>
      <c r="D6" s="5" t="s">
        <v>0</v>
      </c>
    </row>
    <row r="7" spans="2:10" x14ac:dyDescent="0.25">
      <c r="B7" s="3" t="s">
        <v>5</v>
      </c>
      <c r="D7" s="11"/>
    </row>
    <row r="8" spans="2:10" x14ac:dyDescent="0.25">
      <c r="B8" s="3" t="s">
        <v>6</v>
      </c>
      <c r="D8" s="39" t="s">
        <v>1275</v>
      </c>
    </row>
    <row r="9" spans="2:10" x14ac:dyDescent="0.25">
      <c r="B9" s="3" t="s">
        <v>86</v>
      </c>
      <c r="D9" s="24" t="str">
        <f>IFERROR(VLOOKUP(D8,'[1]BASE DE PROVEEDORES'!$A:$C,2,0),"No Existe")</f>
        <v>COMPAÑIA DE LOGISTICA Y TRANSPORTE, S.A DE C.V.</v>
      </c>
    </row>
    <row r="10" spans="2:10" x14ac:dyDescent="0.25">
      <c r="B10" s="3" t="s">
        <v>7</v>
      </c>
      <c r="D10" s="6">
        <v>0</v>
      </c>
    </row>
    <row r="11" spans="2:10" x14ac:dyDescent="0.25">
      <c r="B11" s="3" t="s">
        <v>8</v>
      </c>
      <c r="D11" s="6">
        <v>0</v>
      </c>
    </row>
    <row r="12" spans="2:10" x14ac:dyDescent="0.25">
      <c r="B12" s="3" t="s">
        <v>9</v>
      </c>
      <c r="D12" s="6">
        <v>0</v>
      </c>
    </row>
    <row r="13" spans="2:10" x14ac:dyDescent="0.25">
      <c r="B13" s="3" t="s">
        <v>10</v>
      </c>
      <c r="D13" s="12"/>
    </row>
    <row r="14" spans="2:10" x14ac:dyDescent="0.25">
      <c r="B14" s="3" t="s">
        <v>11</v>
      </c>
      <c r="D14" s="6">
        <v>0</v>
      </c>
    </row>
    <row r="15" spans="2:10" x14ac:dyDescent="0.25">
      <c r="B15" s="3" t="s">
        <v>13</v>
      </c>
      <c r="D15" s="6">
        <v>0</v>
      </c>
    </row>
    <row r="16" spans="2:10" x14ac:dyDescent="0.25">
      <c r="B16" s="3" t="s">
        <v>12</v>
      </c>
      <c r="D16" s="6">
        <v>0</v>
      </c>
    </row>
    <row r="17" spans="2:4" x14ac:dyDescent="0.25">
      <c r="B17" s="3" t="s">
        <v>14</v>
      </c>
      <c r="D17" s="6">
        <f>+(D16++D15+D14+D13)*0.13</f>
        <v>0</v>
      </c>
    </row>
    <row r="18" spans="2:4" x14ac:dyDescent="0.25">
      <c r="B18" s="3" t="s">
        <v>15</v>
      </c>
      <c r="D18" s="6">
        <f>+SUBTOTAL(9,D10,D11,D12,D13,D14,D15,D16,D17)</f>
        <v>0</v>
      </c>
    </row>
    <row r="19" spans="2:4" x14ac:dyDescent="0.25">
      <c r="B19" s="3" t="s">
        <v>206</v>
      </c>
      <c r="D19" s="38">
        <v>0</v>
      </c>
    </row>
    <row r="20" spans="2:4" ht="15.75" thickBot="1" x14ac:dyDescent="0.3">
      <c r="B20" s="3" t="s">
        <v>16</v>
      </c>
      <c r="D20" s="8">
        <v>3</v>
      </c>
    </row>
  </sheetData>
  <dataValidations count="2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2:R12"/>
  <sheetViews>
    <sheetView workbookViewId="0">
      <selection activeCell="A2" sqref="A2"/>
    </sheetView>
  </sheetViews>
  <sheetFormatPr baseColWidth="10" defaultRowHeight="15" x14ac:dyDescent="0.25"/>
  <cols>
    <col min="2" max="2" width="11.42578125" style="1"/>
    <col min="3" max="3" width="11.7109375" customWidth="1"/>
    <col min="4" max="4" width="11.5703125" customWidth="1"/>
    <col min="5" max="5" width="15.42578125" customWidth="1"/>
    <col min="6" max="6" width="15.85546875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  <col min="17" max="17" width="12.5703125" style="2" customWidth="1"/>
  </cols>
  <sheetData>
    <row r="2" spans="1:18" x14ac:dyDescent="0.25">
      <c r="A2" t="s">
        <v>17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86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14</v>
      </c>
      <c r="P2" s="2" t="s">
        <v>15</v>
      </c>
      <c r="Q2" s="2" t="s">
        <v>206</v>
      </c>
      <c r="R2" t="s">
        <v>16</v>
      </c>
    </row>
    <row r="3" spans="1:18" ht="13.5" customHeight="1" x14ac:dyDescent="0.25">
      <c r="A3" t="s">
        <v>207</v>
      </c>
      <c r="B3" s="1" t="s">
        <v>1611</v>
      </c>
      <c r="C3" t="s">
        <v>1</v>
      </c>
      <c r="D3" t="s">
        <v>0</v>
      </c>
      <c r="E3">
        <v>1612</v>
      </c>
      <c r="F3" t="s">
        <v>1275</v>
      </c>
      <c r="G3" t="s">
        <v>1612</v>
      </c>
      <c r="H3" s="2">
        <v>0</v>
      </c>
      <c r="I3" s="2">
        <v>0</v>
      </c>
      <c r="J3" s="2">
        <v>0</v>
      </c>
      <c r="K3" s="2">
        <v>1852.5</v>
      </c>
      <c r="L3" s="2">
        <v>0</v>
      </c>
      <c r="M3" s="2">
        <v>0</v>
      </c>
      <c r="N3" s="2">
        <v>0</v>
      </c>
      <c r="O3" s="2">
        <v>240.82500000000002</v>
      </c>
      <c r="P3" s="2">
        <v>2093.3249999999998</v>
      </c>
      <c r="Q3" s="2">
        <v>0</v>
      </c>
      <c r="R3">
        <v>3</v>
      </c>
    </row>
    <row r="4" spans="1:18" ht="13.5" customHeight="1" x14ac:dyDescent="0.25">
      <c r="A4" t="s">
        <v>207</v>
      </c>
      <c r="B4" s="1" t="s">
        <v>1611</v>
      </c>
      <c r="C4" t="s">
        <v>1</v>
      </c>
      <c r="D4" t="s">
        <v>0</v>
      </c>
      <c r="E4">
        <v>1613</v>
      </c>
      <c r="F4" t="s">
        <v>1275</v>
      </c>
      <c r="G4" t="s">
        <v>1612</v>
      </c>
      <c r="H4" s="2">
        <v>0</v>
      </c>
      <c r="I4" s="2">
        <v>0</v>
      </c>
      <c r="J4" s="2">
        <v>0</v>
      </c>
      <c r="K4" s="2">
        <v>1852.5</v>
      </c>
      <c r="L4" s="2">
        <v>0</v>
      </c>
      <c r="M4" s="2">
        <v>0</v>
      </c>
      <c r="N4" s="2">
        <v>0</v>
      </c>
      <c r="O4" s="2">
        <v>240.82500000000002</v>
      </c>
      <c r="P4" s="2">
        <v>2093.3249999999998</v>
      </c>
      <c r="Q4" s="2">
        <v>0</v>
      </c>
      <c r="R4">
        <v>3</v>
      </c>
    </row>
    <row r="5" spans="1:18" ht="13.5" customHeight="1" x14ac:dyDescent="0.25">
      <c r="A5" t="s">
        <v>207</v>
      </c>
      <c r="B5" s="1" t="s">
        <v>1613</v>
      </c>
      <c r="C5" s="42">
        <v>4</v>
      </c>
      <c r="D5" t="s">
        <v>0</v>
      </c>
      <c r="E5" t="s">
        <v>1614</v>
      </c>
      <c r="F5" t="s">
        <v>1553</v>
      </c>
      <c r="G5" t="s">
        <v>1615</v>
      </c>
      <c r="H5" s="2">
        <v>1.55</v>
      </c>
      <c r="I5" s="2">
        <v>0</v>
      </c>
      <c r="J5" s="2">
        <v>0</v>
      </c>
      <c r="K5" s="2">
        <v>16.329999999999998</v>
      </c>
      <c r="L5" s="2">
        <v>0</v>
      </c>
      <c r="M5" s="2">
        <v>0</v>
      </c>
      <c r="N5" s="2">
        <v>0</v>
      </c>
      <c r="O5" s="2">
        <v>2.1229</v>
      </c>
      <c r="P5" s="2">
        <v>20.0029</v>
      </c>
      <c r="Q5" s="2">
        <v>0</v>
      </c>
      <c r="R5">
        <v>3</v>
      </c>
    </row>
    <row r="6" spans="1:18" ht="13.5" customHeight="1" x14ac:dyDescent="0.25">
      <c r="A6" t="s">
        <v>207</v>
      </c>
      <c r="B6" s="1" t="s">
        <v>1616</v>
      </c>
      <c r="C6" t="s">
        <v>1</v>
      </c>
      <c r="D6" t="s">
        <v>0</v>
      </c>
      <c r="E6">
        <v>1671</v>
      </c>
      <c r="F6" t="s">
        <v>1275</v>
      </c>
      <c r="G6" t="s">
        <v>1612</v>
      </c>
      <c r="H6" s="2">
        <v>0</v>
      </c>
      <c r="I6" s="2">
        <v>0</v>
      </c>
      <c r="J6" s="2">
        <v>0</v>
      </c>
      <c r="K6" s="2">
        <v>804.99</v>
      </c>
      <c r="L6" s="2">
        <v>0</v>
      </c>
      <c r="M6" s="2">
        <v>0</v>
      </c>
      <c r="N6" s="2">
        <v>0</v>
      </c>
      <c r="O6" s="2">
        <v>104.64870000000001</v>
      </c>
      <c r="P6" s="2">
        <v>909.63869999999997</v>
      </c>
      <c r="Q6" s="2">
        <v>0</v>
      </c>
      <c r="R6">
        <v>3</v>
      </c>
    </row>
    <row r="7" spans="1:18" ht="13.5" customHeight="1" x14ac:dyDescent="0.25">
      <c r="A7" t="s">
        <v>207</v>
      </c>
      <c r="B7" s="1" t="s">
        <v>1616</v>
      </c>
      <c r="C7" t="s">
        <v>1</v>
      </c>
      <c r="D7" t="s">
        <v>0</v>
      </c>
      <c r="E7">
        <v>1670</v>
      </c>
      <c r="F7" t="s">
        <v>1275</v>
      </c>
      <c r="G7" t="s">
        <v>1612</v>
      </c>
      <c r="H7" s="2">
        <v>0</v>
      </c>
      <c r="I7" s="2">
        <v>0</v>
      </c>
      <c r="J7" s="2">
        <v>0</v>
      </c>
      <c r="K7" s="2">
        <v>1852.5</v>
      </c>
      <c r="L7" s="2">
        <v>0</v>
      </c>
      <c r="M7" s="2">
        <v>0</v>
      </c>
      <c r="N7" s="2">
        <v>0</v>
      </c>
      <c r="O7" s="2">
        <v>240.82500000000002</v>
      </c>
      <c r="P7" s="2">
        <v>2093.3249999999998</v>
      </c>
      <c r="Q7" s="2">
        <v>0</v>
      </c>
      <c r="R7">
        <v>3</v>
      </c>
    </row>
    <row r="8" spans="1:18" ht="13.5" customHeight="1" x14ac:dyDescent="0.25">
      <c r="A8" t="s">
        <v>207</v>
      </c>
      <c r="B8" s="1" t="s">
        <v>1616</v>
      </c>
      <c r="C8" t="s">
        <v>1</v>
      </c>
      <c r="D8" t="s">
        <v>0</v>
      </c>
      <c r="E8">
        <v>1669</v>
      </c>
      <c r="F8" t="s">
        <v>1275</v>
      </c>
      <c r="G8" t="s">
        <v>1612</v>
      </c>
      <c r="H8" s="2">
        <v>0</v>
      </c>
      <c r="I8" s="2">
        <v>0</v>
      </c>
      <c r="J8" s="2">
        <v>0</v>
      </c>
      <c r="K8" s="2">
        <v>1852.5</v>
      </c>
      <c r="L8" s="2">
        <v>0</v>
      </c>
      <c r="M8" s="2">
        <v>0</v>
      </c>
      <c r="N8" s="2">
        <v>0</v>
      </c>
      <c r="O8" s="2">
        <v>240.82500000000002</v>
      </c>
      <c r="P8" s="2">
        <v>2093.3249999999998</v>
      </c>
      <c r="Q8" s="2">
        <v>0</v>
      </c>
      <c r="R8">
        <v>3</v>
      </c>
    </row>
    <row r="9" spans="1:18" ht="13.5" customHeight="1" x14ac:dyDescent="0.25">
      <c r="A9" t="s">
        <v>207</v>
      </c>
      <c r="B9" s="1" t="s">
        <v>1616</v>
      </c>
      <c r="C9" t="s">
        <v>1</v>
      </c>
      <c r="D9" t="s">
        <v>0</v>
      </c>
      <c r="E9">
        <v>1668</v>
      </c>
      <c r="F9" t="s">
        <v>1275</v>
      </c>
      <c r="G9" t="s">
        <v>1612</v>
      </c>
      <c r="H9" s="2">
        <v>0</v>
      </c>
      <c r="I9" s="2">
        <v>0</v>
      </c>
      <c r="J9" s="2">
        <v>0</v>
      </c>
      <c r="K9" s="2">
        <v>1852.5</v>
      </c>
      <c r="L9" s="2">
        <v>0</v>
      </c>
      <c r="M9" s="2">
        <v>0</v>
      </c>
      <c r="N9" s="2">
        <v>0</v>
      </c>
      <c r="O9" s="2">
        <v>240.82500000000002</v>
      </c>
      <c r="P9" s="2">
        <v>2093.3249999999998</v>
      </c>
      <c r="Q9" s="2">
        <v>0</v>
      </c>
      <c r="R9">
        <v>3</v>
      </c>
    </row>
    <row r="10" spans="1:18" ht="13.5" customHeight="1" x14ac:dyDescent="0.25">
      <c r="A10" t="s">
        <v>207</v>
      </c>
      <c r="B10" s="1" t="s">
        <v>1616</v>
      </c>
      <c r="C10" t="s">
        <v>1</v>
      </c>
      <c r="D10" t="s">
        <v>0</v>
      </c>
      <c r="E10">
        <v>1667</v>
      </c>
      <c r="F10" t="s">
        <v>1275</v>
      </c>
      <c r="G10" t="s">
        <v>1612</v>
      </c>
      <c r="H10" s="2">
        <v>0</v>
      </c>
      <c r="I10" s="2">
        <v>0</v>
      </c>
      <c r="J10" s="2">
        <v>0</v>
      </c>
      <c r="K10" s="2">
        <v>3007.49</v>
      </c>
      <c r="L10" s="2">
        <v>0</v>
      </c>
      <c r="M10" s="2">
        <v>0</v>
      </c>
      <c r="N10" s="2">
        <v>0</v>
      </c>
      <c r="O10" s="2">
        <v>390.97370000000001</v>
      </c>
      <c r="P10" s="2">
        <v>3398.4636999999998</v>
      </c>
      <c r="Q10" s="2">
        <v>0</v>
      </c>
      <c r="R10">
        <v>3</v>
      </c>
    </row>
    <row r="11" spans="1:18" ht="13.5" customHeight="1" x14ac:dyDescent="0.25"/>
    <row r="12" spans="1:18" x14ac:dyDescent="0.25">
      <c r="A12" t="s">
        <v>205</v>
      </c>
      <c r="H12" s="40">
        <f>SUBTOTAL(109,Tabla1[C. EXENTAS])</f>
        <v>1.55</v>
      </c>
      <c r="I12" s="40"/>
      <c r="J12" s="40">
        <f>SUBTOTAL(109,Tabla1[IMPOR EX])</f>
        <v>0</v>
      </c>
      <c r="K12" s="40">
        <f>SUBTOTAL(109,Tabla1[C. GRAVADA])</f>
        <v>13091.31</v>
      </c>
      <c r="L12" s="40">
        <f>SUBTOTAL(109,Tabla1[INTER GRAVA])</f>
        <v>0</v>
      </c>
      <c r="M12" s="40"/>
      <c r="N12" s="40"/>
      <c r="O12" s="40">
        <f>SUBTOTAL(109,Tabla1[IVA])</f>
        <v>1701.8703</v>
      </c>
      <c r="P12" s="40">
        <f>SUBTOTAL(109,Tabla1[TOTAL C.])</f>
        <v>14794.730299999999</v>
      </c>
      <c r="Q12"/>
      <c r="R12">
        <f>SUBTOTAL(103,Tabla1[ANEXO 3])</f>
        <v>8</v>
      </c>
    </row>
  </sheetData>
  <dataConsolidate/>
  <conditionalFormatting sqref="E12:E1048576 E1:E2">
    <cfRule type="duplicateValues" dxfId="11" priority="5"/>
  </conditionalFormatting>
  <conditionalFormatting sqref="E12:E1048576 E1:E10">
    <cfRule type="duplicateValues" dxfId="10" priority="1"/>
    <cfRule type="duplicateValues" dxfId="9" priority="2"/>
    <cfRule type="duplicateValues" dxfId="8" priority="3"/>
    <cfRule type="duplicateValues" dxfId="7" priority="4"/>
  </conditionalFormatting>
  <conditionalFormatting sqref="E13:E1048576 E2">
    <cfRule type="duplicateValues" dxfId="6" priority="6"/>
    <cfRule type="duplicateValues" dxfId="5" priority="7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90" customHeight="1" thickBot="1" x14ac:dyDescent="0.3"/>
    <row r="2" spans="2:4" x14ac:dyDescent="0.25">
      <c r="B2" s="3" t="s">
        <v>17</v>
      </c>
      <c r="D2" s="9" t="s">
        <v>207</v>
      </c>
    </row>
    <row r="3" spans="2:4" x14ac:dyDescent="0.25">
      <c r="B3" s="3" t="s">
        <v>2</v>
      </c>
      <c r="D3" s="10" t="s">
        <v>1603</v>
      </c>
    </row>
    <row r="4" spans="2:4" x14ac:dyDescent="0.25">
      <c r="B4" s="3" t="s">
        <v>3</v>
      </c>
      <c r="D4" s="13" t="s">
        <v>1</v>
      </c>
    </row>
    <row r="5" spans="2:4" x14ac:dyDescent="0.25">
      <c r="B5" s="3" t="s">
        <v>4</v>
      </c>
      <c r="D5" s="13" t="s">
        <v>0</v>
      </c>
    </row>
    <row r="6" spans="2:4" x14ac:dyDescent="0.25">
      <c r="B6" s="4" t="s">
        <v>28</v>
      </c>
      <c r="D6" s="14" t="s">
        <v>1569</v>
      </c>
    </row>
    <row r="7" spans="2:4" x14ac:dyDescent="0.25">
      <c r="B7" s="3" t="s">
        <v>27</v>
      </c>
      <c r="D7" s="14" t="s">
        <v>1570</v>
      </c>
    </row>
    <row r="8" spans="2:4" x14ac:dyDescent="0.25">
      <c r="B8" s="3" t="s">
        <v>26</v>
      </c>
      <c r="D8" s="15"/>
    </row>
    <row r="9" spans="2:4" x14ac:dyDescent="0.25">
      <c r="B9" s="3" t="s">
        <v>25</v>
      </c>
      <c r="D9" s="16">
        <f>+D8</f>
        <v>0</v>
      </c>
    </row>
    <row r="10" spans="2:4" x14ac:dyDescent="0.25">
      <c r="B10" s="3" t="s">
        <v>24</v>
      </c>
      <c r="D10" s="17" t="s">
        <v>1230</v>
      </c>
    </row>
    <row r="11" spans="2:4" x14ac:dyDescent="0.25">
      <c r="B11" s="4" t="s">
        <v>87</v>
      </c>
      <c r="D11" s="23" t="str">
        <f>IFERROR(VLOOKUP(D10,'base de clientes'!A:B,2,0),"No existe")</f>
        <v>GASPRO DE EL SALVADOR S.A DE C.V.</v>
      </c>
    </row>
    <row r="12" spans="2:4" x14ac:dyDescent="0.25">
      <c r="B12" s="4" t="s">
        <v>89</v>
      </c>
      <c r="D12" s="18">
        <v>0</v>
      </c>
    </row>
    <row r="13" spans="2:4" x14ac:dyDescent="0.25">
      <c r="B13" s="4" t="s">
        <v>88</v>
      </c>
      <c r="D13" s="6">
        <v>0</v>
      </c>
    </row>
    <row r="14" spans="2:4" x14ac:dyDescent="0.25">
      <c r="B14" s="3" t="s">
        <v>23</v>
      </c>
      <c r="D14" s="7">
        <v>0</v>
      </c>
    </row>
    <row r="15" spans="2:4" x14ac:dyDescent="0.25">
      <c r="B15" s="3" t="s">
        <v>22</v>
      </c>
      <c r="D15" s="18">
        <f>+D14*0.13</f>
        <v>0</v>
      </c>
    </row>
    <row r="16" spans="2:4" x14ac:dyDescent="0.25">
      <c r="B16" s="3" t="s">
        <v>21</v>
      </c>
      <c r="D16" s="6">
        <v>0</v>
      </c>
    </row>
    <row r="17" spans="2:4" x14ac:dyDescent="0.25">
      <c r="B17" s="3" t="s">
        <v>20</v>
      </c>
      <c r="D17" s="6">
        <v>0</v>
      </c>
    </row>
    <row r="18" spans="2:4" ht="15" customHeight="1" x14ac:dyDescent="0.25">
      <c r="B18" s="3" t="s">
        <v>90</v>
      </c>
      <c r="D18" s="6">
        <f>+(D12+D13+D14+D15+D16+D17)</f>
        <v>0</v>
      </c>
    </row>
    <row r="19" spans="2:4" ht="15" customHeight="1" x14ac:dyDescent="0.25">
      <c r="B19" s="3" t="s">
        <v>206</v>
      </c>
      <c r="D19" s="29" t="str">
        <f>IFERROR(VLOOKUP(D10,'base de clientes'!A:C,3,0),"ACTUALICE")</f>
        <v>ACTUALICE</v>
      </c>
    </row>
    <row r="20" spans="2:4" ht="15.75" thickBot="1" x14ac:dyDescent="0.3">
      <c r="B20" s="3" t="s">
        <v>18</v>
      </c>
      <c r="D20" s="8" t="s">
        <v>1</v>
      </c>
    </row>
  </sheetData>
  <conditionalFormatting sqref="D19">
    <cfRule type="containsText" dxfId="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A2:S11"/>
  <sheetViews>
    <sheetView workbookViewId="0"/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8" width="15.140625" style="2" customWidth="1"/>
  </cols>
  <sheetData>
    <row r="2" spans="1:19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87</v>
      </c>
      <c r="K2" s="2" t="s">
        <v>89</v>
      </c>
      <c r="L2" s="2" t="s">
        <v>88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90</v>
      </c>
      <c r="R2" s="2" t="s">
        <v>206</v>
      </c>
      <c r="S2" t="s">
        <v>18</v>
      </c>
    </row>
    <row r="3" spans="1:19" x14ac:dyDescent="0.25">
      <c r="A3" t="s">
        <v>207</v>
      </c>
      <c r="B3" t="s">
        <v>1608</v>
      </c>
      <c r="C3" t="s">
        <v>1</v>
      </c>
      <c r="D3" t="s">
        <v>0</v>
      </c>
      <c r="E3" t="s">
        <v>1569</v>
      </c>
      <c r="F3" t="s">
        <v>1570</v>
      </c>
      <c r="G3">
        <v>869</v>
      </c>
      <c r="H3">
        <v>869</v>
      </c>
      <c r="I3" t="s">
        <v>1235</v>
      </c>
      <c r="J3" t="s">
        <v>1236</v>
      </c>
      <c r="K3" s="2">
        <v>0</v>
      </c>
      <c r="L3" s="2">
        <v>0</v>
      </c>
      <c r="M3" s="2">
        <v>75</v>
      </c>
      <c r="N3" s="2">
        <v>9.75</v>
      </c>
      <c r="O3" s="2">
        <v>0</v>
      </c>
      <c r="P3" s="2">
        <v>0</v>
      </c>
      <c r="Q3" s="2">
        <v>84.75</v>
      </c>
      <c r="R3" s="2" t="s">
        <v>210</v>
      </c>
      <c r="S3" t="s">
        <v>1</v>
      </c>
    </row>
    <row r="4" spans="1:19" x14ac:dyDescent="0.25">
      <c r="A4" t="s">
        <v>207</v>
      </c>
      <c r="B4" t="s">
        <v>1608</v>
      </c>
      <c r="C4" t="s">
        <v>1</v>
      </c>
      <c r="D4" t="s">
        <v>0</v>
      </c>
      <c r="E4" t="s">
        <v>1569</v>
      </c>
      <c r="F4" t="s">
        <v>1570</v>
      </c>
      <c r="G4">
        <v>870</v>
      </c>
      <c r="H4">
        <v>870</v>
      </c>
      <c r="I4" t="s">
        <v>1235</v>
      </c>
      <c r="J4" t="s">
        <v>1236</v>
      </c>
      <c r="K4" s="2">
        <v>0</v>
      </c>
      <c r="L4" s="2">
        <v>0</v>
      </c>
      <c r="M4" s="2">
        <v>75</v>
      </c>
      <c r="N4" s="2">
        <v>9.75</v>
      </c>
      <c r="O4" s="2">
        <v>0</v>
      </c>
      <c r="P4" s="2">
        <v>0</v>
      </c>
      <c r="Q4" s="2">
        <v>84.75</v>
      </c>
      <c r="R4" s="2" t="s">
        <v>210</v>
      </c>
      <c r="S4" t="s">
        <v>1</v>
      </c>
    </row>
    <row r="5" spans="1:19" x14ac:dyDescent="0.25">
      <c r="A5" t="s">
        <v>207</v>
      </c>
      <c r="B5" t="s">
        <v>1609</v>
      </c>
      <c r="C5" t="s">
        <v>1</v>
      </c>
      <c r="D5" t="s">
        <v>0</v>
      </c>
      <c r="E5" t="s">
        <v>1569</v>
      </c>
      <c r="F5" t="s">
        <v>1570</v>
      </c>
      <c r="G5">
        <v>871</v>
      </c>
      <c r="H5">
        <v>871</v>
      </c>
      <c r="I5" t="s">
        <v>1571</v>
      </c>
      <c r="J5" t="s">
        <v>1572</v>
      </c>
      <c r="K5" s="2">
        <v>0</v>
      </c>
      <c r="L5" s="2">
        <v>0</v>
      </c>
      <c r="M5" s="2">
        <v>200</v>
      </c>
      <c r="N5" s="2">
        <v>26</v>
      </c>
      <c r="O5" s="2">
        <v>0</v>
      </c>
      <c r="P5" s="2">
        <v>0</v>
      </c>
      <c r="Q5" s="2">
        <v>226</v>
      </c>
      <c r="R5" s="2" t="s">
        <v>210</v>
      </c>
      <c r="S5" t="s">
        <v>1</v>
      </c>
    </row>
    <row r="6" spans="1:19" x14ac:dyDescent="0.25">
      <c r="A6" t="s">
        <v>207</v>
      </c>
      <c r="B6" t="s">
        <v>1609</v>
      </c>
      <c r="C6" t="s">
        <v>1</v>
      </c>
      <c r="D6" t="s">
        <v>0</v>
      </c>
      <c r="E6" t="s">
        <v>1569</v>
      </c>
      <c r="F6" t="s">
        <v>1570</v>
      </c>
      <c r="G6">
        <v>872</v>
      </c>
      <c r="H6">
        <v>872</v>
      </c>
      <c r="I6" t="s">
        <v>1571</v>
      </c>
      <c r="J6" t="s">
        <v>1572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 t="s">
        <v>210</v>
      </c>
      <c r="S6" t="s">
        <v>1</v>
      </c>
    </row>
    <row r="7" spans="1:19" x14ac:dyDescent="0.25">
      <c r="A7" t="s">
        <v>207</v>
      </c>
      <c r="B7" t="s">
        <v>1609</v>
      </c>
      <c r="C7" t="s">
        <v>1</v>
      </c>
      <c r="D7" t="s">
        <v>0</v>
      </c>
      <c r="E7" t="s">
        <v>1569</v>
      </c>
      <c r="F7" t="s">
        <v>1570</v>
      </c>
      <c r="G7">
        <v>873</v>
      </c>
      <c r="H7">
        <v>873</v>
      </c>
      <c r="I7" t="s">
        <v>1571</v>
      </c>
      <c r="J7" t="s">
        <v>1572</v>
      </c>
      <c r="K7" s="2">
        <v>0</v>
      </c>
      <c r="L7" s="2">
        <v>0</v>
      </c>
      <c r="M7" s="2">
        <v>75</v>
      </c>
      <c r="N7" s="2">
        <v>9.75</v>
      </c>
      <c r="O7" s="2">
        <v>0</v>
      </c>
      <c r="P7" s="2">
        <v>0</v>
      </c>
      <c r="Q7" s="2">
        <v>84.75</v>
      </c>
      <c r="R7" s="2" t="s">
        <v>210</v>
      </c>
      <c r="S7" t="s">
        <v>1</v>
      </c>
    </row>
    <row r="8" spans="1:19" x14ac:dyDescent="0.25">
      <c r="A8" t="s">
        <v>207</v>
      </c>
      <c r="B8" t="s">
        <v>1610</v>
      </c>
      <c r="C8" t="s">
        <v>1</v>
      </c>
      <c r="D8" t="s">
        <v>0</v>
      </c>
      <c r="E8" t="s">
        <v>1569</v>
      </c>
      <c r="F8" t="s">
        <v>1570</v>
      </c>
      <c r="G8">
        <v>874</v>
      </c>
      <c r="H8">
        <v>874</v>
      </c>
      <c r="I8" t="s">
        <v>1230</v>
      </c>
      <c r="J8" t="s">
        <v>119</v>
      </c>
      <c r="K8" s="2">
        <v>0</v>
      </c>
      <c r="L8" s="2">
        <v>0</v>
      </c>
      <c r="M8" s="2">
        <v>150</v>
      </c>
      <c r="N8" s="2">
        <v>19.5</v>
      </c>
      <c r="O8" s="2">
        <v>0</v>
      </c>
      <c r="P8" s="2">
        <v>0</v>
      </c>
      <c r="Q8" s="2">
        <v>169.5</v>
      </c>
      <c r="R8" s="2" t="s">
        <v>210</v>
      </c>
      <c r="S8" t="s">
        <v>1</v>
      </c>
    </row>
    <row r="9" spans="1:19" x14ac:dyDescent="0.25">
      <c r="A9" t="s">
        <v>207</v>
      </c>
      <c r="B9" t="s">
        <v>1603</v>
      </c>
      <c r="C9" t="s">
        <v>1</v>
      </c>
      <c r="D9" t="s">
        <v>0</v>
      </c>
      <c r="E9" t="s">
        <v>1569</v>
      </c>
      <c r="F9" t="s">
        <v>1570</v>
      </c>
      <c r="G9">
        <v>875</v>
      </c>
      <c r="H9">
        <v>875</v>
      </c>
      <c r="I9" t="s">
        <v>1230</v>
      </c>
      <c r="J9" t="s">
        <v>119</v>
      </c>
      <c r="K9" s="2">
        <v>0</v>
      </c>
      <c r="L9" s="2">
        <v>0</v>
      </c>
      <c r="M9" s="2">
        <v>75</v>
      </c>
      <c r="N9" s="2">
        <v>9.75</v>
      </c>
      <c r="O9" s="2">
        <v>0</v>
      </c>
      <c r="P9" s="2">
        <v>0</v>
      </c>
      <c r="Q9" s="2">
        <v>84.75</v>
      </c>
      <c r="R9" s="2" t="s">
        <v>210</v>
      </c>
      <c r="S9" t="s">
        <v>1</v>
      </c>
    </row>
    <row r="11" spans="1:19" x14ac:dyDescent="0.25">
      <c r="A11" t="s">
        <v>205</v>
      </c>
      <c r="K11"/>
      <c r="L11"/>
      <c r="M11" s="28">
        <f>SUBTOTAL(109,Tabla2[V. GRAVADA])</f>
        <v>650</v>
      </c>
      <c r="N11" s="28">
        <f>SUBTOTAL(109,Tabla2[D.FISCAL])</f>
        <v>84.5</v>
      </c>
      <c r="O11"/>
      <c r="P11"/>
      <c r="Q11" s="28">
        <f>SUBTOTAL(109,Tabla2[VENTA TOTAL])</f>
        <v>734.5</v>
      </c>
      <c r="R11"/>
      <c r="S11">
        <f>SUBTOTAL(103,Tabla2[ANEXO])</f>
        <v>7</v>
      </c>
    </row>
  </sheetData>
  <conditionalFormatting sqref="G1:G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4"/>
  </sheetPr>
  <dimension ref="B1:D23"/>
  <sheetViews>
    <sheetView showGridLines="0" zoomScale="90" zoomScaleNormal="9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3" t="s">
        <v>17</v>
      </c>
      <c r="D2" s="9" t="s">
        <v>207</v>
      </c>
    </row>
    <row r="3" spans="2:4" x14ac:dyDescent="0.25">
      <c r="B3" s="3" t="s">
        <v>2</v>
      </c>
      <c r="D3" s="10" t="s">
        <v>1607</v>
      </c>
    </row>
    <row r="4" spans="2:4" x14ac:dyDescent="0.25">
      <c r="B4" s="3" t="s">
        <v>3</v>
      </c>
      <c r="D4" s="13" t="s">
        <v>1</v>
      </c>
    </row>
    <row r="5" spans="2:4" x14ac:dyDescent="0.25">
      <c r="B5" s="21" t="s">
        <v>4</v>
      </c>
      <c r="D5" s="13" t="s">
        <v>1604</v>
      </c>
    </row>
    <row r="6" spans="2:4" x14ac:dyDescent="0.25">
      <c r="B6" s="4" t="s">
        <v>85</v>
      </c>
      <c r="D6" t="s">
        <v>1569</v>
      </c>
    </row>
    <row r="7" spans="2:4" x14ac:dyDescent="0.25">
      <c r="B7" s="4" t="s">
        <v>84</v>
      </c>
      <c r="D7" s="41" t="s">
        <v>1605</v>
      </c>
    </row>
    <row r="8" spans="2:4" x14ac:dyDescent="0.25">
      <c r="B8" s="4" t="s">
        <v>83</v>
      </c>
      <c r="D8" s="15"/>
    </row>
    <row r="9" spans="2:4" x14ac:dyDescent="0.25">
      <c r="B9" s="3" t="s">
        <v>82</v>
      </c>
      <c r="D9" s="16">
        <f>+D8</f>
        <v>0</v>
      </c>
    </row>
    <row r="10" spans="2:4" x14ac:dyDescent="0.25">
      <c r="B10" s="3" t="s">
        <v>83</v>
      </c>
      <c r="D10" s="22">
        <f>+D9</f>
        <v>0</v>
      </c>
    </row>
    <row r="11" spans="2:4" x14ac:dyDescent="0.25">
      <c r="B11" s="3" t="s">
        <v>82</v>
      </c>
      <c r="D11" s="19">
        <f>+D10</f>
        <v>0</v>
      </c>
    </row>
    <row r="12" spans="2:4" x14ac:dyDescent="0.25">
      <c r="B12" s="3" t="s">
        <v>81</v>
      </c>
      <c r="D12" s="19">
        <v>0</v>
      </c>
    </row>
    <row r="13" spans="2:4" x14ac:dyDescent="0.25">
      <c r="B13" s="3" t="s">
        <v>80</v>
      </c>
      <c r="D13" s="6">
        <v>0</v>
      </c>
    </row>
    <row r="14" spans="2:4" x14ac:dyDescent="0.25">
      <c r="B14" s="3" t="s">
        <v>79</v>
      </c>
      <c r="D14" s="18">
        <v>0</v>
      </c>
    </row>
    <row r="15" spans="2:4" x14ac:dyDescent="0.25">
      <c r="B15" s="3" t="s">
        <v>78</v>
      </c>
      <c r="D15" s="18">
        <v>0</v>
      </c>
    </row>
    <row r="16" spans="2:4" x14ac:dyDescent="0.25">
      <c r="B16" s="3" t="s">
        <v>77</v>
      </c>
      <c r="D16" s="12">
        <v>0</v>
      </c>
    </row>
    <row r="17" spans="2:4" x14ac:dyDescent="0.25">
      <c r="B17" s="3" t="s">
        <v>76</v>
      </c>
      <c r="D17" s="6">
        <v>0</v>
      </c>
    </row>
    <row r="18" spans="2:4" x14ac:dyDescent="0.25">
      <c r="B18" s="3" t="s">
        <v>75</v>
      </c>
      <c r="D18" s="6">
        <v>0</v>
      </c>
    </row>
    <row r="19" spans="2:4" x14ac:dyDescent="0.25">
      <c r="B19" s="3" t="s">
        <v>74</v>
      </c>
      <c r="D19" s="6">
        <v>0</v>
      </c>
    </row>
    <row r="20" spans="2:4" x14ac:dyDescent="0.25">
      <c r="B20" s="3" t="s">
        <v>73</v>
      </c>
      <c r="D20" s="6">
        <v>0</v>
      </c>
    </row>
    <row r="21" spans="2:4" x14ac:dyDescent="0.25">
      <c r="B21" s="3" t="s">
        <v>72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20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4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theme="5" tint="-0.249977111117893"/>
  </sheetPr>
  <dimension ref="A2:V8"/>
  <sheetViews>
    <sheetView workbookViewId="0">
      <selection activeCell="B2" sqref="B2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91</v>
      </c>
      <c r="J2" t="s">
        <v>92</v>
      </c>
      <c r="K2" t="s">
        <v>81</v>
      </c>
      <c r="L2" s="2" t="s">
        <v>80</v>
      </c>
      <c r="M2" s="2" t="s">
        <v>79</v>
      </c>
      <c r="N2" s="2" t="s">
        <v>78</v>
      </c>
      <c r="O2" s="2" t="s">
        <v>77</v>
      </c>
      <c r="P2" s="2" t="s">
        <v>76</v>
      </c>
      <c r="Q2" s="2" t="s">
        <v>75</v>
      </c>
      <c r="R2" s="2" t="s">
        <v>74</v>
      </c>
      <c r="S2" s="2" t="s">
        <v>73</v>
      </c>
      <c r="T2" s="2" t="s">
        <v>72</v>
      </c>
      <c r="U2" s="2" t="s">
        <v>19</v>
      </c>
      <c r="V2" t="s">
        <v>18</v>
      </c>
    </row>
    <row r="3" spans="1:22" x14ac:dyDescent="0.25">
      <c r="A3" t="s">
        <v>207</v>
      </c>
      <c r="B3" t="s">
        <v>1607</v>
      </c>
      <c r="C3" t="s">
        <v>1</v>
      </c>
      <c r="D3" t="s">
        <v>1604</v>
      </c>
      <c r="E3" t="s">
        <v>1569</v>
      </c>
      <c r="F3" t="s">
        <v>1605</v>
      </c>
      <c r="G3">
        <v>236</v>
      </c>
      <c r="H3">
        <v>236</v>
      </c>
      <c r="I3">
        <v>236</v>
      </c>
      <c r="J3">
        <v>236</v>
      </c>
      <c r="K3">
        <v>0</v>
      </c>
      <c r="L3" s="2">
        <v>0</v>
      </c>
      <c r="M3" s="2">
        <v>0</v>
      </c>
      <c r="N3" s="2">
        <v>0</v>
      </c>
      <c r="O3" s="2">
        <v>0</v>
      </c>
      <c r="P3" s="2">
        <v>150</v>
      </c>
      <c r="Q3" s="2">
        <v>0</v>
      </c>
      <c r="R3" s="2">
        <v>0</v>
      </c>
      <c r="S3" s="2">
        <v>0</v>
      </c>
      <c r="T3" s="2">
        <v>0</v>
      </c>
      <c r="U3" s="2">
        <v>150</v>
      </c>
      <c r="V3" t="s">
        <v>71</v>
      </c>
    </row>
    <row r="4" spans="1:22" x14ac:dyDescent="0.25">
      <c r="A4" t="s">
        <v>207</v>
      </c>
      <c r="B4" t="s">
        <v>1606</v>
      </c>
      <c r="C4" t="s">
        <v>1</v>
      </c>
      <c r="D4" t="s">
        <v>1604</v>
      </c>
      <c r="E4" t="s">
        <v>1569</v>
      </c>
      <c r="F4" t="s">
        <v>1605</v>
      </c>
      <c r="G4">
        <v>235</v>
      </c>
      <c r="H4">
        <v>235</v>
      </c>
      <c r="I4">
        <v>235</v>
      </c>
      <c r="J4">
        <v>235</v>
      </c>
      <c r="K4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t="s">
        <v>71</v>
      </c>
    </row>
    <row r="5" spans="1:22" x14ac:dyDescent="0.25">
      <c r="A5" t="s">
        <v>207</v>
      </c>
      <c r="B5" t="s">
        <v>1603</v>
      </c>
      <c r="C5" t="s">
        <v>1</v>
      </c>
      <c r="D5" t="s">
        <v>1604</v>
      </c>
      <c r="E5" t="s">
        <v>1569</v>
      </c>
      <c r="F5" t="s">
        <v>1605</v>
      </c>
      <c r="G5">
        <v>234</v>
      </c>
      <c r="H5">
        <v>234</v>
      </c>
      <c r="I5">
        <v>234</v>
      </c>
      <c r="J5">
        <v>234</v>
      </c>
      <c r="K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t="s">
        <v>71</v>
      </c>
    </row>
    <row r="6" spans="1:22" x14ac:dyDescent="0.25">
      <c r="A6" t="s">
        <v>207</v>
      </c>
      <c r="B6" t="s">
        <v>1603</v>
      </c>
      <c r="C6" t="s">
        <v>1</v>
      </c>
      <c r="D6" t="s">
        <v>1594</v>
      </c>
      <c r="E6" t="s">
        <v>1569</v>
      </c>
      <c r="F6" t="s">
        <v>1593</v>
      </c>
      <c r="G6">
        <v>301</v>
      </c>
      <c r="H6">
        <v>301</v>
      </c>
      <c r="I6">
        <v>301</v>
      </c>
      <c r="J6">
        <v>301</v>
      </c>
      <c r="K6">
        <v>0</v>
      </c>
      <c r="L6" s="2">
        <v>0</v>
      </c>
      <c r="M6" s="2">
        <v>0</v>
      </c>
      <c r="N6" s="2">
        <v>0</v>
      </c>
      <c r="O6" s="2">
        <v>9999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9999</v>
      </c>
      <c r="V6" t="s">
        <v>71</v>
      </c>
    </row>
    <row r="7" spans="1:22" s="2" customFormat="1" x14ac:dyDescent="0.25">
      <c r="A7"/>
      <c r="B7"/>
      <c r="C7"/>
      <c r="D7"/>
      <c r="E7"/>
      <c r="F7"/>
      <c r="G7"/>
      <c r="H7"/>
      <c r="I7"/>
      <c r="J7"/>
      <c r="K7"/>
      <c r="V7"/>
    </row>
    <row r="8" spans="1:22" x14ac:dyDescent="0.25">
      <c r="A8" t="s">
        <v>205</v>
      </c>
      <c r="L8"/>
      <c r="M8"/>
      <c r="N8"/>
      <c r="O8" s="28">
        <f>SUBTOTAL(109,Tabla3[V GRAVADAS])</f>
        <v>9999</v>
      </c>
      <c r="P8" s="28">
        <f>SUBTOTAL(109,Tabla3[EX IN CA])</f>
        <v>150</v>
      </c>
      <c r="Q8"/>
      <c r="R8" s="28">
        <f>SUBTOTAL(109,Tabla3[EX SERVICE])</f>
        <v>0</v>
      </c>
      <c r="S8"/>
      <c r="T8"/>
      <c r="U8" s="28">
        <f>SUBTOTAL(109,Tabla3[TOTAL VENTA])</f>
        <v>10149</v>
      </c>
      <c r="V8">
        <f>SUBTOTAL(103,Tabla3[ANEXO])</f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H964"/>
  <sheetViews>
    <sheetView workbookViewId="0"/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</cols>
  <sheetData>
    <row r="1" spans="1:8" x14ac:dyDescent="0.25">
      <c r="A1" s="1" t="s">
        <v>70</v>
      </c>
      <c r="B1" t="s">
        <v>69</v>
      </c>
      <c r="C1" s="1" t="s">
        <v>206</v>
      </c>
    </row>
    <row r="2" spans="1:8" x14ac:dyDescent="0.25">
      <c r="A2" s="30" t="s">
        <v>68</v>
      </c>
      <c r="B2" s="31" t="s">
        <v>67</v>
      </c>
      <c r="C2" s="1" t="s">
        <v>210</v>
      </c>
      <c r="E2" s="1"/>
      <c r="F2" s="1"/>
      <c r="G2" s="1"/>
      <c r="H2" s="1"/>
    </row>
    <row r="3" spans="1:8" x14ac:dyDescent="0.25">
      <c r="A3" s="32" t="s">
        <v>66</v>
      </c>
      <c r="B3" s="33" t="s">
        <v>65</v>
      </c>
      <c r="C3" s="1" t="s">
        <v>210</v>
      </c>
      <c r="E3" s="1"/>
      <c r="F3" s="1"/>
      <c r="G3" s="1"/>
      <c r="H3" s="1"/>
    </row>
    <row r="4" spans="1:8" x14ac:dyDescent="0.25">
      <c r="A4" s="30" t="s">
        <v>64</v>
      </c>
      <c r="B4" s="31" t="s">
        <v>63</v>
      </c>
      <c r="C4" s="1" t="s">
        <v>210</v>
      </c>
      <c r="E4" s="1"/>
      <c r="F4" s="1"/>
      <c r="G4" s="1"/>
      <c r="H4" s="1"/>
    </row>
    <row r="5" spans="1:8" x14ac:dyDescent="0.25">
      <c r="A5" s="32" t="s">
        <v>62</v>
      </c>
      <c r="B5" s="33" t="s">
        <v>61</v>
      </c>
      <c r="C5" s="1" t="s">
        <v>210</v>
      </c>
      <c r="E5" s="1"/>
      <c r="F5" s="1"/>
      <c r="G5" s="1"/>
      <c r="H5" s="1"/>
    </row>
    <row r="6" spans="1:8" x14ac:dyDescent="0.25">
      <c r="A6" s="30" t="s">
        <v>60</v>
      </c>
      <c r="B6" s="31" t="s">
        <v>59</v>
      </c>
      <c r="C6" s="1" t="s">
        <v>210</v>
      </c>
      <c r="E6" s="1"/>
      <c r="F6" s="1"/>
      <c r="G6" s="1"/>
      <c r="H6" s="1"/>
    </row>
    <row r="7" spans="1:8" x14ac:dyDescent="0.25">
      <c r="A7" s="32" t="s">
        <v>58</v>
      </c>
      <c r="B7" s="33" t="s">
        <v>57</v>
      </c>
      <c r="C7" s="1" t="s">
        <v>210</v>
      </c>
      <c r="E7" s="1"/>
      <c r="F7" s="1"/>
      <c r="G7" s="1"/>
      <c r="H7" s="1"/>
    </row>
    <row r="8" spans="1:8" x14ac:dyDescent="0.25">
      <c r="A8" s="30" t="s">
        <v>56</v>
      </c>
      <c r="B8" s="31" t="s">
        <v>55</v>
      </c>
      <c r="C8" s="1" t="s">
        <v>210</v>
      </c>
      <c r="E8" s="1"/>
      <c r="F8" s="1"/>
      <c r="G8" s="1"/>
      <c r="H8" s="1"/>
    </row>
    <row r="9" spans="1:8" x14ac:dyDescent="0.25">
      <c r="A9" s="32" t="s">
        <v>54</v>
      </c>
      <c r="B9" s="33" t="s">
        <v>53</v>
      </c>
      <c r="C9" s="1" t="s">
        <v>210</v>
      </c>
      <c r="E9" s="1"/>
      <c r="F9" s="1"/>
      <c r="G9" s="1"/>
      <c r="H9" s="1"/>
    </row>
    <row r="10" spans="1:8" x14ac:dyDescent="0.25">
      <c r="A10" s="30" t="s">
        <v>52</v>
      </c>
      <c r="B10" s="31" t="s">
        <v>51</v>
      </c>
      <c r="C10" s="1" t="s">
        <v>210</v>
      </c>
      <c r="E10" s="1"/>
      <c r="F10" s="1"/>
      <c r="G10" s="1"/>
      <c r="H10" s="1"/>
    </row>
    <row r="11" spans="1:8" x14ac:dyDescent="0.25">
      <c r="A11" s="32" t="s">
        <v>50</v>
      </c>
      <c r="B11" s="33" t="s">
        <v>49</v>
      </c>
      <c r="C11" s="1" t="s">
        <v>210</v>
      </c>
      <c r="E11" s="1"/>
      <c r="F11" s="1"/>
      <c r="G11" s="1"/>
      <c r="H11" s="1"/>
    </row>
    <row r="12" spans="1:8" x14ac:dyDescent="0.25">
      <c r="A12" s="30" t="s">
        <v>48</v>
      </c>
      <c r="B12" s="31" t="s">
        <v>47</v>
      </c>
      <c r="C12" s="1" t="s">
        <v>210</v>
      </c>
      <c r="E12" s="1"/>
      <c r="F12" s="1"/>
      <c r="G12" s="1"/>
      <c r="H12" s="1"/>
    </row>
    <row r="13" spans="1:8" x14ac:dyDescent="0.25">
      <c r="A13" s="32" t="s">
        <v>46</v>
      </c>
      <c r="B13" s="33" t="s">
        <v>45</v>
      </c>
      <c r="C13" s="1" t="s">
        <v>210</v>
      </c>
    </row>
    <row r="14" spans="1:8" x14ac:dyDescent="0.25">
      <c r="A14" s="30" t="s">
        <v>44</v>
      </c>
      <c r="B14" s="31" t="s">
        <v>43</v>
      </c>
      <c r="C14" s="1" t="s">
        <v>210</v>
      </c>
    </row>
    <row r="15" spans="1:8" x14ac:dyDescent="0.25">
      <c r="A15" s="32" t="s">
        <v>42</v>
      </c>
      <c r="B15" s="33" t="s">
        <v>41</v>
      </c>
      <c r="C15" s="1" t="s">
        <v>210</v>
      </c>
    </row>
    <row r="16" spans="1:8" x14ac:dyDescent="0.25">
      <c r="A16" s="30" t="s">
        <v>40</v>
      </c>
      <c r="B16" s="31" t="s">
        <v>39</v>
      </c>
      <c r="C16" s="1" t="s">
        <v>210</v>
      </c>
    </row>
    <row r="17" spans="1:3" x14ac:dyDescent="0.25">
      <c r="A17" s="32" t="s">
        <v>38</v>
      </c>
      <c r="B17" s="33" t="s">
        <v>37</v>
      </c>
      <c r="C17" s="1" t="s">
        <v>210</v>
      </c>
    </row>
    <row r="18" spans="1:3" x14ac:dyDescent="0.25">
      <c r="A18" s="30" t="s">
        <v>36</v>
      </c>
      <c r="B18" s="31" t="s">
        <v>35</v>
      </c>
      <c r="C18" s="1" t="s">
        <v>210</v>
      </c>
    </row>
    <row r="19" spans="1:3" x14ac:dyDescent="0.25">
      <c r="A19" s="32" t="s">
        <v>34</v>
      </c>
      <c r="B19" s="33" t="s">
        <v>33</v>
      </c>
      <c r="C19" s="1" t="s">
        <v>210</v>
      </c>
    </row>
    <row r="20" spans="1:3" x14ac:dyDescent="0.25">
      <c r="A20" s="30" t="s">
        <v>32</v>
      </c>
      <c r="B20" s="31" t="s">
        <v>31</v>
      </c>
      <c r="C20" s="1" t="s">
        <v>210</v>
      </c>
    </row>
    <row r="21" spans="1:3" x14ac:dyDescent="0.25">
      <c r="A21" s="32" t="s">
        <v>93</v>
      </c>
      <c r="B21" s="33" t="s">
        <v>94</v>
      </c>
      <c r="C21" s="1" t="s">
        <v>210</v>
      </c>
    </row>
    <row r="22" spans="1:3" x14ac:dyDescent="0.25">
      <c r="A22" s="30" t="s">
        <v>95</v>
      </c>
      <c r="B22" s="31" t="s">
        <v>96</v>
      </c>
      <c r="C22" s="1" t="s">
        <v>210</v>
      </c>
    </row>
    <row r="23" spans="1:3" x14ac:dyDescent="0.25">
      <c r="A23" s="32" t="s">
        <v>97</v>
      </c>
      <c r="B23" s="33" t="s">
        <v>98</v>
      </c>
      <c r="C23" s="1" t="s">
        <v>210</v>
      </c>
    </row>
    <row r="24" spans="1:3" x14ac:dyDescent="0.25">
      <c r="A24" s="30" t="s">
        <v>99</v>
      </c>
      <c r="B24" s="31" t="s">
        <v>100</v>
      </c>
      <c r="C24" s="1" t="s">
        <v>210</v>
      </c>
    </row>
    <row r="25" spans="1:3" x14ac:dyDescent="0.25">
      <c r="A25" s="32" t="s">
        <v>101</v>
      </c>
      <c r="B25" s="33" t="s">
        <v>102</v>
      </c>
      <c r="C25" s="1" t="s">
        <v>210</v>
      </c>
    </row>
    <row r="26" spans="1:3" x14ac:dyDescent="0.25">
      <c r="A26" s="30" t="s">
        <v>103</v>
      </c>
      <c r="B26" s="31" t="s">
        <v>104</v>
      </c>
      <c r="C26" s="1" t="s">
        <v>210</v>
      </c>
    </row>
    <row r="27" spans="1:3" x14ac:dyDescent="0.25">
      <c r="A27" s="32" t="s">
        <v>105</v>
      </c>
      <c r="B27" s="33" t="s">
        <v>106</v>
      </c>
      <c r="C27" s="1" t="s">
        <v>210</v>
      </c>
    </row>
    <row r="28" spans="1:3" x14ac:dyDescent="0.25">
      <c r="A28" s="30" t="s">
        <v>107</v>
      </c>
      <c r="B28" s="31" t="s">
        <v>108</v>
      </c>
      <c r="C28" s="1" t="s">
        <v>210</v>
      </c>
    </row>
    <row r="29" spans="1:3" x14ac:dyDescent="0.25">
      <c r="A29" s="32" t="s">
        <v>109</v>
      </c>
      <c r="B29" s="33" t="s">
        <v>110</v>
      </c>
      <c r="C29" s="1" t="s">
        <v>210</v>
      </c>
    </row>
    <row r="30" spans="1:3" x14ac:dyDescent="0.25">
      <c r="A30" s="30" t="s">
        <v>111</v>
      </c>
      <c r="B30" s="31" t="s">
        <v>112</v>
      </c>
      <c r="C30" s="1" t="s">
        <v>210</v>
      </c>
    </row>
    <row r="31" spans="1:3" x14ac:dyDescent="0.25">
      <c r="A31" s="32" t="s">
        <v>113</v>
      </c>
      <c r="B31" s="33" t="s">
        <v>114</v>
      </c>
      <c r="C31" s="1" t="s">
        <v>210</v>
      </c>
    </row>
    <row r="32" spans="1:3" x14ac:dyDescent="0.25">
      <c r="A32" s="30" t="s">
        <v>115</v>
      </c>
      <c r="B32" s="31" t="s">
        <v>116</v>
      </c>
      <c r="C32" s="1" t="s">
        <v>210</v>
      </c>
    </row>
    <row r="33" spans="1:3" x14ac:dyDescent="0.25">
      <c r="A33" s="32" t="s">
        <v>117</v>
      </c>
      <c r="B33" s="33" t="s">
        <v>118</v>
      </c>
      <c r="C33" s="1" t="s">
        <v>210</v>
      </c>
    </row>
    <row r="34" spans="1:3" x14ac:dyDescent="0.25">
      <c r="A34" s="30" t="s">
        <v>1230</v>
      </c>
      <c r="B34" s="31" t="s">
        <v>119</v>
      </c>
      <c r="C34" s="1" t="s">
        <v>210</v>
      </c>
    </row>
    <row r="35" spans="1:3" x14ac:dyDescent="0.25">
      <c r="A35" s="32" t="s">
        <v>120</v>
      </c>
      <c r="B35" s="33" t="s">
        <v>121</v>
      </c>
      <c r="C35" s="1" t="s">
        <v>210</v>
      </c>
    </row>
    <row r="36" spans="1:3" x14ac:dyDescent="0.25">
      <c r="A36" s="30" t="s">
        <v>122</v>
      </c>
      <c r="B36" s="31" t="s">
        <v>123</v>
      </c>
      <c r="C36" s="1" t="s">
        <v>210</v>
      </c>
    </row>
    <row r="37" spans="1:3" x14ac:dyDescent="0.25">
      <c r="A37" s="32" t="s">
        <v>124</v>
      </c>
      <c r="B37" s="33" t="s">
        <v>125</v>
      </c>
      <c r="C37" s="1" t="s">
        <v>210</v>
      </c>
    </row>
    <row r="38" spans="1:3" x14ac:dyDescent="0.25">
      <c r="A38" s="30" t="s">
        <v>126</v>
      </c>
      <c r="B38" s="31" t="s">
        <v>127</v>
      </c>
      <c r="C38" s="1" t="s">
        <v>210</v>
      </c>
    </row>
    <row r="39" spans="1:3" x14ac:dyDescent="0.25">
      <c r="A39" s="32" t="s">
        <v>128</v>
      </c>
      <c r="B39" s="33" t="s">
        <v>129</v>
      </c>
      <c r="C39" s="1" t="s">
        <v>210</v>
      </c>
    </row>
    <row r="40" spans="1:3" x14ac:dyDescent="0.25">
      <c r="A40" s="30" t="s">
        <v>130</v>
      </c>
      <c r="B40" s="31" t="s">
        <v>131</v>
      </c>
      <c r="C40" s="1" t="s">
        <v>210</v>
      </c>
    </row>
    <row r="41" spans="1:3" x14ac:dyDescent="0.25">
      <c r="A41" s="32" t="s">
        <v>132</v>
      </c>
      <c r="B41" s="33" t="s">
        <v>133</v>
      </c>
      <c r="C41" s="1" t="s">
        <v>210</v>
      </c>
    </row>
    <row r="42" spans="1:3" x14ac:dyDescent="0.25">
      <c r="A42" s="30" t="s">
        <v>134</v>
      </c>
      <c r="B42" s="31" t="s">
        <v>135</v>
      </c>
      <c r="C42" s="1" t="s">
        <v>210</v>
      </c>
    </row>
    <row r="43" spans="1:3" x14ac:dyDescent="0.25">
      <c r="A43" s="32" t="s">
        <v>136</v>
      </c>
      <c r="B43" s="33" t="s">
        <v>137</v>
      </c>
      <c r="C43" s="1" t="s">
        <v>210</v>
      </c>
    </row>
    <row r="44" spans="1:3" x14ac:dyDescent="0.25">
      <c r="A44" s="30" t="s">
        <v>138</v>
      </c>
      <c r="B44" s="31" t="s">
        <v>139</v>
      </c>
      <c r="C44" s="1" t="s">
        <v>210</v>
      </c>
    </row>
    <row r="45" spans="1:3" x14ac:dyDescent="0.25">
      <c r="A45" s="32" t="s">
        <v>140</v>
      </c>
      <c r="B45" s="33" t="s">
        <v>141</v>
      </c>
      <c r="C45" s="1" t="s">
        <v>210</v>
      </c>
    </row>
    <row r="46" spans="1:3" x14ac:dyDescent="0.25">
      <c r="A46" s="30" t="s">
        <v>142</v>
      </c>
      <c r="B46" s="31" t="s">
        <v>143</v>
      </c>
      <c r="C46" s="1" t="s">
        <v>210</v>
      </c>
    </row>
    <row r="47" spans="1:3" x14ac:dyDescent="0.25">
      <c r="A47" s="32" t="s">
        <v>144</v>
      </c>
      <c r="B47" s="33" t="s">
        <v>145</v>
      </c>
      <c r="C47" s="1" t="s">
        <v>210</v>
      </c>
    </row>
    <row r="48" spans="1:3" x14ac:dyDescent="0.25">
      <c r="A48" s="30" t="s">
        <v>146</v>
      </c>
      <c r="B48" s="34" t="s">
        <v>30</v>
      </c>
      <c r="C48" s="1" t="s">
        <v>210</v>
      </c>
    </row>
    <row r="49" spans="1:3" x14ac:dyDescent="0.25">
      <c r="A49" s="32" t="s">
        <v>147</v>
      </c>
      <c r="B49" s="33" t="s">
        <v>148</v>
      </c>
      <c r="C49" s="1" t="s">
        <v>210</v>
      </c>
    </row>
    <row r="50" spans="1:3" x14ac:dyDescent="0.25">
      <c r="A50" s="30" t="s">
        <v>149</v>
      </c>
      <c r="B50" s="31" t="s">
        <v>150</v>
      </c>
      <c r="C50" s="1" t="s">
        <v>210</v>
      </c>
    </row>
    <row r="51" spans="1:3" x14ac:dyDescent="0.25">
      <c r="A51" s="32" t="s">
        <v>151</v>
      </c>
      <c r="B51" s="33" t="s">
        <v>152</v>
      </c>
      <c r="C51" s="1" t="s">
        <v>210</v>
      </c>
    </row>
    <row r="52" spans="1:3" x14ac:dyDescent="0.25">
      <c r="A52" s="30" t="s">
        <v>153</v>
      </c>
      <c r="B52" s="31" t="s">
        <v>154</v>
      </c>
      <c r="C52" s="1" t="s">
        <v>210</v>
      </c>
    </row>
    <row r="53" spans="1:3" x14ac:dyDescent="0.25">
      <c r="A53" s="32" t="s">
        <v>155</v>
      </c>
      <c r="B53" s="33" t="s">
        <v>156</v>
      </c>
      <c r="C53" s="1" t="s">
        <v>210</v>
      </c>
    </row>
    <row r="54" spans="1:3" x14ac:dyDescent="0.25">
      <c r="A54" s="30" t="s">
        <v>157</v>
      </c>
      <c r="B54" s="31" t="s">
        <v>158</v>
      </c>
      <c r="C54" s="1" t="s">
        <v>210</v>
      </c>
    </row>
    <row r="55" spans="1:3" x14ac:dyDescent="0.25">
      <c r="A55" s="32" t="s">
        <v>159</v>
      </c>
      <c r="B55" s="33" t="s">
        <v>160</v>
      </c>
      <c r="C55" s="1" t="s">
        <v>210</v>
      </c>
    </row>
    <row r="56" spans="1:3" x14ac:dyDescent="0.25">
      <c r="A56" s="30" t="s">
        <v>29</v>
      </c>
      <c r="B56" s="31" t="s">
        <v>161</v>
      </c>
      <c r="C56" s="1" t="s">
        <v>210</v>
      </c>
    </row>
    <row r="57" spans="1:3" x14ac:dyDescent="0.25">
      <c r="A57" s="32" t="s">
        <v>162</v>
      </c>
      <c r="B57" s="33" t="s">
        <v>163</v>
      </c>
      <c r="C57" s="1" t="s">
        <v>210</v>
      </c>
    </row>
    <row r="58" spans="1:3" x14ac:dyDescent="0.25">
      <c r="A58" s="30" t="s">
        <v>164</v>
      </c>
      <c r="B58" s="31" t="s">
        <v>165</v>
      </c>
      <c r="C58" s="1" t="s">
        <v>210</v>
      </c>
    </row>
    <row r="59" spans="1:3" x14ac:dyDescent="0.25">
      <c r="A59" s="32" t="s">
        <v>166</v>
      </c>
      <c r="B59" s="33" t="s">
        <v>167</v>
      </c>
      <c r="C59" s="1" t="s">
        <v>210</v>
      </c>
    </row>
    <row r="60" spans="1:3" x14ac:dyDescent="0.25">
      <c r="A60" s="30" t="s">
        <v>168</v>
      </c>
      <c r="B60" s="31" t="s">
        <v>169</v>
      </c>
      <c r="C60" s="1" t="s">
        <v>210</v>
      </c>
    </row>
    <row r="61" spans="1:3" x14ac:dyDescent="0.25">
      <c r="A61" s="32" t="s">
        <v>170</v>
      </c>
      <c r="B61" s="33" t="s">
        <v>171</v>
      </c>
      <c r="C61" s="1" t="s">
        <v>210</v>
      </c>
    </row>
    <row r="62" spans="1:3" x14ac:dyDescent="0.25">
      <c r="A62" s="30" t="s">
        <v>172</v>
      </c>
      <c r="B62" s="31" t="s">
        <v>173</v>
      </c>
      <c r="C62" s="1" t="s">
        <v>210</v>
      </c>
    </row>
    <row r="63" spans="1:3" x14ac:dyDescent="0.25">
      <c r="A63" s="32" t="s">
        <v>174</v>
      </c>
      <c r="B63" s="33" t="s">
        <v>175</v>
      </c>
      <c r="C63" s="1" t="s">
        <v>210</v>
      </c>
    </row>
    <row r="64" spans="1:3" x14ac:dyDescent="0.25">
      <c r="A64" s="30" t="s">
        <v>176</v>
      </c>
      <c r="B64" s="31" t="s">
        <v>177</v>
      </c>
      <c r="C64" s="1" t="s">
        <v>210</v>
      </c>
    </row>
    <row r="65" spans="1:3" x14ac:dyDescent="0.25">
      <c r="A65" s="32" t="s">
        <v>178</v>
      </c>
      <c r="B65" s="33" t="s">
        <v>179</v>
      </c>
      <c r="C65" s="1" t="s">
        <v>210</v>
      </c>
    </row>
    <row r="66" spans="1:3" x14ac:dyDescent="0.25">
      <c r="A66" s="30" t="s">
        <v>180</v>
      </c>
      <c r="B66" s="31" t="s">
        <v>181</v>
      </c>
      <c r="C66" s="1" t="s">
        <v>210</v>
      </c>
    </row>
    <row r="67" spans="1:3" x14ac:dyDescent="0.25">
      <c r="A67" s="32" t="s">
        <v>182</v>
      </c>
      <c r="B67" s="33" t="s">
        <v>183</v>
      </c>
      <c r="C67" s="1" t="s">
        <v>210</v>
      </c>
    </row>
    <row r="68" spans="1:3" x14ac:dyDescent="0.25">
      <c r="A68" s="30" t="s">
        <v>184</v>
      </c>
      <c r="B68" s="31" t="s">
        <v>185</v>
      </c>
      <c r="C68" s="1" t="s">
        <v>210</v>
      </c>
    </row>
    <row r="69" spans="1:3" x14ac:dyDescent="0.25">
      <c r="A69" s="32" t="s">
        <v>186</v>
      </c>
      <c r="B69" s="33" t="s">
        <v>187</v>
      </c>
      <c r="C69" s="1" t="s">
        <v>210</v>
      </c>
    </row>
    <row r="70" spans="1:3" x14ac:dyDescent="0.25">
      <c r="A70" s="30" t="s">
        <v>188</v>
      </c>
      <c r="B70" s="31" t="s">
        <v>189</v>
      </c>
      <c r="C70" s="1" t="s">
        <v>210</v>
      </c>
    </row>
    <row r="71" spans="1:3" x14ac:dyDescent="0.25">
      <c r="A71" s="32" t="s">
        <v>190</v>
      </c>
      <c r="B71" s="33" t="s">
        <v>191</v>
      </c>
      <c r="C71" s="1" t="s">
        <v>210</v>
      </c>
    </row>
    <row r="72" spans="1:3" x14ac:dyDescent="0.25">
      <c r="A72" s="30" t="s">
        <v>192</v>
      </c>
      <c r="B72" s="31" t="s">
        <v>193</v>
      </c>
      <c r="C72" s="1" t="s">
        <v>210</v>
      </c>
    </row>
    <row r="73" spans="1:3" x14ac:dyDescent="0.25">
      <c r="A73" s="32" t="s">
        <v>194</v>
      </c>
      <c r="B73" s="33" t="s">
        <v>195</v>
      </c>
      <c r="C73" s="1" t="s">
        <v>210</v>
      </c>
    </row>
    <row r="74" spans="1:3" x14ac:dyDescent="0.25">
      <c r="A74" s="30" t="s">
        <v>196</v>
      </c>
      <c r="B74" s="31" t="s">
        <v>197</v>
      </c>
      <c r="C74" s="1" t="s">
        <v>210</v>
      </c>
    </row>
    <row r="75" spans="1:3" x14ac:dyDescent="0.25">
      <c r="A75" s="32" t="s">
        <v>198</v>
      </c>
      <c r="B75" s="33" t="s">
        <v>199</v>
      </c>
      <c r="C75" s="1" t="s">
        <v>210</v>
      </c>
    </row>
    <row r="76" spans="1:3" x14ac:dyDescent="0.25">
      <c r="A76" s="30" t="s">
        <v>212</v>
      </c>
      <c r="B76" s="31" t="s">
        <v>213</v>
      </c>
      <c r="C76" s="1" t="s">
        <v>210</v>
      </c>
    </row>
    <row r="77" spans="1:3" x14ac:dyDescent="0.25">
      <c r="A77" s="32" t="s">
        <v>214</v>
      </c>
      <c r="B77" s="33" t="s">
        <v>215</v>
      </c>
      <c r="C77" s="1" t="s">
        <v>210</v>
      </c>
    </row>
    <row r="78" spans="1:3" x14ac:dyDescent="0.25">
      <c r="A78" s="35" t="s">
        <v>68</v>
      </c>
      <c r="B78" s="31" t="s">
        <v>67</v>
      </c>
      <c r="C78" s="1" t="s">
        <v>210</v>
      </c>
    </row>
    <row r="79" spans="1:3" x14ac:dyDescent="0.25">
      <c r="A79" s="36" t="s">
        <v>66</v>
      </c>
      <c r="B79" s="33" t="s">
        <v>65</v>
      </c>
      <c r="C79" s="1" t="s">
        <v>210</v>
      </c>
    </row>
    <row r="80" spans="1:3" x14ac:dyDescent="0.25">
      <c r="A80" s="35" t="s">
        <v>64</v>
      </c>
      <c r="B80" s="31" t="s">
        <v>63</v>
      </c>
      <c r="C80" s="1" t="s">
        <v>210</v>
      </c>
    </row>
    <row r="81" spans="1:3" x14ac:dyDescent="0.25">
      <c r="A81" s="36" t="s">
        <v>62</v>
      </c>
      <c r="B81" s="33" t="s">
        <v>61</v>
      </c>
      <c r="C81" s="1" t="s">
        <v>210</v>
      </c>
    </row>
    <row r="82" spans="1:3" x14ac:dyDescent="0.25">
      <c r="A82" s="35" t="s">
        <v>60</v>
      </c>
      <c r="B82" s="31" t="s">
        <v>59</v>
      </c>
      <c r="C82" s="1" t="s">
        <v>210</v>
      </c>
    </row>
    <row r="83" spans="1:3" x14ac:dyDescent="0.25">
      <c r="A83" s="36" t="s">
        <v>58</v>
      </c>
      <c r="B83" s="33" t="s">
        <v>57</v>
      </c>
      <c r="C83" s="1" t="s">
        <v>210</v>
      </c>
    </row>
    <row r="84" spans="1:3" x14ac:dyDescent="0.25">
      <c r="A84" s="35" t="s">
        <v>56</v>
      </c>
      <c r="B84" s="31" t="s">
        <v>55</v>
      </c>
      <c r="C84" s="1" t="s">
        <v>210</v>
      </c>
    </row>
    <row r="85" spans="1:3" x14ac:dyDescent="0.25">
      <c r="A85" s="36" t="s">
        <v>54</v>
      </c>
      <c r="B85" s="33" t="s">
        <v>53</v>
      </c>
      <c r="C85" s="1" t="s">
        <v>210</v>
      </c>
    </row>
    <row r="86" spans="1:3" x14ac:dyDescent="0.25">
      <c r="A86" s="35" t="s">
        <v>52</v>
      </c>
      <c r="B86" s="31" t="s">
        <v>51</v>
      </c>
      <c r="C86" s="1" t="s">
        <v>210</v>
      </c>
    </row>
    <row r="87" spans="1:3" x14ac:dyDescent="0.25">
      <c r="A87" s="36" t="s">
        <v>50</v>
      </c>
      <c r="B87" s="33" t="s">
        <v>49</v>
      </c>
      <c r="C87" s="1" t="s">
        <v>210</v>
      </c>
    </row>
    <row r="88" spans="1:3" x14ac:dyDescent="0.25">
      <c r="A88" s="35" t="s">
        <v>48</v>
      </c>
      <c r="B88" s="31" t="s">
        <v>47</v>
      </c>
      <c r="C88" s="1" t="s">
        <v>210</v>
      </c>
    </row>
    <row r="89" spans="1:3" x14ac:dyDescent="0.25">
      <c r="A89" s="36" t="s">
        <v>46</v>
      </c>
      <c r="B89" s="33" t="s">
        <v>45</v>
      </c>
      <c r="C89" s="1" t="s">
        <v>210</v>
      </c>
    </row>
    <row r="90" spans="1:3" x14ac:dyDescent="0.25">
      <c r="A90" s="35" t="s">
        <v>44</v>
      </c>
      <c r="B90" s="31" t="s">
        <v>43</v>
      </c>
      <c r="C90" s="1" t="s">
        <v>210</v>
      </c>
    </row>
    <row r="91" spans="1:3" x14ac:dyDescent="0.25">
      <c r="A91" s="36" t="s">
        <v>42</v>
      </c>
      <c r="B91" s="33" t="s">
        <v>41</v>
      </c>
      <c r="C91" s="1" t="s">
        <v>210</v>
      </c>
    </row>
    <row r="92" spans="1:3" x14ac:dyDescent="0.25">
      <c r="A92" s="35" t="s">
        <v>40</v>
      </c>
      <c r="B92" s="31" t="s">
        <v>39</v>
      </c>
      <c r="C92" s="1" t="s">
        <v>210</v>
      </c>
    </row>
    <row r="93" spans="1:3" x14ac:dyDescent="0.25">
      <c r="A93" s="36" t="s">
        <v>38</v>
      </c>
      <c r="B93" s="33" t="s">
        <v>37</v>
      </c>
      <c r="C93" s="1" t="s">
        <v>210</v>
      </c>
    </row>
    <row r="94" spans="1:3" x14ac:dyDescent="0.25">
      <c r="A94" s="35" t="s">
        <v>36</v>
      </c>
      <c r="B94" s="31" t="s">
        <v>35</v>
      </c>
      <c r="C94" s="1" t="s">
        <v>210</v>
      </c>
    </row>
    <row r="95" spans="1:3" x14ac:dyDescent="0.25">
      <c r="A95" s="36" t="s">
        <v>34</v>
      </c>
      <c r="B95" s="33" t="s">
        <v>33</v>
      </c>
      <c r="C95" s="1" t="s">
        <v>210</v>
      </c>
    </row>
    <row r="96" spans="1:3" x14ac:dyDescent="0.25">
      <c r="A96" s="35" t="s">
        <v>32</v>
      </c>
      <c r="B96" s="31" t="s">
        <v>31</v>
      </c>
      <c r="C96" s="1" t="s">
        <v>210</v>
      </c>
    </row>
    <row r="97" spans="1:3" x14ac:dyDescent="0.25">
      <c r="A97" s="36" t="s">
        <v>216</v>
      </c>
      <c r="B97" s="33" t="s">
        <v>217</v>
      </c>
      <c r="C97" s="1" t="s">
        <v>210</v>
      </c>
    </row>
    <row r="98" spans="1:3" x14ac:dyDescent="0.25">
      <c r="A98" s="35" t="s">
        <v>218</v>
      </c>
      <c r="B98" s="31" t="s">
        <v>219</v>
      </c>
      <c r="C98" s="1" t="s">
        <v>210</v>
      </c>
    </row>
    <row r="99" spans="1:3" x14ac:dyDescent="0.25">
      <c r="A99" s="36" t="s">
        <v>220</v>
      </c>
      <c r="B99" s="33" t="s">
        <v>221</v>
      </c>
      <c r="C99" s="1" t="s">
        <v>210</v>
      </c>
    </row>
    <row r="100" spans="1:3" x14ac:dyDescent="0.25">
      <c r="A100" s="35" t="s">
        <v>222</v>
      </c>
      <c r="B100" s="31" t="s">
        <v>223</v>
      </c>
      <c r="C100" s="1" t="s">
        <v>210</v>
      </c>
    </row>
    <row r="101" spans="1:3" x14ac:dyDescent="0.25">
      <c r="A101" s="36" t="s">
        <v>224</v>
      </c>
      <c r="B101" s="33" t="s">
        <v>225</v>
      </c>
      <c r="C101" s="1" t="s">
        <v>210</v>
      </c>
    </row>
    <row r="102" spans="1:3" x14ac:dyDescent="0.25">
      <c r="A102" s="35" t="s">
        <v>226</v>
      </c>
      <c r="B102" s="31" t="s">
        <v>227</v>
      </c>
      <c r="C102" s="1" t="s">
        <v>210</v>
      </c>
    </row>
    <row r="103" spans="1:3" x14ac:dyDescent="0.25">
      <c r="A103" s="36" t="s">
        <v>228</v>
      </c>
      <c r="B103" s="33" t="s">
        <v>229</v>
      </c>
      <c r="C103" s="1" t="s">
        <v>210</v>
      </c>
    </row>
    <row r="104" spans="1:3" x14ac:dyDescent="0.25">
      <c r="A104" s="35" t="s">
        <v>230</v>
      </c>
      <c r="B104" s="31" t="s">
        <v>231</v>
      </c>
      <c r="C104" s="1" t="s">
        <v>210</v>
      </c>
    </row>
    <row r="105" spans="1:3" x14ac:dyDescent="0.25">
      <c r="A105" s="36" t="s">
        <v>232</v>
      </c>
      <c r="B105" s="33" t="s">
        <v>233</v>
      </c>
      <c r="C105" s="1" t="s">
        <v>210</v>
      </c>
    </row>
    <row r="106" spans="1:3" x14ac:dyDescent="0.25">
      <c r="A106" s="35" t="s">
        <v>29</v>
      </c>
      <c r="B106" s="31" t="s">
        <v>234</v>
      </c>
      <c r="C106" s="1" t="s">
        <v>210</v>
      </c>
    </row>
    <row r="107" spans="1:3" x14ac:dyDescent="0.25">
      <c r="A107" s="36" t="s">
        <v>235</v>
      </c>
      <c r="B107" s="33" t="s">
        <v>236</v>
      </c>
      <c r="C107" s="1" t="s">
        <v>210</v>
      </c>
    </row>
    <row r="108" spans="1:3" x14ac:dyDescent="0.25">
      <c r="A108" s="35" t="s">
        <v>237</v>
      </c>
      <c r="B108" s="31" t="s">
        <v>238</v>
      </c>
      <c r="C108" s="1" t="s">
        <v>210</v>
      </c>
    </row>
    <row r="109" spans="1:3" x14ac:dyDescent="0.25">
      <c r="A109" s="36" t="s">
        <v>239</v>
      </c>
      <c r="B109" s="33" t="s">
        <v>240</v>
      </c>
      <c r="C109" s="1" t="s">
        <v>210</v>
      </c>
    </row>
    <row r="110" spans="1:3" x14ac:dyDescent="0.25">
      <c r="A110" s="35" t="s">
        <v>241</v>
      </c>
      <c r="B110" s="31" t="s">
        <v>242</v>
      </c>
      <c r="C110" s="1" t="s">
        <v>210</v>
      </c>
    </row>
    <row r="111" spans="1:3" x14ac:dyDescent="0.25">
      <c r="A111" s="36" t="s">
        <v>243</v>
      </c>
      <c r="B111" s="33" t="s">
        <v>244</v>
      </c>
      <c r="C111" s="1" t="s">
        <v>210</v>
      </c>
    </row>
    <row r="112" spans="1:3" x14ac:dyDescent="0.25">
      <c r="A112" s="35" t="s">
        <v>245</v>
      </c>
      <c r="B112" s="31" t="s">
        <v>246</v>
      </c>
      <c r="C112" s="1" t="s">
        <v>210</v>
      </c>
    </row>
    <row r="113" spans="1:3" x14ac:dyDescent="0.25">
      <c r="A113" s="36" t="s">
        <v>247</v>
      </c>
      <c r="B113" s="33" t="s">
        <v>248</v>
      </c>
      <c r="C113" s="1" t="s">
        <v>210</v>
      </c>
    </row>
    <row r="114" spans="1:3" x14ac:dyDescent="0.25">
      <c r="A114" s="35" t="s">
        <v>249</v>
      </c>
      <c r="B114" s="31" t="s">
        <v>250</v>
      </c>
      <c r="C114" s="1" t="s">
        <v>210</v>
      </c>
    </row>
    <row r="115" spans="1:3" x14ac:dyDescent="0.25">
      <c r="A115" s="36" t="s">
        <v>251</v>
      </c>
      <c r="B115" s="33" t="s">
        <v>252</v>
      </c>
      <c r="C115" s="1" t="s">
        <v>210</v>
      </c>
    </row>
    <row r="116" spans="1:3" x14ac:dyDescent="0.25">
      <c r="A116" s="35" t="s">
        <v>253</v>
      </c>
      <c r="B116" s="31" t="s">
        <v>254</v>
      </c>
      <c r="C116" s="1" t="s">
        <v>210</v>
      </c>
    </row>
    <row r="117" spans="1:3" x14ac:dyDescent="0.25">
      <c r="A117" s="36" t="s">
        <v>255</v>
      </c>
      <c r="B117" s="33" t="s">
        <v>256</v>
      </c>
      <c r="C117" s="1" t="s">
        <v>210</v>
      </c>
    </row>
    <row r="118" spans="1:3" x14ac:dyDescent="0.25">
      <c r="A118" s="35" t="s">
        <v>257</v>
      </c>
      <c r="B118" s="31" t="s">
        <v>258</v>
      </c>
      <c r="C118" s="1" t="s">
        <v>210</v>
      </c>
    </row>
    <row r="119" spans="1:3" x14ac:dyDescent="0.25">
      <c r="A119" s="36" t="s">
        <v>259</v>
      </c>
      <c r="B119" s="33" t="s">
        <v>260</v>
      </c>
      <c r="C119" s="1" t="s">
        <v>210</v>
      </c>
    </row>
    <row r="120" spans="1:3" x14ac:dyDescent="0.25">
      <c r="A120" s="35" t="s">
        <v>261</v>
      </c>
      <c r="B120" s="31" t="s">
        <v>262</v>
      </c>
      <c r="C120" s="1" t="s">
        <v>210</v>
      </c>
    </row>
    <row r="121" spans="1:3" x14ac:dyDescent="0.25">
      <c r="A121" s="36" t="s">
        <v>263</v>
      </c>
      <c r="B121" s="33" t="s">
        <v>264</v>
      </c>
      <c r="C121" s="1" t="s">
        <v>210</v>
      </c>
    </row>
    <row r="122" spans="1:3" x14ac:dyDescent="0.25">
      <c r="A122" s="35" t="s">
        <v>265</v>
      </c>
      <c r="B122" s="31" t="s">
        <v>266</v>
      </c>
      <c r="C122" s="1" t="s">
        <v>210</v>
      </c>
    </row>
    <row r="123" spans="1:3" x14ac:dyDescent="0.25">
      <c r="A123" s="36" t="s">
        <v>267</v>
      </c>
      <c r="B123" s="33" t="s">
        <v>268</v>
      </c>
      <c r="C123" s="1" t="s">
        <v>210</v>
      </c>
    </row>
    <row r="124" spans="1:3" x14ac:dyDescent="0.25">
      <c r="A124" s="35" t="s">
        <v>1231</v>
      </c>
      <c r="B124" s="31" t="s">
        <v>1232</v>
      </c>
      <c r="C124" s="1" t="s">
        <v>210</v>
      </c>
    </row>
    <row r="125" spans="1:3" x14ac:dyDescent="0.25">
      <c r="A125" s="36" t="s">
        <v>269</v>
      </c>
      <c r="B125" s="33" t="s">
        <v>270</v>
      </c>
      <c r="C125" s="1" t="s">
        <v>210</v>
      </c>
    </row>
    <row r="126" spans="1:3" x14ac:dyDescent="0.25">
      <c r="A126" s="35" t="s">
        <v>271</v>
      </c>
      <c r="B126" s="31" t="s">
        <v>272</v>
      </c>
      <c r="C126" s="1" t="s">
        <v>210</v>
      </c>
    </row>
    <row r="127" spans="1:3" x14ac:dyDescent="0.25">
      <c r="A127" s="36" t="s">
        <v>1233</v>
      </c>
      <c r="B127" s="33" t="s">
        <v>1234</v>
      </c>
      <c r="C127" s="1" t="s">
        <v>210</v>
      </c>
    </row>
    <row r="128" spans="1:3" x14ac:dyDescent="0.25">
      <c r="A128" s="35" t="s">
        <v>273</v>
      </c>
      <c r="B128" s="31" t="s">
        <v>274</v>
      </c>
      <c r="C128" s="1" t="s">
        <v>210</v>
      </c>
    </row>
    <row r="129" spans="1:3" x14ac:dyDescent="0.25">
      <c r="A129" s="36" t="s">
        <v>275</v>
      </c>
      <c r="B129" s="33" t="s">
        <v>276</v>
      </c>
      <c r="C129" s="1" t="s">
        <v>210</v>
      </c>
    </row>
    <row r="130" spans="1:3" x14ac:dyDescent="0.25">
      <c r="A130" s="35" t="s">
        <v>1235</v>
      </c>
      <c r="B130" s="31" t="s">
        <v>1236</v>
      </c>
      <c r="C130" s="1" t="s">
        <v>210</v>
      </c>
    </row>
    <row r="131" spans="1:3" x14ac:dyDescent="0.25">
      <c r="A131" s="36" t="s">
        <v>277</v>
      </c>
      <c r="B131" s="33" t="s">
        <v>278</v>
      </c>
      <c r="C131" s="1" t="s">
        <v>210</v>
      </c>
    </row>
    <row r="132" spans="1:3" x14ac:dyDescent="0.25">
      <c r="A132" s="35" t="s">
        <v>279</v>
      </c>
      <c r="B132" s="31" t="s">
        <v>280</v>
      </c>
      <c r="C132" s="1" t="s">
        <v>210</v>
      </c>
    </row>
    <row r="133" spans="1:3" x14ac:dyDescent="0.25">
      <c r="A133" s="36" t="s">
        <v>281</v>
      </c>
      <c r="B133" s="33" t="s">
        <v>282</v>
      </c>
      <c r="C133" s="1" t="s">
        <v>210</v>
      </c>
    </row>
    <row r="134" spans="1:3" x14ac:dyDescent="0.25">
      <c r="A134" s="35" t="s">
        <v>1237</v>
      </c>
      <c r="B134" s="31" t="s">
        <v>1238</v>
      </c>
      <c r="C134" s="1" t="s">
        <v>210</v>
      </c>
    </row>
    <row r="135" spans="1:3" x14ac:dyDescent="0.25">
      <c r="A135" s="36" t="s">
        <v>283</v>
      </c>
      <c r="B135" s="33" t="s">
        <v>284</v>
      </c>
      <c r="C135" s="1" t="s">
        <v>210</v>
      </c>
    </row>
    <row r="136" spans="1:3" x14ac:dyDescent="0.25">
      <c r="A136" s="35" t="s">
        <v>1239</v>
      </c>
      <c r="B136" s="31" t="s">
        <v>1240</v>
      </c>
      <c r="C136" s="1" t="s">
        <v>210</v>
      </c>
    </row>
    <row r="137" spans="1:3" x14ac:dyDescent="0.25">
      <c r="A137" s="36" t="s">
        <v>1241</v>
      </c>
      <c r="B137" s="33" t="s">
        <v>1242</v>
      </c>
      <c r="C137" s="1" t="s">
        <v>210</v>
      </c>
    </row>
    <row r="138" spans="1:3" x14ac:dyDescent="0.25">
      <c r="A138" s="35" t="s">
        <v>285</v>
      </c>
      <c r="B138" s="31" t="s">
        <v>286</v>
      </c>
      <c r="C138" s="1" t="s">
        <v>210</v>
      </c>
    </row>
    <row r="139" spans="1:3" x14ac:dyDescent="0.25">
      <c r="A139" s="36" t="s">
        <v>287</v>
      </c>
      <c r="B139" s="33" t="s">
        <v>288</v>
      </c>
      <c r="C139" s="1" t="s">
        <v>210</v>
      </c>
    </row>
    <row r="140" spans="1:3" x14ac:dyDescent="0.25">
      <c r="A140" s="35" t="s">
        <v>1243</v>
      </c>
      <c r="B140" s="31" t="s">
        <v>1244</v>
      </c>
      <c r="C140" s="1" t="s">
        <v>210</v>
      </c>
    </row>
    <row r="141" spans="1:3" x14ac:dyDescent="0.25">
      <c r="A141" s="36" t="s">
        <v>289</v>
      </c>
      <c r="B141" s="33" t="s">
        <v>290</v>
      </c>
      <c r="C141" s="1" t="s">
        <v>210</v>
      </c>
    </row>
    <row r="142" spans="1:3" x14ac:dyDescent="0.25">
      <c r="A142" s="35" t="s">
        <v>291</v>
      </c>
      <c r="B142" s="31" t="s">
        <v>292</v>
      </c>
      <c r="C142" s="1" t="s">
        <v>210</v>
      </c>
    </row>
    <row r="143" spans="1:3" x14ac:dyDescent="0.25">
      <c r="A143" s="36" t="s">
        <v>1245</v>
      </c>
      <c r="B143" s="33" t="s">
        <v>1246</v>
      </c>
      <c r="C143" s="1" t="s">
        <v>210</v>
      </c>
    </row>
    <row r="144" spans="1:3" x14ac:dyDescent="0.25">
      <c r="A144" s="35" t="s">
        <v>293</v>
      </c>
      <c r="B144" s="31" t="s">
        <v>294</v>
      </c>
      <c r="C144" s="1" t="s">
        <v>210</v>
      </c>
    </row>
    <row r="145" spans="1:3" x14ac:dyDescent="0.25">
      <c r="A145" s="36" t="s">
        <v>295</v>
      </c>
      <c r="B145" s="33" t="s">
        <v>296</v>
      </c>
      <c r="C145" s="1" t="s">
        <v>210</v>
      </c>
    </row>
    <row r="146" spans="1:3" x14ac:dyDescent="0.25">
      <c r="A146" s="35" t="s">
        <v>297</v>
      </c>
      <c r="B146" s="31" t="s">
        <v>298</v>
      </c>
      <c r="C146" s="1" t="s">
        <v>210</v>
      </c>
    </row>
    <row r="147" spans="1:3" x14ac:dyDescent="0.25">
      <c r="A147" s="36" t="s">
        <v>299</v>
      </c>
      <c r="B147" s="33" t="s">
        <v>300</v>
      </c>
      <c r="C147" s="1" t="s">
        <v>210</v>
      </c>
    </row>
    <row r="148" spans="1:3" x14ac:dyDescent="0.25">
      <c r="A148" s="35" t="s">
        <v>301</v>
      </c>
      <c r="B148" s="31" t="s">
        <v>302</v>
      </c>
      <c r="C148" s="1" t="s">
        <v>210</v>
      </c>
    </row>
    <row r="149" spans="1:3" x14ac:dyDescent="0.25">
      <c r="A149" s="36" t="s">
        <v>303</v>
      </c>
      <c r="B149" s="33" t="s">
        <v>304</v>
      </c>
      <c r="C149" s="1" t="s">
        <v>210</v>
      </c>
    </row>
    <row r="150" spans="1:3" x14ac:dyDescent="0.25">
      <c r="A150" s="35" t="s">
        <v>305</v>
      </c>
      <c r="B150" s="31" t="s">
        <v>306</v>
      </c>
      <c r="C150" s="1" t="s">
        <v>210</v>
      </c>
    </row>
    <row r="151" spans="1:3" x14ac:dyDescent="0.25">
      <c r="A151" s="36" t="s">
        <v>307</v>
      </c>
      <c r="B151" s="33" t="s">
        <v>308</v>
      </c>
      <c r="C151" s="1" t="s">
        <v>210</v>
      </c>
    </row>
    <row r="152" spans="1:3" x14ac:dyDescent="0.25">
      <c r="A152" s="35" t="s">
        <v>1247</v>
      </c>
      <c r="B152" s="31" t="s">
        <v>1248</v>
      </c>
      <c r="C152" s="1" t="s">
        <v>210</v>
      </c>
    </row>
    <row r="153" spans="1:3" x14ac:dyDescent="0.25">
      <c r="A153" s="36" t="s">
        <v>1249</v>
      </c>
      <c r="B153" s="33" t="s">
        <v>1250</v>
      </c>
      <c r="C153" s="1" t="s">
        <v>210</v>
      </c>
    </row>
    <row r="154" spans="1:3" x14ac:dyDescent="0.25">
      <c r="A154" s="35" t="s">
        <v>309</v>
      </c>
      <c r="B154" s="31" t="s">
        <v>310</v>
      </c>
      <c r="C154" s="1" t="s">
        <v>210</v>
      </c>
    </row>
    <row r="155" spans="1:3" x14ac:dyDescent="0.25">
      <c r="A155" s="36" t="s">
        <v>311</v>
      </c>
      <c r="B155" s="33" t="s">
        <v>312</v>
      </c>
      <c r="C155" s="1" t="s">
        <v>210</v>
      </c>
    </row>
    <row r="156" spans="1:3" x14ac:dyDescent="0.25">
      <c r="A156" s="35" t="s">
        <v>313</v>
      </c>
      <c r="B156" s="31" t="s">
        <v>314</v>
      </c>
      <c r="C156" s="1" t="s">
        <v>210</v>
      </c>
    </row>
    <row r="157" spans="1:3" x14ac:dyDescent="0.25">
      <c r="A157" s="36" t="s">
        <v>315</v>
      </c>
      <c r="B157" s="33" t="s">
        <v>316</v>
      </c>
      <c r="C157" s="1" t="s">
        <v>210</v>
      </c>
    </row>
    <row r="158" spans="1:3" x14ac:dyDescent="0.25">
      <c r="A158" s="35" t="s">
        <v>97</v>
      </c>
      <c r="B158" s="31" t="s">
        <v>317</v>
      </c>
      <c r="C158" s="1" t="s">
        <v>210</v>
      </c>
    </row>
    <row r="159" spans="1:3" x14ac:dyDescent="0.25">
      <c r="A159" s="36" t="s">
        <v>318</v>
      </c>
      <c r="B159" s="33" t="s">
        <v>319</v>
      </c>
      <c r="C159" s="1" t="s">
        <v>210</v>
      </c>
    </row>
    <row r="160" spans="1:3" x14ac:dyDescent="0.25">
      <c r="A160" s="35" t="s">
        <v>1251</v>
      </c>
      <c r="B160" s="31" t="s">
        <v>1252</v>
      </c>
      <c r="C160" s="1" t="s">
        <v>210</v>
      </c>
    </row>
    <row r="161" spans="1:3" x14ac:dyDescent="0.25">
      <c r="A161" s="36" t="s">
        <v>1253</v>
      </c>
      <c r="B161" s="33" t="s">
        <v>1254</v>
      </c>
      <c r="C161" s="1" t="s">
        <v>210</v>
      </c>
    </row>
    <row r="162" spans="1:3" x14ac:dyDescent="0.25">
      <c r="A162" s="35" t="s">
        <v>1255</v>
      </c>
      <c r="B162" s="31" t="s">
        <v>1256</v>
      </c>
      <c r="C162" s="1" t="s">
        <v>210</v>
      </c>
    </row>
    <row r="163" spans="1:3" x14ac:dyDescent="0.25">
      <c r="A163" s="36" t="s">
        <v>320</v>
      </c>
      <c r="B163" s="33" t="s">
        <v>321</v>
      </c>
      <c r="C163" s="1" t="s">
        <v>210</v>
      </c>
    </row>
    <row r="164" spans="1:3" x14ac:dyDescent="0.25">
      <c r="A164" s="35" t="s">
        <v>1257</v>
      </c>
      <c r="B164" s="31" t="s">
        <v>1258</v>
      </c>
      <c r="C164" s="1" t="s">
        <v>210</v>
      </c>
    </row>
    <row r="165" spans="1:3" x14ac:dyDescent="0.25">
      <c r="A165" s="36" t="s">
        <v>1259</v>
      </c>
      <c r="B165" s="33" t="s">
        <v>1260</v>
      </c>
      <c r="C165" s="1" t="s">
        <v>210</v>
      </c>
    </row>
    <row r="166" spans="1:3" x14ac:dyDescent="0.25">
      <c r="A166" s="35" t="s">
        <v>1261</v>
      </c>
      <c r="B166" s="31" t="s">
        <v>1262</v>
      </c>
      <c r="C166" s="1" t="s">
        <v>210</v>
      </c>
    </row>
    <row r="167" spans="1:3" x14ac:dyDescent="0.25">
      <c r="A167" s="36" t="s">
        <v>322</v>
      </c>
      <c r="B167" s="33" t="s">
        <v>323</v>
      </c>
      <c r="C167" s="1" t="s">
        <v>210</v>
      </c>
    </row>
    <row r="168" spans="1:3" x14ac:dyDescent="0.25">
      <c r="A168" s="35" t="s">
        <v>324</v>
      </c>
      <c r="B168" s="31" t="s">
        <v>325</v>
      </c>
      <c r="C168" s="1" t="s">
        <v>210</v>
      </c>
    </row>
    <row r="169" spans="1:3" x14ac:dyDescent="0.25">
      <c r="A169" s="36" t="s">
        <v>326</v>
      </c>
      <c r="B169" s="33" t="s">
        <v>327</v>
      </c>
      <c r="C169" s="1" t="s">
        <v>210</v>
      </c>
    </row>
    <row r="170" spans="1:3" x14ac:dyDescent="0.25">
      <c r="A170" s="35" t="s">
        <v>126</v>
      </c>
      <c r="B170" s="31" t="s">
        <v>328</v>
      </c>
      <c r="C170" s="1" t="s">
        <v>210</v>
      </c>
    </row>
    <row r="171" spans="1:3" x14ac:dyDescent="0.25">
      <c r="A171" s="36" t="s">
        <v>1263</v>
      </c>
      <c r="B171" s="33" t="s">
        <v>1264</v>
      </c>
      <c r="C171" s="1" t="s">
        <v>210</v>
      </c>
    </row>
    <row r="172" spans="1:3" x14ac:dyDescent="0.25">
      <c r="A172" s="35" t="s">
        <v>1265</v>
      </c>
      <c r="B172" s="31" t="s">
        <v>1266</v>
      </c>
      <c r="C172" s="1" t="s">
        <v>210</v>
      </c>
    </row>
    <row r="173" spans="1:3" x14ac:dyDescent="0.25">
      <c r="A173" s="36" t="s">
        <v>1267</v>
      </c>
      <c r="B173" s="33" t="s">
        <v>1268</v>
      </c>
      <c r="C173" s="1" t="s">
        <v>210</v>
      </c>
    </row>
    <row r="174" spans="1:3" x14ac:dyDescent="0.25">
      <c r="A174" s="35" t="s">
        <v>1269</v>
      </c>
      <c r="B174" s="31" t="s">
        <v>1270</v>
      </c>
      <c r="C174" s="1" t="s">
        <v>210</v>
      </c>
    </row>
    <row r="175" spans="1:3" x14ac:dyDescent="0.25">
      <c r="A175" s="36" t="s">
        <v>329</v>
      </c>
      <c r="B175" s="33" t="s">
        <v>330</v>
      </c>
      <c r="C175" s="1" t="s">
        <v>210</v>
      </c>
    </row>
    <row r="176" spans="1:3" x14ac:dyDescent="0.25">
      <c r="A176" s="35" t="s">
        <v>1271</v>
      </c>
      <c r="B176" s="31" t="s">
        <v>1272</v>
      </c>
      <c r="C176" s="1" t="s">
        <v>210</v>
      </c>
    </row>
    <row r="177" spans="1:3" x14ac:dyDescent="0.25">
      <c r="A177" s="36" t="s">
        <v>331</v>
      </c>
      <c r="B177" s="33" t="s">
        <v>332</v>
      </c>
      <c r="C177" s="1" t="s">
        <v>210</v>
      </c>
    </row>
    <row r="178" spans="1:3" x14ac:dyDescent="0.25">
      <c r="A178" s="35" t="s">
        <v>333</v>
      </c>
      <c r="B178" s="31" t="s">
        <v>334</v>
      </c>
      <c r="C178" s="1" t="s">
        <v>210</v>
      </c>
    </row>
    <row r="179" spans="1:3" x14ac:dyDescent="0.25">
      <c r="A179" s="36" t="s">
        <v>335</v>
      </c>
      <c r="B179" s="33" t="s">
        <v>336</v>
      </c>
      <c r="C179" s="1" t="s">
        <v>210</v>
      </c>
    </row>
    <row r="180" spans="1:3" x14ac:dyDescent="0.25">
      <c r="A180" s="35" t="s">
        <v>337</v>
      </c>
      <c r="B180" s="31" t="s">
        <v>338</v>
      </c>
      <c r="C180" s="1" t="s">
        <v>210</v>
      </c>
    </row>
    <row r="181" spans="1:3" x14ac:dyDescent="0.25">
      <c r="A181" s="36" t="s">
        <v>1273</v>
      </c>
      <c r="B181" s="33" t="s">
        <v>1274</v>
      </c>
      <c r="C181" s="1" t="s">
        <v>210</v>
      </c>
    </row>
    <row r="182" spans="1:3" x14ac:dyDescent="0.25">
      <c r="A182" s="35" t="s">
        <v>339</v>
      </c>
      <c r="B182" s="31" t="s">
        <v>340</v>
      </c>
      <c r="C182" s="1" t="s">
        <v>210</v>
      </c>
    </row>
    <row r="183" spans="1:3" x14ac:dyDescent="0.25">
      <c r="A183" s="36" t="s">
        <v>341</v>
      </c>
      <c r="B183" s="33" t="s">
        <v>342</v>
      </c>
      <c r="C183" s="1" t="s">
        <v>210</v>
      </c>
    </row>
    <row r="184" spans="1:3" x14ac:dyDescent="0.25">
      <c r="A184" s="35" t="s">
        <v>1275</v>
      </c>
      <c r="B184" s="31" t="s">
        <v>1276</v>
      </c>
      <c r="C184" s="1" t="s">
        <v>210</v>
      </c>
    </row>
    <row r="185" spans="1:3" x14ac:dyDescent="0.25">
      <c r="A185" s="36" t="s">
        <v>343</v>
      </c>
      <c r="B185" s="33" t="s">
        <v>344</v>
      </c>
      <c r="C185" s="1" t="s">
        <v>210</v>
      </c>
    </row>
    <row r="186" spans="1:3" x14ac:dyDescent="0.25">
      <c r="A186" s="35"/>
      <c r="B186" s="31" t="s">
        <v>616</v>
      </c>
      <c r="C186" s="1" t="s">
        <v>210</v>
      </c>
    </row>
    <row r="187" spans="1:3" x14ac:dyDescent="0.25">
      <c r="A187" s="36" t="s">
        <v>345</v>
      </c>
      <c r="B187" s="33" t="s">
        <v>346</v>
      </c>
      <c r="C187" s="1" t="s">
        <v>210</v>
      </c>
    </row>
    <row r="188" spans="1:3" x14ac:dyDescent="0.25">
      <c r="A188" s="35" t="s">
        <v>93</v>
      </c>
      <c r="B188" s="31" t="s">
        <v>347</v>
      </c>
      <c r="C188" s="1" t="s">
        <v>210</v>
      </c>
    </row>
    <row r="189" spans="1:3" x14ac:dyDescent="0.25">
      <c r="A189" s="36"/>
      <c r="B189" s="33" t="s">
        <v>617</v>
      </c>
      <c r="C189" s="1" t="s">
        <v>210</v>
      </c>
    </row>
    <row r="190" spans="1:3" x14ac:dyDescent="0.25">
      <c r="A190" s="35"/>
      <c r="B190" s="31" t="s">
        <v>618</v>
      </c>
      <c r="C190" s="1" t="s">
        <v>210</v>
      </c>
    </row>
    <row r="191" spans="1:3" x14ac:dyDescent="0.25">
      <c r="A191" s="36" t="s">
        <v>348</v>
      </c>
      <c r="B191" s="33" t="s">
        <v>349</v>
      </c>
      <c r="C191" s="1" t="s">
        <v>210</v>
      </c>
    </row>
    <row r="192" spans="1:3" x14ac:dyDescent="0.25">
      <c r="A192" s="35" t="s">
        <v>350</v>
      </c>
      <c r="B192" s="31" t="s">
        <v>351</v>
      </c>
      <c r="C192" s="1" t="s">
        <v>210</v>
      </c>
    </row>
    <row r="193" spans="1:3" x14ac:dyDescent="0.25">
      <c r="A193" s="36" t="s">
        <v>352</v>
      </c>
      <c r="B193" s="33" t="s">
        <v>353</v>
      </c>
      <c r="C193" s="1" t="s">
        <v>210</v>
      </c>
    </row>
    <row r="194" spans="1:3" x14ac:dyDescent="0.25">
      <c r="A194" s="35" t="s">
        <v>354</v>
      </c>
      <c r="B194" s="31" t="s">
        <v>355</v>
      </c>
      <c r="C194" s="1" t="s">
        <v>210</v>
      </c>
    </row>
    <row r="195" spans="1:3" x14ac:dyDescent="0.25">
      <c r="A195" s="36" t="s">
        <v>356</v>
      </c>
      <c r="B195" s="33" t="s">
        <v>357</v>
      </c>
      <c r="C195" s="1" t="s">
        <v>210</v>
      </c>
    </row>
    <row r="196" spans="1:3" x14ac:dyDescent="0.25">
      <c r="A196" s="35"/>
      <c r="B196" s="31" t="s">
        <v>619</v>
      </c>
      <c r="C196" s="1" t="s">
        <v>210</v>
      </c>
    </row>
    <row r="197" spans="1:3" x14ac:dyDescent="0.25">
      <c r="A197" s="36" t="s">
        <v>358</v>
      </c>
      <c r="B197" s="33" t="s">
        <v>359</v>
      </c>
      <c r="C197" s="1" t="s">
        <v>210</v>
      </c>
    </row>
    <row r="198" spans="1:3" x14ac:dyDescent="0.25">
      <c r="A198" s="35" t="s">
        <v>360</v>
      </c>
      <c r="B198" s="31" t="s">
        <v>361</v>
      </c>
      <c r="C198" s="1" t="s">
        <v>210</v>
      </c>
    </row>
    <row r="199" spans="1:3" x14ac:dyDescent="0.25">
      <c r="A199" s="36" t="s">
        <v>362</v>
      </c>
      <c r="B199" s="33" t="s">
        <v>363</v>
      </c>
      <c r="C199" s="1" t="s">
        <v>210</v>
      </c>
    </row>
    <row r="200" spans="1:3" x14ac:dyDescent="0.25">
      <c r="A200" s="35" t="s">
        <v>364</v>
      </c>
      <c r="B200" s="31" t="s">
        <v>365</v>
      </c>
      <c r="C200" s="1" t="s">
        <v>210</v>
      </c>
    </row>
    <row r="201" spans="1:3" x14ac:dyDescent="0.25">
      <c r="A201" s="36" t="s">
        <v>366</v>
      </c>
      <c r="B201" s="33" t="s">
        <v>367</v>
      </c>
      <c r="C201" s="1" t="s">
        <v>210</v>
      </c>
    </row>
    <row r="202" spans="1:3" x14ac:dyDescent="0.25">
      <c r="A202" s="35"/>
      <c r="B202" s="31" t="s">
        <v>368</v>
      </c>
      <c r="C202" s="1" t="s">
        <v>210</v>
      </c>
    </row>
    <row r="203" spans="1:3" x14ac:dyDescent="0.25">
      <c r="A203" s="36" t="s">
        <v>369</v>
      </c>
      <c r="B203" s="33" t="s">
        <v>370</v>
      </c>
      <c r="C203" s="1" t="s">
        <v>210</v>
      </c>
    </row>
    <row r="204" spans="1:3" x14ac:dyDescent="0.25">
      <c r="A204" s="35" t="s">
        <v>371</v>
      </c>
      <c r="B204" s="31" t="s">
        <v>372</v>
      </c>
      <c r="C204" s="1" t="s">
        <v>210</v>
      </c>
    </row>
    <row r="205" spans="1:3" x14ac:dyDescent="0.25">
      <c r="A205" s="36" t="s">
        <v>1277</v>
      </c>
      <c r="B205" s="33" t="s">
        <v>1278</v>
      </c>
      <c r="C205" s="1" t="s">
        <v>210</v>
      </c>
    </row>
    <row r="206" spans="1:3" x14ac:dyDescent="0.25">
      <c r="A206" s="35" t="s">
        <v>373</v>
      </c>
      <c r="B206" s="31" t="s">
        <v>374</v>
      </c>
      <c r="C206" s="1" t="s">
        <v>210</v>
      </c>
    </row>
    <row r="207" spans="1:3" x14ac:dyDescent="0.25">
      <c r="A207" s="36" t="s">
        <v>1279</v>
      </c>
      <c r="B207" s="33" t="s">
        <v>1280</v>
      </c>
      <c r="C207" s="1" t="s">
        <v>210</v>
      </c>
    </row>
    <row r="208" spans="1:3" x14ac:dyDescent="0.25">
      <c r="A208" s="35" t="s">
        <v>375</v>
      </c>
      <c r="B208" s="31" t="s">
        <v>376</v>
      </c>
      <c r="C208" s="1" t="s">
        <v>210</v>
      </c>
    </row>
    <row r="209" spans="1:3" x14ac:dyDescent="0.25">
      <c r="A209" s="36" t="s">
        <v>377</v>
      </c>
      <c r="B209" s="33" t="s">
        <v>378</v>
      </c>
      <c r="C209" s="1" t="s">
        <v>210</v>
      </c>
    </row>
    <row r="210" spans="1:3" x14ac:dyDescent="0.25">
      <c r="A210" s="35" t="s">
        <v>379</v>
      </c>
      <c r="B210" s="31" t="s">
        <v>380</v>
      </c>
      <c r="C210" s="1" t="s">
        <v>210</v>
      </c>
    </row>
    <row r="211" spans="1:3" x14ac:dyDescent="0.25">
      <c r="A211" s="36" t="s">
        <v>1281</v>
      </c>
      <c r="B211" s="33" t="s">
        <v>1282</v>
      </c>
      <c r="C211" s="1" t="s">
        <v>210</v>
      </c>
    </row>
    <row r="212" spans="1:3" x14ac:dyDescent="0.25">
      <c r="A212" s="35" t="s">
        <v>1283</v>
      </c>
      <c r="B212" s="31" t="s">
        <v>1284</v>
      </c>
      <c r="C212" s="1" t="s">
        <v>210</v>
      </c>
    </row>
    <row r="213" spans="1:3" x14ac:dyDescent="0.25">
      <c r="A213" s="36" t="s">
        <v>381</v>
      </c>
      <c r="B213" s="33" t="s">
        <v>382</v>
      </c>
      <c r="C213" s="1" t="s">
        <v>210</v>
      </c>
    </row>
    <row r="214" spans="1:3" x14ac:dyDescent="0.25">
      <c r="A214" s="35" t="s">
        <v>1285</v>
      </c>
      <c r="B214" s="31" t="s">
        <v>1286</v>
      </c>
      <c r="C214" s="1" t="s">
        <v>210</v>
      </c>
    </row>
    <row r="215" spans="1:3" x14ac:dyDescent="0.25">
      <c r="A215" s="36" t="s">
        <v>1287</v>
      </c>
      <c r="B215" s="33" t="s">
        <v>1288</v>
      </c>
      <c r="C215" s="1" t="s">
        <v>210</v>
      </c>
    </row>
    <row r="216" spans="1:3" x14ac:dyDescent="0.25">
      <c r="A216" s="35" t="s">
        <v>383</v>
      </c>
      <c r="B216" s="31" t="s">
        <v>384</v>
      </c>
      <c r="C216" s="1" t="s">
        <v>210</v>
      </c>
    </row>
    <row r="217" spans="1:3" x14ac:dyDescent="0.25">
      <c r="A217" s="36" t="s">
        <v>1289</v>
      </c>
      <c r="B217" s="33" t="s">
        <v>1290</v>
      </c>
      <c r="C217" s="1" t="s">
        <v>210</v>
      </c>
    </row>
    <row r="218" spans="1:3" x14ac:dyDescent="0.25">
      <c r="A218" s="35" t="s">
        <v>385</v>
      </c>
      <c r="B218" s="31" t="s">
        <v>386</v>
      </c>
      <c r="C218" s="1" t="s">
        <v>210</v>
      </c>
    </row>
    <row r="219" spans="1:3" x14ac:dyDescent="0.25">
      <c r="A219" s="36" t="s">
        <v>387</v>
      </c>
      <c r="B219" s="33" t="s">
        <v>388</v>
      </c>
      <c r="C219" s="1" t="s">
        <v>210</v>
      </c>
    </row>
    <row r="220" spans="1:3" x14ac:dyDescent="0.25">
      <c r="A220" s="35" t="s">
        <v>1291</v>
      </c>
      <c r="B220" s="31" t="s">
        <v>1292</v>
      </c>
      <c r="C220" s="1" t="s">
        <v>210</v>
      </c>
    </row>
    <row r="221" spans="1:3" x14ac:dyDescent="0.25">
      <c r="A221" s="36" t="s">
        <v>389</v>
      </c>
      <c r="B221" s="33" t="s">
        <v>390</v>
      </c>
      <c r="C221" s="1" t="s">
        <v>210</v>
      </c>
    </row>
    <row r="222" spans="1:3" x14ac:dyDescent="0.25">
      <c r="A222" s="35" t="s">
        <v>391</v>
      </c>
      <c r="B222" s="31" t="s">
        <v>392</v>
      </c>
      <c r="C222" s="1" t="s">
        <v>210</v>
      </c>
    </row>
    <row r="223" spans="1:3" x14ac:dyDescent="0.25">
      <c r="A223" s="36" t="s">
        <v>393</v>
      </c>
      <c r="B223" s="33" t="s">
        <v>394</v>
      </c>
      <c r="C223" s="1" t="s">
        <v>210</v>
      </c>
    </row>
    <row r="224" spans="1:3" x14ac:dyDescent="0.25">
      <c r="A224" s="35" t="s">
        <v>117</v>
      </c>
      <c r="B224" s="31" t="s">
        <v>395</v>
      </c>
      <c r="C224" s="1" t="s">
        <v>210</v>
      </c>
    </row>
    <row r="225" spans="1:3" x14ac:dyDescent="0.25">
      <c r="A225" s="36" t="s">
        <v>151</v>
      </c>
      <c r="B225" s="33" t="s">
        <v>152</v>
      </c>
      <c r="C225" s="1" t="s">
        <v>210</v>
      </c>
    </row>
    <row r="226" spans="1:3" x14ac:dyDescent="0.25">
      <c r="A226" s="35"/>
      <c r="B226" s="31" t="s">
        <v>396</v>
      </c>
      <c r="C226" s="1" t="s">
        <v>210</v>
      </c>
    </row>
    <row r="227" spans="1:3" x14ac:dyDescent="0.25">
      <c r="A227" s="36" t="s">
        <v>397</v>
      </c>
      <c r="B227" s="33" t="s">
        <v>398</v>
      </c>
      <c r="C227" s="1" t="s">
        <v>210</v>
      </c>
    </row>
    <row r="228" spans="1:3" x14ac:dyDescent="0.25">
      <c r="A228" s="35"/>
      <c r="B228" s="31" t="s">
        <v>399</v>
      </c>
      <c r="C228" s="1" t="s">
        <v>210</v>
      </c>
    </row>
    <row r="229" spans="1:3" x14ac:dyDescent="0.25">
      <c r="A229" s="36"/>
      <c r="B229" s="33" t="s">
        <v>400</v>
      </c>
      <c r="C229" s="1" t="s">
        <v>210</v>
      </c>
    </row>
    <row r="230" spans="1:3" x14ac:dyDescent="0.25">
      <c r="A230" s="35" t="s">
        <v>401</v>
      </c>
      <c r="B230" s="31" t="s">
        <v>402</v>
      </c>
      <c r="C230" s="1" t="s">
        <v>210</v>
      </c>
    </row>
    <row r="231" spans="1:3" x14ac:dyDescent="0.25">
      <c r="A231" s="36"/>
      <c r="B231" s="33" t="s">
        <v>403</v>
      </c>
      <c r="C231" s="1" t="s">
        <v>210</v>
      </c>
    </row>
    <row r="232" spans="1:3" x14ac:dyDescent="0.25">
      <c r="A232" s="35"/>
      <c r="B232" s="31" t="s">
        <v>404</v>
      </c>
      <c r="C232" s="1" t="s">
        <v>210</v>
      </c>
    </row>
    <row r="233" spans="1:3" x14ac:dyDescent="0.25">
      <c r="A233" s="36" t="s">
        <v>405</v>
      </c>
      <c r="B233" s="33" t="s">
        <v>406</v>
      </c>
      <c r="C233" s="1" t="s">
        <v>210</v>
      </c>
    </row>
    <row r="234" spans="1:3" x14ac:dyDescent="0.25">
      <c r="A234" s="35" t="s">
        <v>407</v>
      </c>
      <c r="B234" s="31" t="s">
        <v>408</v>
      </c>
      <c r="C234" s="1" t="s">
        <v>210</v>
      </c>
    </row>
    <row r="235" spans="1:3" x14ac:dyDescent="0.25">
      <c r="A235" s="36" t="s">
        <v>409</v>
      </c>
      <c r="B235" s="33" t="s">
        <v>410</v>
      </c>
      <c r="C235" s="1" t="s">
        <v>210</v>
      </c>
    </row>
    <row r="236" spans="1:3" x14ac:dyDescent="0.25">
      <c r="A236" s="35"/>
      <c r="B236" s="31" t="s">
        <v>411</v>
      </c>
      <c r="C236" s="1" t="s">
        <v>210</v>
      </c>
    </row>
    <row r="237" spans="1:3" x14ac:dyDescent="0.25">
      <c r="A237" s="36" t="s">
        <v>412</v>
      </c>
      <c r="B237" s="33" t="s">
        <v>413</v>
      </c>
      <c r="C237" s="1" t="s">
        <v>210</v>
      </c>
    </row>
    <row r="238" spans="1:3" x14ac:dyDescent="0.25">
      <c r="A238" s="35" t="s">
        <v>414</v>
      </c>
      <c r="B238" s="31" t="s">
        <v>415</v>
      </c>
      <c r="C238" s="1" t="s">
        <v>210</v>
      </c>
    </row>
    <row r="239" spans="1:3" x14ac:dyDescent="0.25">
      <c r="A239" s="36" t="s">
        <v>416</v>
      </c>
      <c r="B239" s="33" t="s">
        <v>417</v>
      </c>
      <c r="C239" s="1" t="s">
        <v>210</v>
      </c>
    </row>
    <row r="240" spans="1:3" x14ac:dyDescent="0.25">
      <c r="A240" s="35" t="s">
        <v>418</v>
      </c>
      <c r="B240" s="31" t="s">
        <v>419</v>
      </c>
      <c r="C240" s="1" t="s">
        <v>210</v>
      </c>
    </row>
    <row r="241" spans="1:3" x14ac:dyDescent="0.25">
      <c r="A241" s="36" t="s">
        <v>420</v>
      </c>
      <c r="B241" s="33" t="s">
        <v>421</v>
      </c>
      <c r="C241" s="1" t="s">
        <v>210</v>
      </c>
    </row>
    <row r="242" spans="1:3" x14ac:dyDescent="0.25">
      <c r="A242" s="35" t="s">
        <v>422</v>
      </c>
      <c r="B242" s="31" t="s">
        <v>423</v>
      </c>
      <c r="C242" s="1" t="s">
        <v>210</v>
      </c>
    </row>
    <row r="243" spans="1:3" x14ac:dyDescent="0.25">
      <c r="A243" s="36" t="s">
        <v>424</v>
      </c>
      <c r="B243" s="33" t="s">
        <v>425</v>
      </c>
      <c r="C243" s="1" t="s">
        <v>210</v>
      </c>
    </row>
    <row r="244" spans="1:3" x14ac:dyDescent="0.25">
      <c r="A244" s="35"/>
      <c r="B244" s="31" t="s">
        <v>621</v>
      </c>
      <c r="C244" s="1" t="s">
        <v>210</v>
      </c>
    </row>
    <row r="245" spans="1:3" x14ac:dyDescent="0.25">
      <c r="A245" s="36" t="s">
        <v>426</v>
      </c>
      <c r="B245" s="33" t="s">
        <v>427</v>
      </c>
      <c r="C245" s="1" t="s">
        <v>210</v>
      </c>
    </row>
    <row r="246" spans="1:3" x14ac:dyDescent="0.25">
      <c r="A246" s="35"/>
      <c r="B246" s="31" t="s">
        <v>622</v>
      </c>
      <c r="C246" s="1" t="s">
        <v>210</v>
      </c>
    </row>
    <row r="247" spans="1:3" x14ac:dyDescent="0.25">
      <c r="A247" s="36" t="s">
        <v>428</v>
      </c>
      <c r="B247" s="33" t="s">
        <v>429</v>
      </c>
      <c r="C247" s="1" t="s">
        <v>210</v>
      </c>
    </row>
    <row r="248" spans="1:3" x14ac:dyDescent="0.25">
      <c r="A248" s="35" t="s">
        <v>430</v>
      </c>
      <c r="B248" s="31" t="s">
        <v>431</v>
      </c>
      <c r="C248" s="1" t="s">
        <v>210</v>
      </c>
    </row>
    <row r="249" spans="1:3" x14ac:dyDescent="0.25">
      <c r="A249" s="36" t="s">
        <v>432</v>
      </c>
      <c r="B249" s="33" t="s">
        <v>433</v>
      </c>
      <c r="C249" s="1" t="s">
        <v>210</v>
      </c>
    </row>
    <row r="250" spans="1:3" x14ac:dyDescent="0.25">
      <c r="A250" s="35" t="s">
        <v>434</v>
      </c>
      <c r="B250" s="31" t="s">
        <v>435</v>
      </c>
      <c r="C250" s="1" t="s">
        <v>210</v>
      </c>
    </row>
    <row r="251" spans="1:3" x14ac:dyDescent="0.25">
      <c r="A251" s="36" t="s">
        <v>436</v>
      </c>
      <c r="B251" s="33" t="s">
        <v>437</v>
      </c>
      <c r="C251" s="1" t="s">
        <v>210</v>
      </c>
    </row>
    <row r="252" spans="1:3" x14ac:dyDescent="0.25">
      <c r="A252" s="35" t="s">
        <v>438</v>
      </c>
      <c r="B252" s="31" t="s">
        <v>439</v>
      </c>
      <c r="C252" s="1" t="s">
        <v>210</v>
      </c>
    </row>
    <row r="253" spans="1:3" x14ac:dyDescent="0.25">
      <c r="A253" s="36" t="s">
        <v>440</v>
      </c>
      <c r="B253" s="33" t="s">
        <v>441</v>
      </c>
      <c r="C253" s="1" t="s">
        <v>210</v>
      </c>
    </row>
    <row r="254" spans="1:3" x14ac:dyDescent="0.25">
      <c r="A254" s="35" t="s">
        <v>442</v>
      </c>
      <c r="B254" s="31" t="s">
        <v>443</v>
      </c>
      <c r="C254" s="1" t="s">
        <v>210</v>
      </c>
    </row>
    <row r="255" spans="1:3" x14ac:dyDescent="0.25">
      <c r="A255" s="36" t="s">
        <v>444</v>
      </c>
      <c r="B255" s="33" t="s">
        <v>445</v>
      </c>
      <c r="C255" s="1" t="s">
        <v>210</v>
      </c>
    </row>
    <row r="256" spans="1:3" x14ac:dyDescent="0.25">
      <c r="A256" s="35" t="s">
        <v>446</v>
      </c>
      <c r="B256" s="31" t="s">
        <v>447</v>
      </c>
      <c r="C256" s="1" t="s">
        <v>210</v>
      </c>
    </row>
    <row r="257" spans="1:3" x14ac:dyDescent="0.25">
      <c r="A257" s="36" t="s">
        <v>448</v>
      </c>
      <c r="B257" s="33" t="s">
        <v>449</v>
      </c>
      <c r="C257" s="1" t="s">
        <v>210</v>
      </c>
    </row>
    <row r="258" spans="1:3" x14ac:dyDescent="0.25">
      <c r="A258" s="35" t="s">
        <v>450</v>
      </c>
      <c r="B258" s="31" t="s">
        <v>451</v>
      </c>
      <c r="C258" s="1" t="s">
        <v>210</v>
      </c>
    </row>
    <row r="259" spans="1:3" x14ac:dyDescent="0.25">
      <c r="A259" s="36" t="s">
        <v>452</v>
      </c>
      <c r="B259" s="33" t="s">
        <v>453</v>
      </c>
      <c r="C259" s="1" t="s">
        <v>210</v>
      </c>
    </row>
    <row r="260" spans="1:3" x14ac:dyDescent="0.25">
      <c r="A260" s="35" t="s">
        <v>454</v>
      </c>
      <c r="B260" s="31" t="s">
        <v>455</v>
      </c>
      <c r="C260" s="1" t="s">
        <v>210</v>
      </c>
    </row>
    <row r="261" spans="1:3" x14ac:dyDescent="0.25">
      <c r="A261" s="36" t="s">
        <v>456</v>
      </c>
      <c r="B261" s="33" t="s">
        <v>457</v>
      </c>
      <c r="C261" s="1" t="s">
        <v>210</v>
      </c>
    </row>
    <row r="262" spans="1:3" x14ac:dyDescent="0.25">
      <c r="A262" s="35" t="s">
        <v>458</v>
      </c>
      <c r="B262" s="31" t="s">
        <v>459</v>
      </c>
      <c r="C262" s="1" t="s">
        <v>210</v>
      </c>
    </row>
    <row r="263" spans="1:3" x14ac:dyDescent="0.25">
      <c r="A263" s="36" t="s">
        <v>460</v>
      </c>
      <c r="B263" s="33" t="s">
        <v>461</v>
      </c>
      <c r="C263" s="1" t="s">
        <v>210</v>
      </c>
    </row>
    <row r="264" spans="1:3" x14ac:dyDescent="0.25">
      <c r="A264" s="35" t="s">
        <v>462</v>
      </c>
      <c r="B264" s="31" t="s">
        <v>463</v>
      </c>
      <c r="C264" s="1" t="s">
        <v>210</v>
      </c>
    </row>
    <row r="265" spans="1:3" x14ac:dyDescent="0.25">
      <c r="A265" s="36" t="s">
        <v>464</v>
      </c>
      <c r="B265" s="33" t="s">
        <v>465</v>
      </c>
      <c r="C265" s="1" t="s">
        <v>210</v>
      </c>
    </row>
    <row r="266" spans="1:3" x14ac:dyDescent="0.25">
      <c r="A266" s="35" t="s">
        <v>466</v>
      </c>
      <c r="B266" s="31" t="s">
        <v>467</v>
      </c>
      <c r="C266" s="1" t="s">
        <v>210</v>
      </c>
    </row>
    <row r="267" spans="1:3" x14ac:dyDescent="0.25">
      <c r="A267" s="36" t="s">
        <v>468</v>
      </c>
      <c r="B267" s="33" t="s">
        <v>469</v>
      </c>
      <c r="C267" s="1" t="s">
        <v>210</v>
      </c>
    </row>
    <row r="268" spans="1:3" x14ac:dyDescent="0.25">
      <c r="A268" s="35" t="s">
        <v>470</v>
      </c>
      <c r="B268" s="31" t="s">
        <v>471</v>
      </c>
      <c r="C268" s="1" t="s">
        <v>210</v>
      </c>
    </row>
    <row r="269" spans="1:3" x14ac:dyDescent="0.25">
      <c r="A269" s="36" t="s">
        <v>472</v>
      </c>
      <c r="B269" s="33" t="s">
        <v>473</v>
      </c>
      <c r="C269" s="1" t="s">
        <v>210</v>
      </c>
    </row>
    <row r="270" spans="1:3" x14ac:dyDescent="0.25">
      <c r="A270" s="35" t="s">
        <v>474</v>
      </c>
      <c r="B270" s="31" t="s">
        <v>475</v>
      </c>
      <c r="C270" s="1" t="s">
        <v>210</v>
      </c>
    </row>
    <row r="271" spans="1:3" x14ac:dyDescent="0.25">
      <c r="A271" s="36" t="s">
        <v>476</v>
      </c>
      <c r="B271" s="33" t="s">
        <v>477</v>
      </c>
      <c r="C271" s="1" t="s">
        <v>210</v>
      </c>
    </row>
    <row r="272" spans="1:3" x14ac:dyDescent="0.25">
      <c r="A272" s="35" t="s">
        <v>478</v>
      </c>
      <c r="B272" s="31" t="s">
        <v>479</v>
      </c>
      <c r="C272" s="1" t="s">
        <v>210</v>
      </c>
    </row>
    <row r="273" spans="1:3" x14ac:dyDescent="0.25">
      <c r="A273" s="36" t="s">
        <v>480</v>
      </c>
      <c r="B273" s="33" t="s">
        <v>481</v>
      </c>
      <c r="C273" s="1" t="s">
        <v>210</v>
      </c>
    </row>
    <row r="274" spans="1:3" x14ac:dyDescent="0.25">
      <c r="A274" s="35" t="s">
        <v>482</v>
      </c>
      <c r="B274" s="31" t="s">
        <v>483</v>
      </c>
      <c r="C274" s="1" t="s">
        <v>210</v>
      </c>
    </row>
    <row r="275" spans="1:3" x14ac:dyDescent="0.25">
      <c r="A275" s="36" t="s">
        <v>200</v>
      </c>
      <c r="B275" s="33" t="s">
        <v>484</v>
      </c>
      <c r="C275" s="1" t="s">
        <v>210</v>
      </c>
    </row>
    <row r="276" spans="1:3" x14ac:dyDescent="0.25">
      <c r="A276" s="35" t="s">
        <v>485</v>
      </c>
      <c r="B276" s="31" t="s">
        <v>486</v>
      </c>
      <c r="C276" s="1" t="s">
        <v>210</v>
      </c>
    </row>
    <row r="277" spans="1:3" x14ac:dyDescent="0.25">
      <c r="A277" s="36" t="s">
        <v>487</v>
      </c>
      <c r="B277" s="33" t="s">
        <v>488</v>
      </c>
      <c r="C277" s="1" t="s">
        <v>210</v>
      </c>
    </row>
    <row r="278" spans="1:3" x14ac:dyDescent="0.25">
      <c r="A278" s="35" t="s">
        <v>489</v>
      </c>
      <c r="B278" s="31" t="s">
        <v>490</v>
      </c>
      <c r="C278" s="1" t="s">
        <v>210</v>
      </c>
    </row>
    <row r="279" spans="1:3" x14ac:dyDescent="0.25">
      <c r="A279" s="36" t="s">
        <v>491</v>
      </c>
      <c r="B279" s="33" t="s">
        <v>492</v>
      </c>
      <c r="C279" s="1" t="s">
        <v>210</v>
      </c>
    </row>
    <row r="280" spans="1:3" x14ac:dyDescent="0.25">
      <c r="A280" s="35" t="s">
        <v>493</v>
      </c>
      <c r="B280" s="31" t="s">
        <v>494</v>
      </c>
      <c r="C280" s="1" t="s">
        <v>210</v>
      </c>
    </row>
    <row r="281" spans="1:3" x14ac:dyDescent="0.25">
      <c r="A281" s="36" t="s">
        <v>495</v>
      </c>
      <c r="B281" s="33" t="s">
        <v>496</v>
      </c>
      <c r="C281" s="1" t="s">
        <v>210</v>
      </c>
    </row>
    <row r="282" spans="1:3" x14ac:dyDescent="0.25">
      <c r="A282" s="35" t="s">
        <v>497</v>
      </c>
      <c r="B282" s="31" t="s">
        <v>498</v>
      </c>
      <c r="C282" s="1" t="s">
        <v>210</v>
      </c>
    </row>
    <row r="283" spans="1:3" x14ac:dyDescent="0.25">
      <c r="A283" s="36" t="s">
        <v>499</v>
      </c>
      <c r="B283" s="33" t="s">
        <v>500</v>
      </c>
      <c r="C283" s="1" t="s">
        <v>210</v>
      </c>
    </row>
    <row r="284" spans="1:3" x14ac:dyDescent="0.25">
      <c r="A284" s="35" t="s">
        <v>501</v>
      </c>
      <c r="B284" s="31" t="s">
        <v>502</v>
      </c>
      <c r="C284" s="1" t="s">
        <v>210</v>
      </c>
    </row>
    <row r="285" spans="1:3" x14ac:dyDescent="0.25">
      <c r="A285" s="36" t="s">
        <v>503</v>
      </c>
      <c r="B285" s="33" t="s">
        <v>504</v>
      </c>
      <c r="C285" s="1" t="s">
        <v>210</v>
      </c>
    </row>
    <row r="286" spans="1:3" x14ac:dyDescent="0.25">
      <c r="A286" s="35" t="s">
        <v>505</v>
      </c>
      <c r="B286" s="31" t="s">
        <v>506</v>
      </c>
      <c r="C286" s="1" t="s">
        <v>210</v>
      </c>
    </row>
    <row r="287" spans="1:3" x14ac:dyDescent="0.25">
      <c r="A287" s="36" t="s">
        <v>507</v>
      </c>
      <c r="B287" s="33" t="s">
        <v>508</v>
      </c>
      <c r="C287" s="1" t="s">
        <v>210</v>
      </c>
    </row>
    <row r="288" spans="1:3" x14ac:dyDescent="0.25">
      <c r="A288" s="35" t="s">
        <v>509</v>
      </c>
      <c r="B288" s="31" t="s">
        <v>510</v>
      </c>
      <c r="C288" s="1" t="s">
        <v>210</v>
      </c>
    </row>
    <row r="289" spans="1:3" x14ac:dyDescent="0.25">
      <c r="A289" s="36" t="s">
        <v>511</v>
      </c>
      <c r="B289" s="33" t="s">
        <v>512</v>
      </c>
      <c r="C289" s="1" t="s">
        <v>210</v>
      </c>
    </row>
    <row r="290" spans="1:3" x14ac:dyDescent="0.25">
      <c r="A290" s="35" t="s">
        <v>513</v>
      </c>
      <c r="B290" s="31" t="s">
        <v>514</v>
      </c>
      <c r="C290" s="1" t="s">
        <v>210</v>
      </c>
    </row>
    <row r="291" spans="1:3" x14ac:dyDescent="0.25">
      <c r="A291" s="36" t="s">
        <v>515</v>
      </c>
      <c r="B291" s="33" t="s">
        <v>516</v>
      </c>
      <c r="C291" s="1" t="s">
        <v>210</v>
      </c>
    </row>
    <row r="292" spans="1:3" x14ac:dyDescent="0.25">
      <c r="A292" s="35" t="s">
        <v>517</v>
      </c>
      <c r="B292" s="31" t="s">
        <v>518</v>
      </c>
      <c r="C292" s="1" t="s">
        <v>210</v>
      </c>
    </row>
    <row r="293" spans="1:3" x14ac:dyDescent="0.25">
      <c r="A293" s="36" t="s">
        <v>519</v>
      </c>
      <c r="B293" s="33" t="s">
        <v>520</v>
      </c>
      <c r="C293" s="1" t="s">
        <v>210</v>
      </c>
    </row>
    <row r="294" spans="1:3" x14ac:dyDescent="0.25">
      <c r="A294" s="35" t="s">
        <v>521</v>
      </c>
      <c r="B294" s="31" t="s">
        <v>522</v>
      </c>
      <c r="C294" s="1" t="s">
        <v>210</v>
      </c>
    </row>
    <row r="295" spans="1:3" x14ac:dyDescent="0.25">
      <c r="A295" s="36" t="s">
        <v>523</v>
      </c>
      <c r="B295" s="33" t="s">
        <v>524</v>
      </c>
      <c r="C295" s="1" t="s">
        <v>210</v>
      </c>
    </row>
    <row r="296" spans="1:3" x14ac:dyDescent="0.25">
      <c r="A296" s="35" t="s">
        <v>525</v>
      </c>
      <c r="B296" s="31" t="s">
        <v>526</v>
      </c>
      <c r="C296" s="1" t="s">
        <v>210</v>
      </c>
    </row>
    <row r="297" spans="1:3" x14ac:dyDescent="0.25">
      <c r="A297" s="36" t="s">
        <v>527</v>
      </c>
      <c r="B297" s="33" t="s">
        <v>528</v>
      </c>
      <c r="C297" s="1" t="s">
        <v>210</v>
      </c>
    </row>
    <row r="298" spans="1:3" x14ac:dyDescent="0.25">
      <c r="A298" s="35" t="s">
        <v>529</v>
      </c>
      <c r="B298" s="31" t="s">
        <v>530</v>
      </c>
      <c r="C298" s="1" t="s">
        <v>210</v>
      </c>
    </row>
    <row r="299" spans="1:3" x14ac:dyDescent="0.25">
      <c r="A299" s="36" t="s">
        <v>531</v>
      </c>
      <c r="B299" s="33" t="s">
        <v>532</v>
      </c>
      <c r="C299" s="1" t="s">
        <v>210</v>
      </c>
    </row>
    <row r="300" spans="1:3" x14ac:dyDescent="0.25">
      <c r="A300" s="35" t="s">
        <v>533</v>
      </c>
      <c r="B300" s="31" t="s">
        <v>534</v>
      </c>
      <c r="C300" s="1" t="s">
        <v>210</v>
      </c>
    </row>
    <row r="301" spans="1:3" x14ac:dyDescent="0.25">
      <c r="A301" s="36" t="s">
        <v>535</v>
      </c>
      <c r="B301" s="33" t="s">
        <v>536</v>
      </c>
      <c r="C301" s="1" t="s">
        <v>210</v>
      </c>
    </row>
    <row r="302" spans="1:3" x14ac:dyDescent="0.25">
      <c r="A302" s="35" t="s">
        <v>537</v>
      </c>
      <c r="B302" s="31" t="s">
        <v>538</v>
      </c>
      <c r="C302" s="1" t="s">
        <v>210</v>
      </c>
    </row>
    <row r="303" spans="1:3" x14ac:dyDescent="0.25">
      <c r="A303" s="36" t="s">
        <v>539</v>
      </c>
      <c r="B303" s="33" t="s">
        <v>540</v>
      </c>
      <c r="C303" s="1" t="s">
        <v>210</v>
      </c>
    </row>
    <row r="304" spans="1:3" x14ac:dyDescent="0.25">
      <c r="A304" s="35" t="s">
        <v>541</v>
      </c>
      <c r="B304" s="31" t="s">
        <v>542</v>
      </c>
      <c r="C304" s="1" t="s">
        <v>210</v>
      </c>
    </row>
    <row r="305" spans="1:3" x14ac:dyDescent="0.25">
      <c r="A305" s="36" t="s">
        <v>543</v>
      </c>
      <c r="B305" s="33" t="s">
        <v>544</v>
      </c>
      <c r="C305" s="1" t="s">
        <v>210</v>
      </c>
    </row>
    <row r="306" spans="1:3" x14ac:dyDescent="0.25">
      <c r="A306" s="35" t="s">
        <v>545</v>
      </c>
      <c r="B306" s="31" t="s">
        <v>546</v>
      </c>
      <c r="C306" s="1" t="s">
        <v>210</v>
      </c>
    </row>
    <row r="307" spans="1:3" x14ac:dyDescent="0.25">
      <c r="A307" s="36" t="s">
        <v>547</v>
      </c>
      <c r="B307" s="33" t="s">
        <v>548</v>
      </c>
      <c r="C307" s="1" t="s">
        <v>210</v>
      </c>
    </row>
    <row r="308" spans="1:3" x14ac:dyDescent="0.25">
      <c r="A308" s="35" t="s">
        <v>549</v>
      </c>
      <c r="B308" s="31" t="s">
        <v>550</v>
      </c>
      <c r="C308" s="1" t="s">
        <v>210</v>
      </c>
    </row>
    <row r="309" spans="1:3" x14ac:dyDescent="0.25">
      <c r="A309" s="36" t="s">
        <v>551</v>
      </c>
      <c r="B309" s="33" t="s">
        <v>552</v>
      </c>
      <c r="C309" s="1" t="s">
        <v>210</v>
      </c>
    </row>
    <row r="310" spans="1:3" x14ac:dyDescent="0.25">
      <c r="A310" s="35" t="s">
        <v>553</v>
      </c>
      <c r="B310" s="31" t="s">
        <v>554</v>
      </c>
      <c r="C310" s="1" t="s">
        <v>210</v>
      </c>
    </row>
    <row r="311" spans="1:3" x14ac:dyDescent="0.25">
      <c r="A311" s="36" t="s">
        <v>555</v>
      </c>
      <c r="B311" s="33" t="s">
        <v>556</v>
      </c>
      <c r="C311" s="1" t="s">
        <v>210</v>
      </c>
    </row>
    <row r="312" spans="1:3" x14ac:dyDescent="0.25">
      <c r="A312" s="35" t="s">
        <v>557</v>
      </c>
      <c r="B312" s="31" t="s">
        <v>558</v>
      </c>
      <c r="C312" s="1" t="s">
        <v>210</v>
      </c>
    </row>
    <row r="313" spans="1:3" x14ac:dyDescent="0.25">
      <c r="A313" s="36" t="s">
        <v>559</v>
      </c>
      <c r="B313" s="33" t="s">
        <v>560</v>
      </c>
      <c r="C313" s="1" t="s">
        <v>210</v>
      </c>
    </row>
    <row r="314" spans="1:3" x14ac:dyDescent="0.25">
      <c r="A314" s="35" t="s">
        <v>561</v>
      </c>
      <c r="B314" s="31" t="s">
        <v>562</v>
      </c>
      <c r="C314" s="1" t="s">
        <v>210</v>
      </c>
    </row>
    <row r="315" spans="1:3" x14ac:dyDescent="0.25">
      <c r="A315" s="36" t="s">
        <v>563</v>
      </c>
      <c r="B315" s="33" t="s">
        <v>564</v>
      </c>
      <c r="C315" s="1" t="s">
        <v>210</v>
      </c>
    </row>
    <row r="316" spans="1:3" x14ac:dyDescent="0.25">
      <c r="A316" s="35" t="s">
        <v>565</v>
      </c>
      <c r="B316" s="31" t="s">
        <v>566</v>
      </c>
      <c r="C316" s="1" t="s">
        <v>210</v>
      </c>
    </row>
    <row r="317" spans="1:3" x14ac:dyDescent="0.25">
      <c r="A317" s="36" t="s">
        <v>567</v>
      </c>
      <c r="B317" s="33" t="s">
        <v>568</v>
      </c>
      <c r="C317" s="1" t="s">
        <v>210</v>
      </c>
    </row>
    <row r="318" spans="1:3" x14ac:dyDescent="0.25">
      <c r="A318" s="35" t="s">
        <v>211</v>
      </c>
      <c r="B318" s="31" t="s">
        <v>569</v>
      </c>
      <c r="C318" s="1" t="s">
        <v>210</v>
      </c>
    </row>
    <row r="319" spans="1:3" x14ac:dyDescent="0.25">
      <c r="A319" s="36" t="s">
        <v>570</v>
      </c>
      <c r="B319" s="33" t="s">
        <v>571</v>
      </c>
      <c r="C319" s="1" t="s">
        <v>210</v>
      </c>
    </row>
    <row r="320" spans="1:3" x14ac:dyDescent="0.25">
      <c r="A320" s="35" t="s">
        <v>572</v>
      </c>
      <c r="B320" s="31" t="s">
        <v>573</v>
      </c>
      <c r="C320" s="1" t="s">
        <v>210</v>
      </c>
    </row>
    <row r="321" spans="1:3" x14ac:dyDescent="0.25">
      <c r="A321" s="36" t="s">
        <v>574</v>
      </c>
      <c r="B321" s="33" t="s">
        <v>575</v>
      </c>
      <c r="C321" s="1" t="s">
        <v>210</v>
      </c>
    </row>
    <row r="322" spans="1:3" x14ac:dyDescent="0.25">
      <c r="A322" s="35" t="s">
        <v>576</v>
      </c>
      <c r="B322" s="31" t="s">
        <v>577</v>
      </c>
      <c r="C322" s="1" t="s">
        <v>210</v>
      </c>
    </row>
    <row r="323" spans="1:3" x14ac:dyDescent="0.25">
      <c r="A323" s="36" t="s">
        <v>578</v>
      </c>
      <c r="B323" s="33" t="s">
        <v>579</v>
      </c>
      <c r="C323" s="1" t="s">
        <v>210</v>
      </c>
    </row>
    <row r="324" spans="1:3" x14ac:dyDescent="0.25">
      <c r="A324" s="35" t="s">
        <v>580</v>
      </c>
      <c r="B324" s="31" t="s">
        <v>581</v>
      </c>
      <c r="C324" s="1" t="s">
        <v>210</v>
      </c>
    </row>
    <row r="325" spans="1:3" x14ac:dyDescent="0.25">
      <c r="A325" s="36" t="s">
        <v>1293</v>
      </c>
      <c r="B325" s="33" t="s">
        <v>582</v>
      </c>
      <c r="C325" s="1" t="s">
        <v>210</v>
      </c>
    </row>
    <row r="326" spans="1:3" x14ac:dyDescent="0.25">
      <c r="A326" s="35" t="s">
        <v>583</v>
      </c>
      <c r="B326" s="31" t="s">
        <v>584</v>
      </c>
      <c r="C326" s="1" t="s">
        <v>210</v>
      </c>
    </row>
    <row r="327" spans="1:3" x14ac:dyDescent="0.25">
      <c r="A327" s="36" t="s">
        <v>585</v>
      </c>
      <c r="B327" s="33" t="s">
        <v>586</v>
      </c>
      <c r="C327" s="1" t="s">
        <v>210</v>
      </c>
    </row>
    <row r="328" spans="1:3" x14ac:dyDescent="0.25">
      <c r="A328" s="35" t="s">
        <v>587</v>
      </c>
      <c r="B328" s="31" t="s">
        <v>588</v>
      </c>
      <c r="C328" s="1" t="s">
        <v>210</v>
      </c>
    </row>
    <row r="329" spans="1:3" x14ac:dyDescent="0.25">
      <c r="A329" s="36" t="s">
        <v>589</v>
      </c>
      <c r="B329" s="33" t="s">
        <v>590</v>
      </c>
      <c r="C329" s="1" t="s">
        <v>210</v>
      </c>
    </row>
    <row r="330" spans="1:3" x14ac:dyDescent="0.25">
      <c r="A330" s="35" t="s">
        <v>591</v>
      </c>
      <c r="B330" s="31" t="s">
        <v>592</v>
      </c>
      <c r="C330" s="1" t="s">
        <v>210</v>
      </c>
    </row>
    <row r="331" spans="1:3" x14ac:dyDescent="0.25">
      <c r="A331" s="36" t="s">
        <v>593</v>
      </c>
      <c r="B331" s="33" t="s">
        <v>594</v>
      </c>
      <c r="C331" s="1" t="s">
        <v>210</v>
      </c>
    </row>
    <row r="332" spans="1:3" x14ac:dyDescent="0.25">
      <c r="A332" s="35" t="s">
        <v>595</v>
      </c>
      <c r="B332" s="31" t="s">
        <v>596</v>
      </c>
      <c r="C332" s="1" t="s">
        <v>210</v>
      </c>
    </row>
    <row r="333" spans="1:3" x14ac:dyDescent="0.25">
      <c r="A333" s="36" t="s">
        <v>597</v>
      </c>
      <c r="B333" s="33" t="s">
        <v>598</v>
      </c>
      <c r="C333" s="1" t="s">
        <v>210</v>
      </c>
    </row>
    <row r="334" spans="1:3" x14ac:dyDescent="0.25">
      <c r="A334" s="35" t="s">
        <v>599</v>
      </c>
      <c r="B334" s="31" t="s">
        <v>600</v>
      </c>
      <c r="C334" s="1" t="s">
        <v>210</v>
      </c>
    </row>
    <row r="335" spans="1:3" x14ac:dyDescent="0.25">
      <c r="A335" s="36" t="s">
        <v>601</v>
      </c>
      <c r="B335" s="33" t="s">
        <v>602</v>
      </c>
      <c r="C335" s="1" t="s">
        <v>210</v>
      </c>
    </row>
    <row r="336" spans="1:3" x14ac:dyDescent="0.25">
      <c r="A336" s="35" t="s">
        <v>603</v>
      </c>
      <c r="B336" s="31" t="s">
        <v>604</v>
      </c>
      <c r="C336" s="1" t="s">
        <v>210</v>
      </c>
    </row>
    <row r="337" spans="1:3" x14ac:dyDescent="0.25">
      <c r="A337" s="36" t="s">
        <v>605</v>
      </c>
      <c r="B337" s="33" t="s">
        <v>606</v>
      </c>
      <c r="C337" s="1" t="s">
        <v>210</v>
      </c>
    </row>
    <row r="338" spans="1:3" x14ac:dyDescent="0.25">
      <c r="A338" s="35" t="s">
        <v>607</v>
      </c>
      <c r="B338" s="31" t="s">
        <v>608</v>
      </c>
      <c r="C338" s="1" t="s">
        <v>210</v>
      </c>
    </row>
    <row r="339" spans="1:3" x14ac:dyDescent="0.25">
      <c r="A339" s="36" t="s">
        <v>609</v>
      </c>
      <c r="B339" s="33" t="s">
        <v>610</v>
      </c>
      <c r="C339" s="1" t="s">
        <v>210</v>
      </c>
    </row>
    <row r="340" spans="1:3" x14ac:dyDescent="0.25">
      <c r="A340" s="35" t="s">
        <v>1294</v>
      </c>
      <c r="B340" s="31" t="s">
        <v>1295</v>
      </c>
      <c r="C340" s="1" t="s">
        <v>210</v>
      </c>
    </row>
    <row r="341" spans="1:3" x14ac:dyDescent="0.25">
      <c r="A341" s="36" t="s">
        <v>1296</v>
      </c>
      <c r="B341" s="33" t="s">
        <v>1297</v>
      </c>
      <c r="C341" s="1" t="s">
        <v>210</v>
      </c>
    </row>
    <row r="342" spans="1:3" x14ac:dyDescent="0.25">
      <c r="A342" s="35" t="s">
        <v>1298</v>
      </c>
      <c r="B342" s="31" t="s">
        <v>1299</v>
      </c>
      <c r="C342" s="1" t="s">
        <v>210</v>
      </c>
    </row>
    <row r="343" spans="1:3" x14ac:dyDescent="0.25">
      <c r="A343" s="36" t="s">
        <v>1300</v>
      </c>
      <c r="B343" s="33" t="s">
        <v>1301</v>
      </c>
      <c r="C343" s="1" t="s">
        <v>210</v>
      </c>
    </row>
    <row r="344" spans="1:3" x14ac:dyDescent="0.25">
      <c r="A344" s="35" t="s">
        <v>1302</v>
      </c>
      <c r="B344" s="31" t="s">
        <v>1303</v>
      </c>
      <c r="C344" s="1" t="s">
        <v>210</v>
      </c>
    </row>
    <row r="345" spans="1:3" x14ac:dyDescent="0.25">
      <c r="A345" s="36" t="s">
        <v>1304</v>
      </c>
      <c r="B345" s="33" t="s">
        <v>1305</v>
      </c>
      <c r="C345" s="1" t="s">
        <v>210</v>
      </c>
    </row>
    <row r="346" spans="1:3" x14ac:dyDescent="0.25">
      <c r="A346" s="35" t="s">
        <v>1306</v>
      </c>
      <c r="B346" s="31" t="s">
        <v>1307</v>
      </c>
      <c r="C346" s="1" t="s">
        <v>210</v>
      </c>
    </row>
    <row r="347" spans="1:3" x14ac:dyDescent="0.25">
      <c r="A347" s="36" t="s">
        <v>1308</v>
      </c>
      <c r="B347" s="33" t="s">
        <v>1309</v>
      </c>
      <c r="C347" s="1" t="s">
        <v>210</v>
      </c>
    </row>
    <row r="348" spans="1:3" x14ac:dyDescent="0.25">
      <c r="A348" s="35" t="s">
        <v>1310</v>
      </c>
      <c r="B348" s="31" t="s">
        <v>1311</v>
      </c>
      <c r="C348" s="1" t="s">
        <v>210</v>
      </c>
    </row>
    <row r="349" spans="1:3" x14ac:dyDescent="0.25">
      <c r="A349" s="36" t="s">
        <v>1312</v>
      </c>
      <c r="B349" s="33" t="s">
        <v>1313</v>
      </c>
      <c r="C349" s="1" t="s">
        <v>210</v>
      </c>
    </row>
    <row r="350" spans="1:3" x14ac:dyDescent="0.25">
      <c r="A350" s="35" t="s">
        <v>1314</v>
      </c>
      <c r="B350" s="31" t="s">
        <v>1315</v>
      </c>
      <c r="C350" s="1" t="s">
        <v>210</v>
      </c>
    </row>
    <row r="351" spans="1:3" x14ac:dyDescent="0.25">
      <c r="A351" s="36" t="s">
        <v>1316</v>
      </c>
      <c r="B351" s="33" t="s">
        <v>1317</v>
      </c>
      <c r="C351" s="1" t="s">
        <v>210</v>
      </c>
    </row>
    <row r="352" spans="1:3" x14ac:dyDescent="0.25">
      <c r="A352" s="35" t="s">
        <v>1318</v>
      </c>
      <c r="B352" s="31" t="s">
        <v>1319</v>
      </c>
      <c r="C352" s="1" t="s">
        <v>210</v>
      </c>
    </row>
    <row r="353" spans="1:3" x14ac:dyDescent="0.25">
      <c r="A353" s="36" t="s">
        <v>1320</v>
      </c>
      <c r="B353" s="33" t="s">
        <v>1321</v>
      </c>
      <c r="C353" s="1" t="s">
        <v>210</v>
      </c>
    </row>
    <row r="354" spans="1:3" x14ac:dyDescent="0.25">
      <c r="A354" s="35" t="s">
        <v>1322</v>
      </c>
      <c r="B354" s="31" t="s">
        <v>1323</v>
      </c>
      <c r="C354" s="1" t="s">
        <v>210</v>
      </c>
    </row>
    <row r="355" spans="1:3" x14ac:dyDescent="0.25">
      <c r="A355" s="36" t="s">
        <v>1324</v>
      </c>
      <c r="B355" s="33" t="s">
        <v>1325</v>
      </c>
      <c r="C355" s="1" t="s">
        <v>210</v>
      </c>
    </row>
    <row r="356" spans="1:3" x14ac:dyDescent="0.25">
      <c r="A356" s="35" t="s">
        <v>1326</v>
      </c>
      <c r="B356" s="31" t="s">
        <v>1327</v>
      </c>
      <c r="C356" s="1" t="s">
        <v>210</v>
      </c>
    </row>
    <row r="357" spans="1:3" x14ac:dyDescent="0.25">
      <c r="A357" s="36" t="s">
        <v>1328</v>
      </c>
      <c r="B357" s="33" t="s">
        <v>1329</v>
      </c>
      <c r="C357" s="1" t="s">
        <v>210</v>
      </c>
    </row>
    <row r="358" spans="1:3" x14ac:dyDescent="0.25">
      <c r="A358" s="35" t="s">
        <v>1330</v>
      </c>
      <c r="B358" s="31" t="s">
        <v>1331</v>
      </c>
      <c r="C358" s="1" t="s">
        <v>210</v>
      </c>
    </row>
    <row r="359" spans="1:3" x14ac:dyDescent="0.25">
      <c r="A359" s="36" t="s">
        <v>1332</v>
      </c>
      <c r="B359" s="33" t="s">
        <v>1333</v>
      </c>
      <c r="C359" s="1" t="s">
        <v>210</v>
      </c>
    </row>
    <row r="360" spans="1:3" x14ac:dyDescent="0.25">
      <c r="A360" s="35" t="s">
        <v>1334</v>
      </c>
      <c r="B360" s="31" t="s">
        <v>1335</v>
      </c>
      <c r="C360" s="1" t="s">
        <v>210</v>
      </c>
    </row>
    <row r="361" spans="1:3" x14ac:dyDescent="0.25">
      <c r="A361" s="36" t="s">
        <v>1336</v>
      </c>
      <c r="B361" s="33" t="s">
        <v>1337</v>
      </c>
      <c r="C361" s="1" t="s">
        <v>210</v>
      </c>
    </row>
    <row r="362" spans="1:3" x14ac:dyDescent="0.25">
      <c r="A362" s="35" t="s">
        <v>1338</v>
      </c>
      <c r="B362" s="31" t="s">
        <v>1339</v>
      </c>
      <c r="C362" s="1" t="s">
        <v>210</v>
      </c>
    </row>
    <row r="363" spans="1:3" x14ac:dyDescent="0.25">
      <c r="A363" s="36" t="s">
        <v>1340</v>
      </c>
      <c r="B363" s="33" t="s">
        <v>1341</v>
      </c>
      <c r="C363" s="1" t="s">
        <v>210</v>
      </c>
    </row>
    <row r="364" spans="1:3" x14ac:dyDescent="0.25">
      <c r="A364" s="35" t="s">
        <v>1342</v>
      </c>
      <c r="B364" s="31" t="s">
        <v>1343</v>
      </c>
      <c r="C364" s="1" t="s">
        <v>210</v>
      </c>
    </row>
    <row r="365" spans="1:3" x14ac:dyDescent="0.25">
      <c r="A365" s="36" t="s">
        <v>1344</v>
      </c>
      <c r="B365" s="33" t="s">
        <v>1345</v>
      </c>
      <c r="C365" s="1" t="s">
        <v>210</v>
      </c>
    </row>
    <row r="366" spans="1:3" x14ac:dyDescent="0.25">
      <c r="A366" s="35" t="s">
        <v>1346</v>
      </c>
      <c r="B366" s="31" t="s">
        <v>1347</v>
      </c>
      <c r="C366" s="1" t="s">
        <v>210</v>
      </c>
    </row>
    <row r="367" spans="1:3" x14ac:dyDescent="0.25">
      <c r="A367" s="36" t="s">
        <v>1348</v>
      </c>
      <c r="B367" s="33" t="s">
        <v>1349</v>
      </c>
      <c r="C367" s="1" t="s">
        <v>210</v>
      </c>
    </row>
    <row r="368" spans="1:3" x14ac:dyDescent="0.25">
      <c r="A368" s="35" t="s">
        <v>1350</v>
      </c>
      <c r="B368" s="31" t="s">
        <v>1351</v>
      </c>
      <c r="C368" s="1" t="s">
        <v>210</v>
      </c>
    </row>
    <row r="369" spans="1:3" x14ac:dyDescent="0.25">
      <c r="A369" s="36" t="s">
        <v>1352</v>
      </c>
      <c r="B369" s="33" t="s">
        <v>1353</v>
      </c>
      <c r="C369" s="1" t="s">
        <v>210</v>
      </c>
    </row>
    <row r="370" spans="1:3" x14ac:dyDescent="0.25">
      <c r="A370" s="35" t="s">
        <v>1354</v>
      </c>
      <c r="B370" s="31" t="s">
        <v>1355</v>
      </c>
      <c r="C370" s="1" t="s">
        <v>210</v>
      </c>
    </row>
    <row r="371" spans="1:3" x14ac:dyDescent="0.25">
      <c r="A371" s="36" t="s">
        <v>611</v>
      </c>
      <c r="B371" s="33" t="s">
        <v>612</v>
      </c>
      <c r="C371" s="1" t="s">
        <v>210</v>
      </c>
    </row>
    <row r="372" spans="1:3" x14ac:dyDescent="0.25">
      <c r="A372" s="35" t="s">
        <v>1356</v>
      </c>
      <c r="B372" s="31" t="s">
        <v>1357</v>
      </c>
      <c r="C372" s="1" t="s">
        <v>210</v>
      </c>
    </row>
    <row r="373" spans="1:3" x14ac:dyDescent="0.25">
      <c r="A373" s="36" t="s">
        <v>1358</v>
      </c>
      <c r="B373" s="33" t="s">
        <v>1359</v>
      </c>
      <c r="C373" s="1" t="s">
        <v>210</v>
      </c>
    </row>
    <row r="374" spans="1:3" x14ac:dyDescent="0.25">
      <c r="A374" s="35" t="s">
        <v>1360</v>
      </c>
      <c r="B374" s="31" t="s">
        <v>1361</v>
      </c>
      <c r="C374" s="1" t="s">
        <v>210</v>
      </c>
    </row>
    <row r="375" spans="1:3" x14ac:dyDescent="0.25">
      <c r="A375" s="36" t="s">
        <v>1362</v>
      </c>
      <c r="B375" s="33" t="s">
        <v>1363</v>
      </c>
      <c r="C375" s="1" t="s">
        <v>210</v>
      </c>
    </row>
    <row r="376" spans="1:3" x14ac:dyDescent="0.25">
      <c r="A376" s="35" t="s">
        <v>1364</v>
      </c>
      <c r="B376" s="31" t="s">
        <v>1365</v>
      </c>
      <c r="C376" s="1" t="s">
        <v>210</v>
      </c>
    </row>
    <row r="377" spans="1:3" x14ac:dyDescent="0.25">
      <c r="A377" s="36" t="s">
        <v>1366</v>
      </c>
      <c r="B377" s="33" t="s">
        <v>1367</v>
      </c>
      <c r="C377" s="1" t="s">
        <v>210</v>
      </c>
    </row>
    <row r="378" spans="1:3" x14ac:dyDescent="0.25">
      <c r="A378" s="35" t="s">
        <v>1368</v>
      </c>
      <c r="B378" s="31" t="s">
        <v>1369</v>
      </c>
      <c r="C378" s="1" t="s">
        <v>210</v>
      </c>
    </row>
    <row r="379" spans="1:3" x14ac:dyDescent="0.25">
      <c r="A379" s="36" t="s">
        <v>1370</v>
      </c>
      <c r="B379" s="33" t="s">
        <v>1371</v>
      </c>
      <c r="C379" s="1" t="s">
        <v>210</v>
      </c>
    </row>
    <row r="380" spans="1:3" x14ac:dyDescent="0.25">
      <c r="A380" s="35" t="s">
        <v>1372</v>
      </c>
      <c r="B380" s="31" t="s">
        <v>1373</v>
      </c>
      <c r="C380" s="1" t="s">
        <v>210</v>
      </c>
    </row>
    <row r="381" spans="1:3" x14ac:dyDescent="0.25">
      <c r="A381" s="36" t="s">
        <v>1374</v>
      </c>
      <c r="B381" s="33" t="s">
        <v>1375</v>
      </c>
      <c r="C381" s="1" t="s">
        <v>210</v>
      </c>
    </row>
    <row r="382" spans="1:3" x14ac:dyDescent="0.25">
      <c r="A382" s="35" t="s">
        <v>1376</v>
      </c>
      <c r="B382" s="31" t="s">
        <v>1377</v>
      </c>
      <c r="C382" s="1" t="s">
        <v>210</v>
      </c>
    </row>
    <row r="383" spans="1:3" x14ac:dyDescent="0.25">
      <c r="A383" s="36" t="s">
        <v>1378</v>
      </c>
      <c r="B383" s="33" t="s">
        <v>1379</v>
      </c>
      <c r="C383" s="1" t="s">
        <v>210</v>
      </c>
    </row>
    <row r="384" spans="1:3" x14ac:dyDescent="0.25">
      <c r="A384" s="35" t="s">
        <v>1380</v>
      </c>
      <c r="B384" s="31" t="s">
        <v>1381</v>
      </c>
      <c r="C384" s="1" t="s">
        <v>210</v>
      </c>
    </row>
    <row r="385" spans="1:3" x14ac:dyDescent="0.25">
      <c r="A385" s="36" t="s">
        <v>1382</v>
      </c>
      <c r="B385" s="33" t="s">
        <v>1383</v>
      </c>
      <c r="C385" s="1" t="s">
        <v>210</v>
      </c>
    </row>
    <row r="386" spans="1:3" x14ac:dyDescent="0.25">
      <c r="A386" s="35" t="s">
        <v>1384</v>
      </c>
      <c r="B386" s="31" t="s">
        <v>1385</v>
      </c>
      <c r="C386" s="1" t="s">
        <v>210</v>
      </c>
    </row>
    <row r="387" spans="1:3" x14ac:dyDescent="0.25">
      <c r="A387" s="36" t="s">
        <v>1386</v>
      </c>
      <c r="B387" s="33" t="s">
        <v>1387</v>
      </c>
      <c r="C387" s="1" t="s">
        <v>210</v>
      </c>
    </row>
    <row r="388" spans="1:3" x14ac:dyDescent="0.25">
      <c r="A388" s="35" t="s">
        <v>1388</v>
      </c>
      <c r="B388" s="31" t="s">
        <v>1389</v>
      </c>
      <c r="C388" s="1" t="s">
        <v>210</v>
      </c>
    </row>
    <row r="389" spans="1:3" x14ac:dyDescent="0.25">
      <c r="A389" s="36" t="s">
        <v>1390</v>
      </c>
      <c r="B389" s="33" t="s">
        <v>1391</v>
      </c>
      <c r="C389" s="1" t="s">
        <v>210</v>
      </c>
    </row>
    <row r="390" spans="1:3" x14ac:dyDescent="0.25">
      <c r="A390" s="35" t="s">
        <v>1392</v>
      </c>
      <c r="B390" s="31" t="s">
        <v>1393</v>
      </c>
      <c r="C390" s="1" t="s">
        <v>210</v>
      </c>
    </row>
    <row r="391" spans="1:3" x14ac:dyDescent="0.25">
      <c r="A391" s="36" t="s">
        <v>1394</v>
      </c>
      <c r="B391" s="33" t="s">
        <v>1395</v>
      </c>
      <c r="C391" s="1" t="s">
        <v>210</v>
      </c>
    </row>
    <row r="392" spans="1:3" x14ac:dyDescent="0.25">
      <c r="A392" s="35" t="s">
        <v>1396</v>
      </c>
      <c r="B392" s="31" t="s">
        <v>1397</v>
      </c>
      <c r="C392" s="1" t="s">
        <v>210</v>
      </c>
    </row>
    <row r="393" spans="1:3" x14ac:dyDescent="0.25">
      <c r="A393" s="36" t="s">
        <v>1398</v>
      </c>
      <c r="B393" s="33" t="s">
        <v>1399</v>
      </c>
      <c r="C393" s="1" t="s">
        <v>210</v>
      </c>
    </row>
    <row r="394" spans="1:3" x14ac:dyDescent="0.25">
      <c r="A394" s="35" t="s">
        <v>1400</v>
      </c>
      <c r="B394" s="31" t="s">
        <v>1401</v>
      </c>
      <c r="C394" s="1" t="s">
        <v>210</v>
      </c>
    </row>
    <row r="395" spans="1:3" x14ac:dyDescent="0.25">
      <c r="A395" s="36" t="s">
        <v>1402</v>
      </c>
      <c r="B395" s="33" t="s">
        <v>1403</v>
      </c>
      <c r="C395" s="1" t="s">
        <v>210</v>
      </c>
    </row>
    <row r="396" spans="1:3" x14ac:dyDescent="0.25">
      <c r="A396" s="35" t="s">
        <v>1404</v>
      </c>
      <c r="B396" s="31" t="s">
        <v>1405</v>
      </c>
      <c r="C396" s="1" t="s">
        <v>210</v>
      </c>
    </row>
    <row r="397" spans="1:3" x14ac:dyDescent="0.25">
      <c r="A397" s="36" t="s">
        <v>1406</v>
      </c>
      <c r="B397" s="33" t="s">
        <v>1407</v>
      </c>
      <c r="C397" s="1" t="s">
        <v>210</v>
      </c>
    </row>
    <row r="398" spans="1:3" x14ac:dyDescent="0.25">
      <c r="A398" s="35" t="s">
        <v>1408</v>
      </c>
      <c r="B398" s="31" t="s">
        <v>1409</v>
      </c>
      <c r="C398" s="1" t="s">
        <v>210</v>
      </c>
    </row>
    <row r="399" spans="1:3" x14ac:dyDescent="0.25">
      <c r="A399" s="36" t="s">
        <v>613</v>
      </c>
      <c r="B399" s="33" t="s">
        <v>1410</v>
      </c>
      <c r="C399" s="1" t="s">
        <v>210</v>
      </c>
    </row>
    <row r="400" spans="1:3" x14ac:dyDescent="0.25">
      <c r="A400" s="35" t="s">
        <v>1411</v>
      </c>
      <c r="B400" s="31" t="s">
        <v>1412</v>
      </c>
      <c r="C400" s="1" t="s">
        <v>210</v>
      </c>
    </row>
    <row r="401" spans="1:3" x14ac:dyDescent="0.25">
      <c r="A401" s="36" t="s">
        <v>1413</v>
      </c>
      <c r="B401" s="33" t="s">
        <v>1414</v>
      </c>
      <c r="C401" s="1" t="s">
        <v>210</v>
      </c>
    </row>
    <row r="402" spans="1:3" x14ac:dyDescent="0.25">
      <c r="A402" s="35" t="s">
        <v>1415</v>
      </c>
      <c r="B402" s="31" t="s">
        <v>1416</v>
      </c>
      <c r="C402" s="1" t="s">
        <v>210</v>
      </c>
    </row>
    <row r="403" spans="1:3" x14ac:dyDescent="0.25">
      <c r="A403" s="36" t="s">
        <v>1417</v>
      </c>
      <c r="B403" s="33" t="s">
        <v>1418</v>
      </c>
      <c r="C403" s="1" t="s">
        <v>210</v>
      </c>
    </row>
    <row r="404" spans="1:3" x14ac:dyDescent="0.25">
      <c r="A404" s="35" t="s">
        <v>1419</v>
      </c>
      <c r="B404" s="31" t="s">
        <v>1420</v>
      </c>
      <c r="C404" s="1" t="s">
        <v>210</v>
      </c>
    </row>
    <row r="405" spans="1:3" x14ac:dyDescent="0.25">
      <c r="A405" s="36" t="s">
        <v>1421</v>
      </c>
      <c r="B405" s="33" t="s">
        <v>1422</v>
      </c>
      <c r="C405" s="1" t="s">
        <v>210</v>
      </c>
    </row>
    <row r="406" spans="1:3" x14ac:dyDescent="0.25">
      <c r="A406" s="35" t="s">
        <v>1423</v>
      </c>
      <c r="B406" s="31" t="s">
        <v>1424</v>
      </c>
      <c r="C406" s="1" t="s">
        <v>210</v>
      </c>
    </row>
    <row r="407" spans="1:3" x14ac:dyDescent="0.25">
      <c r="A407" s="36" t="s">
        <v>1425</v>
      </c>
      <c r="B407" s="33" t="s">
        <v>1426</v>
      </c>
      <c r="C407" s="1" t="s">
        <v>210</v>
      </c>
    </row>
    <row r="408" spans="1:3" x14ac:dyDescent="0.25">
      <c r="A408" s="35" t="s">
        <v>1427</v>
      </c>
      <c r="B408" s="31" t="s">
        <v>1428</v>
      </c>
      <c r="C408" s="1" t="s">
        <v>210</v>
      </c>
    </row>
    <row r="409" spans="1:3" x14ac:dyDescent="0.25">
      <c r="A409" s="36" t="s">
        <v>1429</v>
      </c>
      <c r="B409" s="33" t="s">
        <v>1430</v>
      </c>
      <c r="C409" s="1" t="s">
        <v>210</v>
      </c>
    </row>
    <row r="410" spans="1:3" x14ac:dyDescent="0.25">
      <c r="A410" s="35" t="s">
        <v>1431</v>
      </c>
      <c r="B410" s="31" t="s">
        <v>1432</v>
      </c>
      <c r="C410" s="1" t="s">
        <v>210</v>
      </c>
    </row>
    <row r="411" spans="1:3" x14ac:dyDescent="0.25">
      <c r="A411" s="36" t="s">
        <v>1433</v>
      </c>
      <c r="B411" s="33" t="s">
        <v>1434</v>
      </c>
      <c r="C411" s="1" t="s">
        <v>210</v>
      </c>
    </row>
    <row r="412" spans="1:3" x14ac:dyDescent="0.25">
      <c r="A412" s="35" t="s">
        <v>1435</v>
      </c>
      <c r="B412" s="31" t="s">
        <v>1436</v>
      </c>
      <c r="C412" s="1" t="s">
        <v>210</v>
      </c>
    </row>
    <row r="413" spans="1:3" x14ac:dyDescent="0.25">
      <c r="A413" s="36" t="s">
        <v>1437</v>
      </c>
      <c r="B413" s="33" t="s">
        <v>1438</v>
      </c>
      <c r="C413" s="1" t="s">
        <v>210</v>
      </c>
    </row>
    <row r="414" spans="1:3" x14ac:dyDescent="0.25">
      <c r="A414" s="35" t="s">
        <v>1439</v>
      </c>
      <c r="B414" s="31" t="s">
        <v>1440</v>
      </c>
      <c r="C414" s="1" t="s">
        <v>210</v>
      </c>
    </row>
    <row r="415" spans="1:3" x14ac:dyDescent="0.25">
      <c r="A415" s="36" t="s">
        <v>1441</v>
      </c>
      <c r="B415" s="33" t="s">
        <v>1442</v>
      </c>
      <c r="C415" s="1" t="s">
        <v>210</v>
      </c>
    </row>
    <row r="416" spans="1:3" x14ac:dyDescent="0.25">
      <c r="A416" s="35" t="s">
        <v>1443</v>
      </c>
      <c r="B416" s="31" t="s">
        <v>1444</v>
      </c>
      <c r="C416" s="1" t="s">
        <v>210</v>
      </c>
    </row>
    <row r="417" spans="1:3" x14ac:dyDescent="0.25">
      <c r="A417" s="36" t="s">
        <v>1445</v>
      </c>
      <c r="B417" s="33" t="s">
        <v>1446</v>
      </c>
      <c r="C417" s="1" t="s">
        <v>210</v>
      </c>
    </row>
    <row r="418" spans="1:3" x14ac:dyDescent="0.25">
      <c r="A418" s="35" t="s">
        <v>1447</v>
      </c>
      <c r="B418" s="31" t="s">
        <v>1448</v>
      </c>
      <c r="C418" s="1" t="s">
        <v>210</v>
      </c>
    </row>
    <row r="419" spans="1:3" x14ac:dyDescent="0.25">
      <c r="A419" s="36" t="s">
        <v>1449</v>
      </c>
      <c r="B419" s="33" t="s">
        <v>1450</v>
      </c>
      <c r="C419" s="1" t="s">
        <v>210</v>
      </c>
    </row>
    <row r="420" spans="1:3" x14ac:dyDescent="0.25">
      <c r="A420" s="35" t="s">
        <v>1451</v>
      </c>
      <c r="B420" s="31" t="s">
        <v>1452</v>
      </c>
      <c r="C420" s="1" t="s">
        <v>210</v>
      </c>
    </row>
    <row r="421" spans="1:3" x14ac:dyDescent="0.25">
      <c r="A421" s="36" t="s">
        <v>1453</v>
      </c>
      <c r="B421" s="33" t="s">
        <v>1454</v>
      </c>
      <c r="C421" s="1" t="s">
        <v>210</v>
      </c>
    </row>
    <row r="422" spans="1:3" x14ac:dyDescent="0.25">
      <c r="A422" s="35" t="s">
        <v>1455</v>
      </c>
      <c r="B422" s="31" t="s">
        <v>1456</v>
      </c>
      <c r="C422" s="1" t="s">
        <v>210</v>
      </c>
    </row>
    <row r="423" spans="1:3" x14ac:dyDescent="0.25">
      <c r="A423" s="36" t="s">
        <v>1457</v>
      </c>
      <c r="B423" s="33" t="s">
        <v>1458</v>
      </c>
      <c r="C423" s="1" t="s">
        <v>210</v>
      </c>
    </row>
    <row r="424" spans="1:3" x14ac:dyDescent="0.25">
      <c r="A424" s="35" t="s">
        <v>1459</v>
      </c>
      <c r="B424" s="31" t="s">
        <v>1460</v>
      </c>
      <c r="C424" s="1" t="s">
        <v>210</v>
      </c>
    </row>
    <row r="425" spans="1:3" x14ac:dyDescent="0.25">
      <c r="A425" s="36" t="s">
        <v>1461</v>
      </c>
      <c r="B425" s="33" t="s">
        <v>1462</v>
      </c>
      <c r="C425" s="1" t="s">
        <v>210</v>
      </c>
    </row>
    <row r="426" spans="1:3" x14ac:dyDescent="0.25">
      <c r="A426" s="35" t="s">
        <v>1463</v>
      </c>
      <c r="B426" s="31" t="s">
        <v>1464</v>
      </c>
      <c r="C426" s="1" t="s">
        <v>210</v>
      </c>
    </row>
    <row r="427" spans="1:3" x14ac:dyDescent="0.25">
      <c r="A427" s="36" t="s">
        <v>1465</v>
      </c>
      <c r="B427" s="33" t="s">
        <v>1466</v>
      </c>
      <c r="C427" s="1" t="s">
        <v>210</v>
      </c>
    </row>
    <row r="428" spans="1:3" x14ac:dyDescent="0.25">
      <c r="A428" s="35" t="s">
        <v>1467</v>
      </c>
      <c r="B428" s="31" t="s">
        <v>1468</v>
      </c>
      <c r="C428" s="1" t="s">
        <v>210</v>
      </c>
    </row>
    <row r="429" spans="1:3" x14ac:dyDescent="0.25">
      <c r="A429" s="36" t="s">
        <v>1469</v>
      </c>
      <c r="B429" s="33" t="s">
        <v>1470</v>
      </c>
      <c r="C429" s="1" t="s">
        <v>210</v>
      </c>
    </row>
    <row r="430" spans="1:3" x14ac:dyDescent="0.25">
      <c r="A430" s="35" t="s">
        <v>1471</v>
      </c>
      <c r="B430" s="31" t="s">
        <v>1472</v>
      </c>
      <c r="C430" s="1" t="s">
        <v>210</v>
      </c>
    </row>
    <row r="431" spans="1:3" x14ac:dyDescent="0.25">
      <c r="A431" s="36" t="s">
        <v>1473</v>
      </c>
      <c r="B431" s="33" t="s">
        <v>1474</v>
      </c>
      <c r="C431" s="1" t="s">
        <v>210</v>
      </c>
    </row>
    <row r="432" spans="1:3" x14ac:dyDescent="0.25">
      <c r="A432" s="35" t="s">
        <v>1475</v>
      </c>
      <c r="B432" s="31" t="s">
        <v>1476</v>
      </c>
      <c r="C432" s="1" t="s">
        <v>210</v>
      </c>
    </row>
    <row r="433" spans="1:3" x14ac:dyDescent="0.25">
      <c r="A433" s="32" t="s">
        <v>1477</v>
      </c>
      <c r="B433" s="37" t="s">
        <v>1478</v>
      </c>
      <c r="C433" s="1" t="s">
        <v>210</v>
      </c>
    </row>
    <row r="434" spans="1:3" x14ac:dyDescent="0.25">
      <c r="A434" s="30" t="s">
        <v>1479</v>
      </c>
      <c r="B434" s="34" t="s">
        <v>1480</v>
      </c>
      <c r="C434" s="1" t="s">
        <v>210</v>
      </c>
    </row>
    <row r="435" spans="1:3" x14ac:dyDescent="0.25">
      <c r="A435" s="32" t="s">
        <v>1481</v>
      </c>
      <c r="B435" s="37" t="s">
        <v>1482</v>
      </c>
      <c r="C435" s="1" t="s">
        <v>210</v>
      </c>
    </row>
    <row r="436" spans="1:3" x14ac:dyDescent="0.25">
      <c r="A436" s="30" t="s">
        <v>1483</v>
      </c>
      <c r="B436" s="34" t="s">
        <v>1484</v>
      </c>
      <c r="C436" s="1" t="s">
        <v>210</v>
      </c>
    </row>
    <row r="437" spans="1:3" x14ac:dyDescent="0.25">
      <c r="A437" s="32" t="s">
        <v>1485</v>
      </c>
      <c r="B437" s="37" t="s">
        <v>1486</v>
      </c>
      <c r="C437" s="1" t="s">
        <v>210</v>
      </c>
    </row>
    <row r="438" spans="1:3" x14ac:dyDescent="0.25">
      <c r="A438" s="30" t="s">
        <v>1487</v>
      </c>
      <c r="B438" s="34" t="s">
        <v>1488</v>
      </c>
      <c r="C438" s="1" t="s">
        <v>210</v>
      </c>
    </row>
    <row r="439" spans="1:3" x14ac:dyDescent="0.25">
      <c r="A439" s="32" t="s">
        <v>1489</v>
      </c>
      <c r="B439" s="37" t="s">
        <v>1490</v>
      </c>
      <c r="C439" s="1" t="s">
        <v>210</v>
      </c>
    </row>
    <row r="440" spans="1:3" x14ac:dyDescent="0.25">
      <c r="A440" s="30" t="s">
        <v>1491</v>
      </c>
      <c r="B440" s="34" t="s">
        <v>612</v>
      </c>
      <c r="C440" s="1" t="s">
        <v>210</v>
      </c>
    </row>
    <row r="441" spans="1:3" x14ac:dyDescent="0.25">
      <c r="A441" s="32" t="s">
        <v>1492</v>
      </c>
      <c r="B441" s="37" t="s">
        <v>1493</v>
      </c>
      <c r="C441" s="1" t="s">
        <v>210</v>
      </c>
    </row>
    <row r="442" spans="1:3" x14ac:dyDescent="0.25">
      <c r="A442" s="30" t="s">
        <v>1494</v>
      </c>
      <c r="B442" s="34" t="s">
        <v>1495</v>
      </c>
      <c r="C442" s="1" t="s">
        <v>210</v>
      </c>
    </row>
    <row r="443" spans="1:3" x14ac:dyDescent="0.25">
      <c r="A443" s="32" t="s">
        <v>1496</v>
      </c>
      <c r="B443" s="37" t="s">
        <v>1497</v>
      </c>
      <c r="C443" s="1" t="s">
        <v>210</v>
      </c>
    </row>
    <row r="444" spans="1:3" x14ac:dyDescent="0.25">
      <c r="A444" s="30" t="s">
        <v>1498</v>
      </c>
      <c r="B444" s="34" t="s">
        <v>1499</v>
      </c>
      <c r="C444" s="1" t="s">
        <v>210</v>
      </c>
    </row>
    <row r="445" spans="1:3" x14ac:dyDescent="0.25">
      <c r="A445" s="32" t="s">
        <v>1500</v>
      </c>
      <c r="B445" s="37" t="s">
        <v>1501</v>
      </c>
      <c r="C445" s="1" t="s">
        <v>210</v>
      </c>
    </row>
    <row r="446" spans="1:3" x14ac:dyDescent="0.25">
      <c r="A446" s="30" t="s">
        <v>1502</v>
      </c>
      <c r="B446" s="34" t="s">
        <v>1503</v>
      </c>
      <c r="C446" s="1" t="s">
        <v>210</v>
      </c>
    </row>
    <row r="447" spans="1:3" x14ac:dyDescent="0.25">
      <c r="A447" s="32" t="s">
        <v>1504</v>
      </c>
      <c r="B447" s="37" t="s">
        <v>1505</v>
      </c>
      <c r="C447" s="1" t="s">
        <v>210</v>
      </c>
    </row>
    <row r="448" spans="1:3" x14ac:dyDescent="0.25">
      <c r="A448" s="30" t="s">
        <v>1506</v>
      </c>
      <c r="B448" s="34" t="s">
        <v>1507</v>
      </c>
      <c r="C448" s="1" t="s">
        <v>210</v>
      </c>
    </row>
    <row r="449" spans="1:3" x14ac:dyDescent="0.25">
      <c r="A449" s="32" t="s">
        <v>1508</v>
      </c>
      <c r="B449" s="37" t="s">
        <v>1509</v>
      </c>
      <c r="C449" s="1" t="s">
        <v>210</v>
      </c>
    </row>
    <row r="450" spans="1:3" x14ac:dyDescent="0.25">
      <c r="A450" s="30" t="s">
        <v>1510</v>
      </c>
      <c r="B450" s="34" t="s">
        <v>1511</v>
      </c>
      <c r="C450" s="1" t="s">
        <v>210</v>
      </c>
    </row>
    <row r="451" spans="1:3" x14ac:dyDescent="0.25">
      <c r="A451" s="32" t="s">
        <v>1512</v>
      </c>
      <c r="B451" s="37" t="s">
        <v>1513</v>
      </c>
      <c r="C451" s="1" t="s">
        <v>210</v>
      </c>
    </row>
    <row r="452" spans="1:3" x14ac:dyDescent="0.25">
      <c r="A452" s="30" t="s">
        <v>1514</v>
      </c>
      <c r="B452" s="34" t="s">
        <v>1515</v>
      </c>
      <c r="C452" s="1" t="s">
        <v>210</v>
      </c>
    </row>
    <row r="453" spans="1:3" x14ac:dyDescent="0.25">
      <c r="A453" s="32" t="s">
        <v>1516</v>
      </c>
      <c r="B453" s="37" t="s">
        <v>1517</v>
      </c>
      <c r="C453" s="1" t="s">
        <v>210</v>
      </c>
    </row>
    <row r="454" spans="1:3" x14ac:dyDescent="0.25">
      <c r="A454" s="30" t="s">
        <v>1518</v>
      </c>
      <c r="B454" s="34" t="s">
        <v>1519</v>
      </c>
      <c r="C454" s="1" t="s">
        <v>210</v>
      </c>
    </row>
    <row r="455" spans="1:3" x14ac:dyDescent="0.25">
      <c r="A455" s="32" t="s">
        <v>1520</v>
      </c>
      <c r="B455" s="37" t="s">
        <v>1511</v>
      </c>
      <c r="C455" s="1" t="s">
        <v>210</v>
      </c>
    </row>
    <row r="456" spans="1:3" x14ac:dyDescent="0.25">
      <c r="A456" s="30" t="s">
        <v>1521</v>
      </c>
      <c r="B456" s="34" t="s">
        <v>1522</v>
      </c>
      <c r="C456" s="1" t="s">
        <v>210</v>
      </c>
    </row>
    <row r="457" spans="1:3" x14ac:dyDescent="0.25">
      <c r="A457" s="32" t="s">
        <v>1523</v>
      </c>
      <c r="B457" s="37" t="s">
        <v>1524</v>
      </c>
      <c r="C457" s="1" t="s">
        <v>210</v>
      </c>
    </row>
    <row r="458" spans="1:3" x14ac:dyDescent="0.25">
      <c r="A458" s="30" t="s">
        <v>1525</v>
      </c>
      <c r="B458" s="34" t="s">
        <v>1526</v>
      </c>
      <c r="C458" s="1" t="s">
        <v>210</v>
      </c>
    </row>
    <row r="459" spans="1:3" x14ac:dyDescent="0.25">
      <c r="A459" s="32" t="s">
        <v>1527</v>
      </c>
      <c r="B459" s="37" t="s">
        <v>1528</v>
      </c>
      <c r="C459" s="1" t="s">
        <v>210</v>
      </c>
    </row>
    <row r="460" spans="1:3" x14ac:dyDescent="0.25">
      <c r="A460" s="30" t="s">
        <v>1529</v>
      </c>
      <c r="B460" s="34" t="s">
        <v>1530</v>
      </c>
      <c r="C460" s="1" t="s">
        <v>210</v>
      </c>
    </row>
    <row r="461" spans="1:3" x14ac:dyDescent="0.25">
      <c r="A461" s="32" t="s">
        <v>1531</v>
      </c>
      <c r="B461" s="37" t="s">
        <v>1532</v>
      </c>
      <c r="C461" s="1" t="s">
        <v>210</v>
      </c>
    </row>
    <row r="462" spans="1:3" x14ac:dyDescent="0.25">
      <c r="A462" s="30" t="s">
        <v>1533</v>
      </c>
      <c r="B462" s="34" t="s">
        <v>1534</v>
      </c>
      <c r="C462" s="1" t="s">
        <v>210</v>
      </c>
    </row>
    <row r="463" spans="1:3" x14ac:dyDescent="0.25">
      <c r="A463" s="32" t="s">
        <v>1535</v>
      </c>
      <c r="B463" s="37" t="s">
        <v>1536</v>
      </c>
      <c r="C463" s="1" t="s">
        <v>210</v>
      </c>
    </row>
    <row r="464" spans="1:3" x14ac:dyDescent="0.25">
      <c r="A464" s="30" t="s">
        <v>1537</v>
      </c>
      <c r="B464" s="34" t="s">
        <v>1538</v>
      </c>
      <c r="C464" s="1" t="s">
        <v>210</v>
      </c>
    </row>
    <row r="465" spans="1:3" x14ac:dyDescent="0.25">
      <c r="A465" s="32" t="s">
        <v>1539</v>
      </c>
      <c r="B465" s="37" t="s">
        <v>1540</v>
      </c>
      <c r="C465" s="1" t="s">
        <v>210</v>
      </c>
    </row>
    <row r="466" spans="1:3" x14ac:dyDescent="0.25">
      <c r="A466" s="30" t="s">
        <v>1541</v>
      </c>
      <c r="B466" s="34" t="s">
        <v>1542</v>
      </c>
      <c r="C466" s="1" t="s">
        <v>210</v>
      </c>
    </row>
    <row r="467" spans="1:3" x14ac:dyDescent="0.25">
      <c r="A467" s="32" t="s">
        <v>1543</v>
      </c>
      <c r="B467" s="37" t="s">
        <v>1544</v>
      </c>
      <c r="C467" s="1" t="s">
        <v>210</v>
      </c>
    </row>
    <row r="468" spans="1:3" x14ac:dyDescent="0.25">
      <c r="A468" s="30" t="s">
        <v>1545</v>
      </c>
      <c r="B468" s="34" t="s">
        <v>1546</v>
      </c>
      <c r="C468" s="1" t="s">
        <v>210</v>
      </c>
    </row>
    <row r="469" spans="1:3" x14ac:dyDescent="0.25">
      <c r="A469" s="32" t="s">
        <v>1547</v>
      </c>
      <c r="B469" s="37" t="s">
        <v>1548</v>
      </c>
      <c r="C469" s="1" t="s">
        <v>210</v>
      </c>
    </row>
    <row r="470" spans="1:3" x14ac:dyDescent="0.25">
      <c r="A470" s="30" t="s">
        <v>1549</v>
      </c>
      <c r="B470" s="34" t="s">
        <v>1550</v>
      </c>
      <c r="C470" s="1" t="s">
        <v>210</v>
      </c>
    </row>
    <row r="471" spans="1:3" x14ac:dyDescent="0.25">
      <c r="A471" s="32" t="s">
        <v>1551</v>
      </c>
      <c r="B471" s="37" t="s">
        <v>1552</v>
      </c>
      <c r="C471" s="1" t="s">
        <v>210</v>
      </c>
    </row>
    <row r="472" spans="1:3" x14ac:dyDescent="0.25">
      <c r="A472" s="30" t="s">
        <v>1553</v>
      </c>
      <c r="B472" s="34" t="s">
        <v>1554</v>
      </c>
      <c r="C472" s="1" t="s">
        <v>210</v>
      </c>
    </row>
    <row r="473" spans="1:3" x14ac:dyDescent="0.25">
      <c r="A473" s="32" t="s">
        <v>1555</v>
      </c>
      <c r="B473" s="37" t="s">
        <v>1556</v>
      </c>
      <c r="C473" s="1" t="s">
        <v>210</v>
      </c>
    </row>
    <row r="474" spans="1:3" x14ac:dyDescent="0.25">
      <c r="A474" s="30" t="s">
        <v>1557</v>
      </c>
      <c r="B474" s="34" t="s">
        <v>1558</v>
      </c>
      <c r="C474" s="1" t="s">
        <v>210</v>
      </c>
    </row>
    <row r="475" spans="1:3" x14ac:dyDescent="0.25">
      <c r="A475" s="32" t="s">
        <v>1559</v>
      </c>
      <c r="B475" s="37" t="s">
        <v>1560</v>
      </c>
      <c r="C475" s="1" t="s">
        <v>210</v>
      </c>
    </row>
    <row r="476" spans="1:3" x14ac:dyDescent="0.25">
      <c r="A476" s="30" t="s">
        <v>1561</v>
      </c>
      <c r="B476" s="34" t="s">
        <v>1562</v>
      </c>
      <c r="C476" s="1" t="s">
        <v>210</v>
      </c>
    </row>
    <row r="477" spans="1:3" x14ac:dyDescent="0.25">
      <c r="A477" s="32" t="s">
        <v>1563</v>
      </c>
      <c r="B477" s="37" t="s">
        <v>1564</v>
      </c>
      <c r="C477" s="1" t="s">
        <v>210</v>
      </c>
    </row>
    <row r="478" spans="1:3" x14ac:dyDescent="0.25">
      <c r="A478" s="30" t="s">
        <v>1565</v>
      </c>
      <c r="B478" s="34" t="s">
        <v>1566</v>
      </c>
      <c r="C478" s="1" t="s">
        <v>210</v>
      </c>
    </row>
    <row r="479" spans="1:3" x14ac:dyDescent="0.25">
      <c r="A479" s="32" t="s">
        <v>1567</v>
      </c>
      <c r="B479" s="37" t="s">
        <v>1568</v>
      </c>
      <c r="C479" s="1" t="s">
        <v>210</v>
      </c>
    </row>
    <row r="480" spans="1:3" x14ac:dyDescent="0.25">
      <c r="A480" s="1" t="s">
        <v>381</v>
      </c>
      <c r="B480" s="1" t="s">
        <v>638</v>
      </c>
      <c r="C480" s="1" t="s">
        <v>210</v>
      </c>
    </row>
    <row r="481" spans="1:3" x14ac:dyDescent="0.25">
      <c r="A481" s="1" t="s">
        <v>335</v>
      </c>
      <c r="B481" s="1" t="s">
        <v>627</v>
      </c>
      <c r="C481" s="1" t="s">
        <v>210</v>
      </c>
    </row>
    <row r="482" spans="1:3" x14ac:dyDescent="0.25">
      <c r="A482" s="1" t="s">
        <v>350</v>
      </c>
      <c r="B482" s="1" t="s">
        <v>637</v>
      </c>
      <c r="C482" s="1" t="s">
        <v>210</v>
      </c>
    </row>
    <row r="483" spans="1:3" x14ac:dyDescent="0.25">
      <c r="A483" s="1" t="s">
        <v>422</v>
      </c>
      <c r="B483" s="1" t="s">
        <v>629</v>
      </c>
      <c r="C483" s="1" t="s">
        <v>210</v>
      </c>
    </row>
    <row r="484" spans="1:3" x14ac:dyDescent="0.25">
      <c r="A484" s="1" t="s">
        <v>422</v>
      </c>
      <c r="B484" s="1" t="s">
        <v>629</v>
      </c>
      <c r="C484" s="1" t="s">
        <v>210</v>
      </c>
    </row>
    <row r="485" spans="1:3" x14ac:dyDescent="0.25">
      <c r="A485" s="1" t="s">
        <v>422</v>
      </c>
      <c r="B485" s="1" t="s">
        <v>629</v>
      </c>
      <c r="C485" s="1" t="s">
        <v>210</v>
      </c>
    </row>
    <row r="486" spans="1:3" x14ac:dyDescent="0.25">
      <c r="A486" s="1" t="s">
        <v>422</v>
      </c>
      <c r="B486" s="1" t="s">
        <v>629</v>
      </c>
      <c r="C486" s="1" t="s">
        <v>210</v>
      </c>
    </row>
    <row r="487" spans="1:3" x14ac:dyDescent="0.25">
      <c r="A487" s="1" t="s">
        <v>407</v>
      </c>
      <c r="B487" s="1" t="s">
        <v>626</v>
      </c>
      <c r="C487" s="1" t="s">
        <v>210</v>
      </c>
    </row>
    <row r="488" spans="1:3" x14ac:dyDescent="0.25">
      <c r="A488" s="1" t="s">
        <v>375</v>
      </c>
      <c r="B488" s="1" t="s">
        <v>631</v>
      </c>
      <c r="C488" s="1" t="s">
        <v>210</v>
      </c>
    </row>
    <row r="489" spans="1:3" x14ac:dyDescent="0.25">
      <c r="A489" s="1" t="s">
        <v>375</v>
      </c>
      <c r="B489" s="1" t="s">
        <v>631</v>
      </c>
      <c r="C489" s="1" t="s">
        <v>210</v>
      </c>
    </row>
    <row r="490" spans="1:3" x14ac:dyDescent="0.25">
      <c r="A490" s="1" t="s">
        <v>324</v>
      </c>
      <c r="B490" s="1" t="s">
        <v>633</v>
      </c>
      <c r="C490" s="1" t="s">
        <v>210</v>
      </c>
    </row>
    <row r="491" spans="1:3" x14ac:dyDescent="0.25">
      <c r="A491" s="1" t="s">
        <v>360</v>
      </c>
      <c r="B491" s="1" t="s">
        <v>636</v>
      </c>
      <c r="C491" s="1" t="s">
        <v>210</v>
      </c>
    </row>
    <row r="492" spans="1:3" x14ac:dyDescent="0.25">
      <c r="A492" s="1" t="s">
        <v>335</v>
      </c>
      <c r="B492" s="1" t="s">
        <v>627</v>
      </c>
      <c r="C492" s="1" t="s">
        <v>210</v>
      </c>
    </row>
    <row r="493" spans="1:3" x14ac:dyDescent="0.25">
      <c r="A493" s="1" t="s">
        <v>422</v>
      </c>
      <c r="B493" s="1" t="s">
        <v>629</v>
      </c>
      <c r="C493" s="1" t="s">
        <v>210</v>
      </c>
    </row>
    <row r="494" spans="1:3" x14ac:dyDescent="0.25">
      <c r="A494" s="1" t="s">
        <v>422</v>
      </c>
      <c r="B494" s="1" t="s">
        <v>629</v>
      </c>
      <c r="C494" s="1" t="s">
        <v>210</v>
      </c>
    </row>
    <row r="495" spans="1:3" x14ac:dyDescent="0.25">
      <c r="A495" s="1" t="s">
        <v>422</v>
      </c>
      <c r="B495" s="1" t="s">
        <v>629</v>
      </c>
      <c r="C495" s="1" t="s">
        <v>210</v>
      </c>
    </row>
    <row r="496" spans="1:3" x14ac:dyDescent="0.25">
      <c r="A496" s="1" t="s">
        <v>389</v>
      </c>
      <c r="B496" s="1" t="s">
        <v>635</v>
      </c>
      <c r="C496" s="1" t="s">
        <v>210</v>
      </c>
    </row>
    <row r="497" spans="1:3" x14ac:dyDescent="0.25">
      <c r="A497" s="1" t="s">
        <v>389</v>
      </c>
      <c r="B497" s="1" t="s">
        <v>635</v>
      </c>
      <c r="C497" s="1" t="s">
        <v>210</v>
      </c>
    </row>
    <row r="498" spans="1:3" x14ac:dyDescent="0.25">
      <c r="A498" s="1" t="s">
        <v>389</v>
      </c>
      <c r="B498" s="1" t="s">
        <v>635</v>
      </c>
      <c r="C498" s="1" t="s">
        <v>210</v>
      </c>
    </row>
    <row r="499" spans="1:3" x14ac:dyDescent="0.25">
      <c r="A499" s="1" t="s">
        <v>263</v>
      </c>
      <c r="B499" s="1" t="s">
        <v>623</v>
      </c>
      <c r="C499" s="1" t="s">
        <v>210</v>
      </c>
    </row>
    <row r="500" spans="1:3" x14ac:dyDescent="0.25">
      <c r="A500" s="1" t="s">
        <v>407</v>
      </c>
      <c r="B500" s="1" t="s">
        <v>626</v>
      </c>
      <c r="C500" s="1" t="s">
        <v>210</v>
      </c>
    </row>
    <row r="501" spans="1:3" x14ac:dyDescent="0.25">
      <c r="A501" s="1" t="s">
        <v>426</v>
      </c>
      <c r="B501" s="1" t="s">
        <v>632</v>
      </c>
      <c r="C501" s="1" t="s">
        <v>210</v>
      </c>
    </row>
    <row r="502" spans="1:3" x14ac:dyDescent="0.25">
      <c r="A502" s="1" t="s">
        <v>426</v>
      </c>
      <c r="B502" s="1" t="s">
        <v>632</v>
      </c>
      <c r="C502" s="1" t="s">
        <v>210</v>
      </c>
    </row>
    <row r="503" spans="1:3" x14ac:dyDescent="0.25">
      <c r="A503" s="1" t="s">
        <v>383</v>
      </c>
      <c r="B503" s="1" t="s">
        <v>628</v>
      </c>
      <c r="C503" s="1" t="s">
        <v>210</v>
      </c>
    </row>
    <row r="504" spans="1:3" x14ac:dyDescent="0.25">
      <c r="A504" s="1" t="s">
        <v>424</v>
      </c>
      <c r="B504" s="1" t="s">
        <v>624</v>
      </c>
      <c r="C504" s="1" t="s">
        <v>210</v>
      </c>
    </row>
    <row r="505" spans="1:3" x14ac:dyDescent="0.25">
      <c r="A505" s="1" t="s">
        <v>424</v>
      </c>
      <c r="B505" s="1" t="s">
        <v>624</v>
      </c>
      <c r="C505" s="1" t="s">
        <v>210</v>
      </c>
    </row>
    <row r="506" spans="1:3" x14ac:dyDescent="0.25">
      <c r="A506" s="1" t="s">
        <v>418</v>
      </c>
      <c r="B506" s="1" t="s">
        <v>640</v>
      </c>
      <c r="C506" s="1" t="s">
        <v>210</v>
      </c>
    </row>
    <row r="507" spans="1:3" x14ac:dyDescent="0.25">
      <c r="A507" s="1" t="s">
        <v>383</v>
      </c>
      <c r="B507" s="1" t="s">
        <v>628</v>
      </c>
      <c r="C507" s="1" t="s">
        <v>210</v>
      </c>
    </row>
    <row r="508" spans="1:3" x14ac:dyDescent="0.25">
      <c r="A508" s="1" t="s">
        <v>426</v>
      </c>
      <c r="B508" s="1" t="s">
        <v>632</v>
      </c>
      <c r="C508" s="1" t="s">
        <v>210</v>
      </c>
    </row>
    <row r="509" spans="1:3" x14ac:dyDescent="0.25">
      <c r="A509" s="1" t="s">
        <v>412</v>
      </c>
      <c r="B509" s="1" t="s">
        <v>625</v>
      </c>
      <c r="C509" s="1" t="s">
        <v>210</v>
      </c>
    </row>
    <row r="510" spans="1:3" x14ac:dyDescent="0.25">
      <c r="A510" s="1" t="s">
        <v>412</v>
      </c>
      <c r="B510" s="1" t="s">
        <v>625</v>
      </c>
      <c r="C510" s="1" t="s">
        <v>210</v>
      </c>
    </row>
    <row r="511" spans="1:3" x14ac:dyDescent="0.25">
      <c r="A511" s="1" t="s">
        <v>426</v>
      </c>
      <c r="B511" s="1" t="s">
        <v>632</v>
      </c>
      <c r="C511" s="1" t="s">
        <v>210</v>
      </c>
    </row>
    <row r="512" spans="1:3" x14ac:dyDescent="0.25">
      <c r="A512" s="1" t="s">
        <v>424</v>
      </c>
      <c r="B512" s="1" t="s">
        <v>624</v>
      </c>
      <c r="C512" s="1" t="s">
        <v>210</v>
      </c>
    </row>
    <row r="513" spans="1:3" x14ac:dyDescent="0.25">
      <c r="A513" s="1" t="s">
        <v>426</v>
      </c>
      <c r="B513" s="1" t="s">
        <v>632</v>
      </c>
      <c r="C513" s="1" t="s">
        <v>210</v>
      </c>
    </row>
    <row r="514" spans="1:3" x14ac:dyDescent="0.25">
      <c r="A514" s="1" t="s">
        <v>335</v>
      </c>
      <c r="B514" s="1" t="s">
        <v>627</v>
      </c>
      <c r="C514" s="1" t="s">
        <v>210</v>
      </c>
    </row>
    <row r="515" spans="1:3" x14ac:dyDescent="0.25">
      <c r="A515" s="1" t="s">
        <v>335</v>
      </c>
      <c r="B515" s="1" t="s">
        <v>627</v>
      </c>
      <c r="C515" s="1" t="s">
        <v>210</v>
      </c>
    </row>
    <row r="516" spans="1:3" x14ac:dyDescent="0.25">
      <c r="A516" s="1" t="s">
        <v>377</v>
      </c>
      <c r="B516" s="1" t="s">
        <v>639</v>
      </c>
      <c r="C516" s="1" t="s">
        <v>210</v>
      </c>
    </row>
    <row r="517" spans="1:3" x14ac:dyDescent="0.25">
      <c r="A517" s="1" t="s">
        <v>360</v>
      </c>
      <c r="B517" s="1" t="s">
        <v>636</v>
      </c>
      <c r="C517" s="1" t="s">
        <v>210</v>
      </c>
    </row>
    <row r="518" spans="1:3" x14ac:dyDescent="0.25">
      <c r="A518" s="1" t="s">
        <v>407</v>
      </c>
      <c r="B518" s="1" t="s">
        <v>626</v>
      </c>
      <c r="C518" s="1" t="s">
        <v>210</v>
      </c>
    </row>
    <row r="519" spans="1:3" x14ac:dyDescent="0.25">
      <c r="A519" s="1" t="s">
        <v>324</v>
      </c>
      <c r="B519" s="1" t="s">
        <v>633</v>
      </c>
      <c r="C519" s="1" t="s">
        <v>210</v>
      </c>
    </row>
    <row r="520" spans="1:3" x14ac:dyDescent="0.25">
      <c r="A520" s="1" t="s">
        <v>324</v>
      </c>
      <c r="B520" s="1" t="s">
        <v>633</v>
      </c>
      <c r="C520" s="1" t="s">
        <v>210</v>
      </c>
    </row>
    <row r="521" spans="1:3" x14ac:dyDescent="0.25">
      <c r="A521" s="1" t="s">
        <v>324</v>
      </c>
      <c r="B521" s="1" t="s">
        <v>633</v>
      </c>
      <c r="C521" s="1" t="s">
        <v>210</v>
      </c>
    </row>
    <row r="522" spans="1:3" x14ac:dyDescent="0.25">
      <c r="A522" s="1" t="s">
        <v>424</v>
      </c>
      <c r="B522" s="1" t="s">
        <v>624</v>
      </c>
      <c r="C522" s="1" t="s">
        <v>210</v>
      </c>
    </row>
    <row r="523" spans="1:3" x14ac:dyDescent="0.25">
      <c r="A523" s="1" t="s">
        <v>424</v>
      </c>
      <c r="B523" s="1" t="s">
        <v>624</v>
      </c>
      <c r="C523" s="1" t="s">
        <v>210</v>
      </c>
    </row>
    <row r="524" spans="1:3" x14ac:dyDescent="0.25">
      <c r="A524" s="1" t="s">
        <v>389</v>
      </c>
      <c r="B524" s="1" t="s">
        <v>635</v>
      </c>
      <c r="C524" s="1" t="s">
        <v>210</v>
      </c>
    </row>
    <row r="525" spans="1:3" x14ac:dyDescent="0.25">
      <c r="A525" s="1" t="s">
        <v>422</v>
      </c>
      <c r="B525" s="1" t="s">
        <v>629</v>
      </c>
      <c r="C525" s="1" t="s">
        <v>210</v>
      </c>
    </row>
    <row r="526" spans="1:3" x14ac:dyDescent="0.25">
      <c r="A526" s="1" t="s">
        <v>422</v>
      </c>
      <c r="B526" s="1" t="s">
        <v>629</v>
      </c>
      <c r="C526" s="1" t="s">
        <v>210</v>
      </c>
    </row>
    <row r="527" spans="1:3" x14ac:dyDescent="0.25">
      <c r="A527" s="1" t="s">
        <v>407</v>
      </c>
      <c r="B527" s="1" t="s">
        <v>626</v>
      </c>
      <c r="C527" s="1" t="s">
        <v>210</v>
      </c>
    </row>
    <row r="528" spans="1:3" x14ac:dyDescent="0.25">
      <c r="A528" s="1" t="s">
        <v>383</v>
      </c>
      <c r="B528" s="1" t="s">
        <v>628</v>
      </c>
      <c r="C528" s="1" t="s">
        <v>210</v>
      </c>
    </row>
    <row r="529" spans="1:3" x14ac:dyDescent="0.25">
      <c r="A529" s="1" t="s">
        <v>383</v>
      </c>
      <c r="B529" s="1" t="s">
        <v>628</v>
      </c>
      <c r="C529" s="1" t="s">
        <v>210</v>
      </c>
    </row>
    <row r="530" spans="1:3" x14ac:dyDescent="0.25">
      <c r="A530" s="1" t="s">
        <v>424</v>
      </c>
      <c r="B530" s="1" t="s">
        <v>624</v>
      </c>
      <c r="C530" s="1" t="s">
        <v>210</v>
      </c>
    </row>
    <row r="531" spans="1:3" x14ac:dyDescent="0.25">
      <c r="A531" s="1" t="s">
        <v>383</v>
      </c>
      <c r="B531" s="1" t="s">
        <v>628</v>
      </c>
      <c r="C531" s="1" t="s">
        <v>210</v>
      </c>
    </row>
    <row r="532" spans="1:3" x14ac:dyDescent="0.25">
      <c r="A532" s="1" t="s">
        <v>422</v>
      </c>
      <c r="B532" s="1" t="s">
        <v>629</v>
      </c>
      <c r="C532" s="1" t="s">
        <v>210</v>
      </c>
    </row>
    <row r="533" spans="1:3" x14ac:dyDescent="0.25">
      <c r="A533" s="1" t="s">
        <v>422</v>
      </c>
      <c r="B533" s="1" t="s">
        <v>629</v>
      </c>
      <c r="C533" s="1" t="s">
        <v>210</v>
      </c>
    </row>
    <row r="534" spans="1:3" x14ac:dyDescent="0.25">
      <c r="A534" s="1" t="s">
        <v>422</v>
      </c>
      <c r="B534" s="1" t="s">
        <v>629</v>
      </c>
      <c r="C534" s="1" t="s">
        <v>210</v>
      </c>
    </row>
    <row r="535" spans="1:3" x14ac:dyDescent="0.25">
      <c r="A535" s="1" t="s">
        <v>422</v>
      </c>
      <c r="B535" s="1" t="s">
        <v>629</v>
      </c>
      <c r="C535" s="1" t="s">
        <v>210</v>
      </c>
    </row>
    <row r="536" spans="1:3" x14ac:dyDescent="0.25">
      <c r="A536" s="1" t="s">
        <v>375</v>
      </c>
      <c r="B536" s="1" t="s">
        <v>631</v>
      </c>
      <c r="C536" s="1" t="s">
        <v>210</v>
      </c>
    </row>
    <row r="537" spans="1:3" x14ac:dyDescent="0.25">
      <c r="A537" s="1" t="s">
        <v>418</v>
      </c>
      <c r="B537" s="1" t="s">
        <v>640</v>
      </c>
      <c r="C537" s="1" t="s">
        <v>210</v>
      </c>
    </row>
    <row r="538" spans="1:3" x14ac:dyDescent="0.25">
      <c r="A538" s="1" t="s">
        <v>418</v>
      </c>
      <c r="B538" s="1" t="s">
        <v>640</v>
      </c>
      <c r="C538" s="1" t="s">
        <v>210</v>
      </c>
    </row>
    <row r="539" spans="1:3" x14ac:dyDescent="0.25">
      <c r="A539" s="1" t="s">
        <v>407</v>
      </c>
      <c r="B539" s="1" t="s">
        <v>626</v>
      </c>
      <c r="C539" s="1" t="s">
        <v>210</v>
      </c>
    </row>
    <row r="540" spans="1:3" x14ac:dyDescent="0.25">
      <c r="A540" s="1" t="s">
        <v>407</v>
      </c>
      <c r="B540" s="1" t="s">
        <v>626</v>
      </c>
      <c r="C540" s="1" t="s">
        <v>210</v>
      </c>
    </row>
    <row r="541" spans="1:3" x14ac:dyDescent="0.25">
      <c r="A541" s="1" t="s">
        <v>389</v>
      </c>
      <c r="B541" s="1" t="s">
        <v>635</v>
      </c>
      <c r="C541" s="1" t="s">
        <v>210</v>
      </c>
    </row>
    <row r="542" spans="1:3" x14ac:dyDescent="0.25">
      <c r="A542" s="1" t="s">
        <v>389</v>
      </c>
      <c r="B542" s="1" t="s">
        <v>635</v>
      </c>
      <c r="C542" s="1" t="s">
        <v>210</v>
      </c>
    </row>
    <row r="543" spans="1:3" x14ac:dyDescent="0.25">
      <c r="A543" s="1" t="s">
        <v>412</v>
      </c>
      <c r="B543" s="1" t="s">
        <v>625</v>
      </c>
      <c r="C543" s="1" t="s">
        <v>210</v>
      </c>
    </row>
    <row r="544" spans="1:3" x14ac:dyDescent="0.25">
      <c r="A544" s="1" t="s">
        <v>412</v>
      </c>
      <c r="B544" s="1" t="s">
        <v>625</v>
      </c>
      <c r="C544" s="1" t="s">
        <v>210</v>
      </c>
    </row>
    <row r="545" spans="1:3" x14ac:dyDescent="0.25">
      <c r="A545" s="1" t="s">
        <v>422</v>
      </c>
      <c r="B545" s="1" t="s">
        <v>629</v>
      </c>
      <c r="C545" s="1" t="s">
        <v>210</v>
      </c>
    </row>
    <row r="546" spans="1:3" x14ac:dyDescent="0.25">
      <c r="A546" s="1" t="s">
        <v>422</v>
      </c>
      <c r="B546" s="1" t="s">
        <v>629</v>
      </c>
      <c r="C546" s="1" t="s">
        <v>210</v>
      </c>
    </row>
    <row r="547" spans="1:3" x14ac:dyDescent="0.25">
      <c r="A547" s="1" t="s">
        <v>422</v>
      </c>
      <c r="B547" s="1" t="s">
        <v>629</v>
      </c>
      <c r="C547" s="1" t="s">
        <v>210</v>
      </c>
    </row>
    <row r="548" spans="1:3" x14ac:dyDescent="0.25">
      <c r="A548" s="1" t="s">
        <v>335</v>
      </c>
      <c r="B548" s="1" t="s">
        <v>627</v>
      </c>
      <c r="C548" s="1" t="s">
        <v>210</v>
      </c>
    </row>
    <row r="549" spans="1:3" x14ac:dyDescent="0.25">
      <c r="A549" s="1" t="s">
        <v>412</v>
      </c>
      <c r="B549" s="1" t="s">
        <v>625</v>
      </c>
      <c r="C549" s="1" t="s">
        <v>210</v>
      </c>
    </row>
    <row r="550" spans="1:3" x14ac:dyDescent="0.25">
      <c r="A550" s="1" t="s">
        <v>375</v>
      </c>
      <c r="B550" s="1" t="s">
        <v>631</v>
      </c>
      <c r="C550" s="1" t="s">
        <v>210</v>
      </c>
    </row>
    <row r="551" spans="1:3" x14ac:dyDescent="0.25">
      <c r="A551" s="1" t="s">
        <v>389</v>
      </c>
      <c r="B551" s="1" t="s">
        <v>635</v>
      </c>
      <c r="C551" s="1" t="s">
        <v>210</v>
      </c>
    </row>
    <row r="552" spans="1:3" x14ac:dyDescent="0.25">
      <c r="A552" s="1" t="s">
        <v>422</v>
      </c>
      <c r="B552" s="1" t="s">
        <v>629</v>
      </c>
      <c r="C552" s="1" t="s">
        <v>210</v>
      </c>
    </row>
    <row r="553" spans="1:3" x14ac:dyDescent="0.25">
      <c r="A553" s="1" t="s">
        <v>293</v>
      </c>
      <c r="B553" s="1" t="s">
        <v>641</v>
      </c>
      <c r="C553" s="1" t="s">
        <v>210</v>
      </c>
    </row>
    <row r="554" spans="1:3" x14ac:dyDescent="0.25">
      <c r="A554" s="1" t="s">
        <v>293</v>
      </c>
      <c r="B554" s="1" t="s">
        <v>641</v>
      </c>
      <c r="C554" s="1" t="s">
        <v>210</v>
      </c>
    </row>
    <row r="555" spans="1:3" x14ac:dyDescent="0.25">
      <c r="A555" s="1" t="s">
        <v>424</v>
      </c>
      <c r="B555" s="1" t="s">
        <v>624</v>
      </c>
      <c r="C555" s="1" t="s">
        <v>210</v>
      </c>
    </row>
    <row r="556" spans="1:3" x14ac:dyDescent="0.25">
      <c r="A556" s="1" t="s">
        <v>381</v>
      </c>
      <c r="B556" s="1" t="s">
        <v>638</v>
      </c>
      <c r="C556" s="1" t="s">
        <v>210</v>
      </c>
    </row>
    <row r="557" spans="1:3" x14ac:dyDescent="0.25">
      <c r="A557" s="1" t="s">
        <v>381</v>
      </c>
      <c r="B557" s="1" t="s">
        <v>638</v>
      </c>
      <c r="C557" s="1" t="s">
        <v>210</v>
      </c>
    </row>
    <row r="558" spans="1:3" x14ac:dyDescent="0.25">
      <c r="A558" s="1" t="s">
        <v>424</v>
      </c>
      <c r="B558" s="1" t="s">
        <v>624</v>
      </c>
      <c r="C558" s="1" t="s">
        <v>210</v>
      </c>
    </row>
    <row r="559" spans="1:3" x14ac:dyDescent="0.25">
      <c r="A559" s="1" t="s">
        <v>424</v>
      </c>
      <c r="B559" s="1" t="s">
        <v>642</v>
      </c>
      <c r="C559" s="1" t="s">
        <v>210</v>
      </c>
    </row>
    <row r="560" spans="1:3" x14ac:dyDescent="0.25">
      <c r="A560" s="1" t="s">
        <v>335</v>
      </c>
      <c r="B560" s="1" t="s">
        <v>627</v>
      </c>
      <c r="C560" s="1" t="s">
        <v>210</v>
      </c>
    </row>
    <row r="561" spans="1:3" x14ac:dyDescent="0.25">
      <c r="A561" s="1" t="s">
        <v>383</v>
      </c>
      <c r="B561" s="1" t="s">
        <v>628</v>
      </c>
      <c r="C561" s="1" t="s">
        <v>210</v>
      </c>
    </row>
    <row r="562" spans="1:3" x14ac:dyDescent="0.25">
      <c r="A562" s="1" t="s">
        <v>383</v>
      </c>
      <c r="B562" s="1" t="s">
        <v>628</v>
      </c>
      <c r="C562" s="1" t="s">
        <v>210</v>
      </c>
    </row>
    <row r="563" spans="1:3" x14ac:dyDescent="0.25">
      <c r="A563" s="1" t="s">
        <v>360</v>
      </c>
      <c r="B563" s="1" t="s">
        <v>636</v>
      </c>
      <c r="C563" s="1" t="s">
        <v>210</v>
      </c>
    </row>
    <row r="564" spans="1:3" x14ac:dyDescent="0.25">
      <c r="A564" s="1" t="s">
        <v>407</v>
      </c>
      <c r="B564" s="1" t="s">
        <v>626</v>
      </c>
      <c r="C564" s="1" t="s">
        <v>210</v>
      </c>
    </row>
    <row r="565" spans="1:3" x14ac:dyDescent="0.25">
      <c r="A565" s="1" t="s">
        <v>407</v>
      </c>
      <c r="B565" s="1" t="s">
        <v>626</v>
      </c>
      <c r="C565" s="1" t="s">
        <v>210</v>
      </c>
    </row>
    <row r="566" spans="1:3" x14ac:dyDescent="0.25">
      <c r="A566" s="1" t="s">
        <v>360</v>
      </c>
      <c r="B566" s="1" t="s">
        <v>636</v>
      </c>
      <c r="C566" s="1" t="s">
        <v>210</v>
      </c>
    </row>
    <row r="567" spans="1:3" x14ac:dyDescent="0.25">
      <c r="A567" s="1" t="s">
        <v>360</v>
      </c>
      <c r="B567" s="1" t="s">
        <v>636</v>
      </c>
      <c r="C567" s="1" t="s">
        <v>210</v>
      </c>
    </row>
    <row r="568" spans="1:3" x14ac:dyDescent="0.25">
      <c r="A568" s="1" t="s">
        <v>383</v>
      </c>
      <c r="B568" s="1" t="s">
        <v>628</v>
      </c>
      <c r="C568" s="1" t="s">
        <v>210</v>
      </c>
    </row>
    <row r="569" spans="1:3" x14ac:dyDescent="0.25">
      <c r="A569" s="1" t="s">
        <v>383</v>
      </c>
      <c r="B569" s="1" t="s">
        <v>628</v>
      </c>
      <c r="C569" s="1" t="s">
        <v>210</v>
      </c>
    </row>
    <row r="570" spans="1:3" x14ac:dyDescent="0.25">
      <c r="A570" s="1" t="s">
        <v>383</v>
      </c>
      <c r="B570" s="1" t="s">
        <v>628</v>
      </c>
      <c r="C570" s="1" t="s">
        <v>210</v>
      </c>
    </row>
    <row r="571" spans="1:3" x14ac:dyDescent="0.25">
      <c r="A571" s="1" t="s">
        <v>335</v>
      </c>
      <c r="B571" s="1" t="s">
        <v>627</v>
      </c>
      <c r="C571" s="1" t="s">
        <v>210</v>
      </c>
    </row>
    <row r="572" spans="1:3" x14ac:dyDescent="0.25">
      <c r="A572" s="1" t="s">
        <v>422</v>
      </c>
      <c r="B572" s="1" t="s">
        <v>629</v>
      </c>
      <c r="C572" s="1" t="s">
        <v>210</v>
      </c>
    </row>
    <row r="573" spans="1:3" x14ac:dyDescent="0.25">
      <c r="A573" s="1" t="s">
        <v>424</v>
      </c>
      <c r="B573" s="1" t="s">
        <v>624</v>
      </c>
      <c r="C573" s="1" t="s">
        <v>210</v>
      </c>
    </row>
    <row r="574" spans="1:3" x14ac:dyDescent="0.25">
      <c r="A574" s="1" t="s">
        <v>424</v>
      </c>
      <c r="B574" s="1" t="s">
        <v>624</v>
      </c>
      <c r="C574" s="1" t="s">
        <v>210</v>
      </c>
    </row>
    <row r="575" spans="1:3" x14ac:dyDescent="0.25">
      <c r="A575" s="1" t="s">
        <v>424</v>
      </c>
      <c r="B575" s="1" t="s">
        <v>624</v>
      </c>
      <c r="C575" s="1" t="s">
        <v>210</v>
      </c>
    </row>
    <row r="576" spans="1:3" x14ac:dyDescent="0.25">
      <c r="A576" s="1" t="s">
        <v>424</v>
      </c>
      <c r="B576" s="1" t="s">
        <v>624</v>
      </c>
      <c r="C576" s="1" t="s">
        <v>210</v>
      </c>
    </row>
    <row r="577" spans="1:3" x14ac:dyDescent="0.25">
      <c r="A577" s="1" t="s">
        <v>424</v>
      </c>
      <c r="B577" s="1" t="s">
        <v>624</v>
      </c>
      <c r="C577" s="1" t="s">
        <v>210</v>
      </c>
    </row>
    <row r="578" spans="1:3" x14ac:dyDescent="0.25">
      <c r="A578" s="1" t="s">
        <v>424</v>
      </c>
      <c r="B578" s="1" t="s">
        <v>624</v>
      </c>
      <c r="C578" s="1" t="s">
        <v>210</v>
      </c>
    </row>
    <row r="579" spans="1:3" x14ac:dyDescent="0.25">
      <c r="A579" s="1" t="s">
        <v>283</v>
      </c>
      <c r="B579" s="1" t="s">
        <v>643</v>
      </c>
      <c r="C579" s="1" t="s">
        <v>210</v>
      </c>
    </row>
    <row r="580" spans="1:3" x14ac:dyDescent="0.25">
      <c r="A580" s="1" t="s">
        <v>283</v>
      </c>
      <c r="B580" s="1" t="s">
        <v>643</v>
      </c>
      <c r="C580" s="1" t="s">
        <v>210</v>
      </c>
    </row>
    <row r="581" spans="1:3" x14ac:dyDescent="0.25">
      <c r="A581" s="1" t="s">
        <v>283</v>
      </c>
      <c r="B581" s="1" t="s">
        <v>643</v>
      </c>
      <c r="C581" s="1" t="s">
        <v>210</v>
      </c>
    </row>
    <row r="582" spans="1:3" x14ac:dyDescent="0.25">
      <c r="A582" s="1" t="s">
        <v>283</v>
      </c>
      <c r="B582" s="1" t="s">
        <v>643</v>
      </c>
      <c r="C582" s="1" t="s">
        <v>210</v>
      </c>
    </row>
    <row r="583" spans="1:3" x14ac:dyDescent="0.25">
      <c r="A583" s="1" t="s">
        <v>283</v>
      </c>
      <c r="B583" s="1" t="s">
        <v>643</v>
      </c>
      <c r="C583" s="1" t="s">
        <v>210</v>
      </c>
    </row>
    <row r="584" spans="1:3" x14ac:dyDescent="0.25">
      <c r="A584" s="1" t="s">
        <v>422</v>
      </c>
      <c r="B584" s="1" t="s">
        <v>629</v>
      </c>
      <c r="C584" s="1" t="s">
        <v>210</v>
      </c>
    </row>
    <row r="585" spans="1:3" x14ac:dyDescent="0.25">
      <c r="A585" s="1" t="s">
        <v>289</v>
      </c>
      <c r="B585" s="1" t="s">
        <v>644</v>
      </c>
      <c r="C585" s="1" t="s">
        <v>210</v>
      </c>
    </row>
    <row r="586" spans="1:3" x14ac:dyDescent="0.25">
      <c r="A586" s="1" t="s">
        <v>383</v>
      </c>
      <c r="B586" s="1" t="s">
        <v>628</v>
      </c>
      <c r="C586" s="1" t="s">
        <v>210</v>
      </c>
    </row>
    <row r="587" spans="1:3" x14ac:dyDescent="0.25">
      <c r="A587" s="1" t="s">
        <v>407</v>
      </c>
      <c r="B587" s="1" t="s">
        <v>626</v>
      </c>
      <c r="C587" s="1" t="s">
        <v>210</v>
      </c>
    </row>
    <row r="588" spans="1:3" x14ac:dyDescent="0.25">
      <c r="A588" s="1" t="s">
        <v>407</v>
      </c>
      <c r="B588" s="1" t="s">
        <v>626</v>
      </c>
      <c r="C588" s="1" t="s">
        <v>210</v>
      </c>
    </row>
    <row r="589" spans="1:3" x14ac:dyDescent="0.25">
      <c r="A589" s="1" t="s">
        <v>350</v>
      </c>
      <c r="B589" s="1" t="s">
        <v>637</v>
      </c>
      <c r="C589" s="1" t="s">
        <v>210</v>
      </c>
    </row>
    <row r="590" spans="1:3" x14ac:dyDescent="0.25">
      <c r="A590" s="1" t="s">
        <v>350</v>
      </c>
      <c r="B590" s="1" t="s">
        <v>637</v>
      </c>
      <c r="C590" s="1" t="s">
        <v>210</v>
      </c>
    </row>
    <row r="591" spans="1:3" x14ac:dyDescent="0.25">
      <c r="A591" s="1" t="s">
        <v>350</v>
      </c>
      <c r="B591" s="1" t="s">
        <v>637</v>
      </c>
      <c r="C591" s="1" t="s">
        <v>210</v>
      </c>
    </row>
    <row r="592" spans="1:3" x14ac:dyDescent="0.25">
      <c r="A592" s="1" t="s">
        <v>350</v>
      </c>
      <c r="B592" s="1" t="s">
        <v>637</v>
      </c>
      <c r="C592" s="1" t="s">
        <v>210</v>
      </c>
    </row>
    <row r="593" spans="1:3" x14ac:dyDescent="0.25">
      <c r="A593" s="1" t="s">
        <v>383</v>
      </c>
      <c r="B593" s="1" t="s">
        <v>628</v>
      </c>
      <c r="C593" s="1" t="s">
        <v>210</v>
      </c>
    </row>
    <row r="594" spans="1:3" x14ac:dyDescent="0.25">
      <c r="A594" s="1" t="s">
        <v>389</v>
      </c>
      <c r="B594" s="1" t="s">
        <v>635</v>
      </c>
      <c r="C594" s="1" t="s">
        <v>210</v>
      </c>
    </row>
    <row r="595" spans="1:3" x14ac:dyDescent="0.25">
      <c r="A595" s="1" t="s">
        <v>389</v>
      </c>
      <c r="B595" s="1" t="s">
        <v>635</v>
      </c>
      <c r="C595" s="1" t="s">
        <v>210</v>
      </c>
    </row>
    <row r="596" spans="1:3" x14ac:dyDescent="0.25">
      <c r="A596" s="1" t="s">
        <v>389</v>
      </c>
      <c r="B596" s="1" t="s">
        <v>635</v>
      </c>
      <c r="C596" s="1" t="s">
        <v>210</v>
      </c>
    </row>
    <row r="597" spans="1:3" x14ac:dyDescent="0.25">
      <c r="A597" s="1" t="s">
        <v>424</v>
      </c>
      <c r="B597" s="1" t="s">
        <v>624</v>
      </c>
      <c r="C597" s="1" t="s">
        <v>210</v>
      </c>
    </row>
    <row r="598" spans="1:3" x14ac:dyDescent="0.25">
      <c r="A598" s="1" t="s">
        <v>407</v>
      </c>
      <c r="B598" s="1" t="s">
        <v>626</v>
      </c>
      <c r="C598" s="1" t="s">
        <v>210</v>
      </c>
    </row>
    <row r="599" spans="1:3" x14ac:dyDescent="0.25">
      <c r="A599" s="1" t="s">
        <v>389</v>
      </c>
      <c r="B599" s="1" t="s">
        <v>635</v>
      </c>
      <c r="C599" s="1" t="s">
        <v>210</v>
      </c>
    </row>
    <row r="600" spans="1:3" x14ac:dyDescent="0.25">
      <c r="A600" s="1" t="s">
        <v>383</v>
      </c>
      <c r="B600" s="1" t="s">
        <v>628</v>
      </c>
      <c r="C600" s="1" t="s">
        <v>210</v>
      </c>
    </row>
    <row r="601" spans="1:3" x14ac:dyDescent="0.25">
      <c r="A601" s="1" t="s">
        <v>407</v>
      </c>
      <c r="B601" s="1" t="s">
        <v>626</v>
      </c>
      <c r="C601" s="1" t="s">
        <v>210</v>
      </c>
    </row>
    <row r="602" spans="1:3" x14ac:dyDescent="0.25">
      <c r="A602" s="1" t="s">
        <v>387</v>
      </c>
      <c r="B602" s="1" t="s">
        <v>629</v>
      </c>
      <c r="C602" s="1" t="s">
        <v>210</v>
      </c>
    </row>
    <row r="603" spans="1:3" x14ac:dyDescent="0.25">
      <c r="A603" s="1" t="s">
        <v>424</v>
      </c>
      <c r="B603" s="1" t="s">
        <v>624</v>
      </c>
      <c r="C603" s="1" t="s">
        <v>210</v>
      </c>
    </row>
    <row r="604" spans="1:3" x14ac:dyDescent="0.25">
      <c r="A604" s="1" t="s">
        <v>424</v>
      </c>
      <c r="B604" s="1" t="s">
        <v>624</v>
      </c>
      <c r="C604" s="1" t="s">
        <v>210</v>
      </c>
    </row>
    <row r="605" spans="1:3" x14ac:dyDescent="0.25">
      <c r="A605" s="1" t="s">
        <v>424</v>
      </c>
      <c r="B605" s="1" t="s">
        <v>624</v>
      </c>
      <c r="C605" s="1" t="s">
        <v>210</v>
      </c>
    </row>
    <row r="606" spans="1:3" x14ac:dyDescent="0.25">
      <c r="A606" s="1" t="s">
        <v>424</v>
      </c>
      <c r="B606" s="1" t="s">
        <v>624</v>
      </c>
      <c r="C606" s="1" t="s">
        <v>210</v>
      </c>
    </row>
    <row r="607" spans="1:3" x14ac:dyDescent="0.25">
      <c r="A607" s="1" t="s">
        <v>387</v>
      </c>
      <c r="B607" s="1" t="s">
        <v>645</v>
      </c>
      <c r="C607" s="1" t="s">
        <v>210</v>
      </c>
    </row>
    <row r="608" spans="1:3" x14ac:dyDescent="0.25">
      <c r="A608" s="1" t="s">
        <v>387</v>
      </c>
      <c r="B608" s="1" t="s">
        <v>645</v>
      </c>
      <c r="C608" s="1" t="s">
        <v>210</v>
      </c>
    </row>
    <row r="609" spans="1:3" x14ac:dyDescent="0.25">
      <c r="A609" s="1" t="s">
        <v>389</v>
      </c>
      <c r="B609" s="1" t="s">
        <v>635</v>
      </c>
      <c r="C609" s="1" t="s">
        <v>210</v>
      </c>
    </row>
    <row r="610" spans="1:3" x14ac:dyDescent="0.25">
      <c r="A610" s="1" t="s">
        <v>283</v>
      </c>
      <c r="B610" s="1" t="s">
        <v>643</v>
      </c>
      <c r="C610" s="1" t="s">
        <v>210</v>
      </c>
    </row>
    <row r="611" spans="1:3" x14ac:dyDescent="0.25">
      <c r="A611" s="1" t="s">
        <v>383</v>
      </c>
      <c r="B611" s="1" t="s">
        <v>628</v>
      </c>
      <c r="C611" s="1" t="s">
        <v>210</v>
      </c>
    </row>
    <row r="612" spans="1:3" x14ac:dyDescent="0.25">
      <c r="A612" s="1" t="s">
        <v>383</v>
      </c>
      <c r="B612" s="1" t="s">
        <v>628</v>
      </c>
      <c r="C612" s="1" t="s">
        <v>210</v>
      </c>
    </row>
    <row r="613" spans="1:3" x14ac:dyDescent="0.25">
      <c r="A613" s="1" t="s">
        <v>335</v>
      </c>
      <c r="B613" s="1" t="s">
        <v>627</v>
      </c>
      <c r="C613" s="1" t="s">
        <v>210</v>
      </c>
    </row>
    <row r="614" spans="1:3" x14ac:dyDescent="0.25">
      <c r="A614" s="1" t="s">
        <v>424</v>
      </c>
      <c r="B614" s="1" t="s">
        <v>624</v>
      </c>
      <c r="C614" s="1" t="s">
        <v>210</v>
      </c>
    </row>
    <row r="615" spans="1:3" x14ac:dyDescent="0.25">
      <c r="A615" s="1" t="s">
        <v>424</v>
      </c>
      <c r="B615" s="1" t="s">
        <v>624</v>
      </c>
      <c r="C615" s="1" t="s">
        <v>210</v>
      </c>
    </row>
    <row r="616" spans="1:3" x14ac:dyDescent="0.25">
      <c r="A616" s="1" t="s">
        <v>383</v>
      </c>
      <c r="B616" s="1" t="s">
        <v>628</v>
      </c>
      <c r="C616" s="1" t="s">
        <v>210</v>
      </c>
    </row>
    <row r="617" spans="1:3" x14ac:dyDescent="0.25">
      <c r="A617" s="1" t="s">
        <v>381</v>
      </c>
      <c r="B617" s="1" t="s">
        <v>638</v>
      </c>
      <c r="C617" s="1" t="s">
        <v>210</v>
      </c>
    </row>
    <row r="618" spans="1:3" x14ac:dyDescent="0.25">
      <c r="A618" s="1" t="s">
        <v>93</v>
      </c>
      <c r="B618" s="1" t="s">
        <v>646</v>
      </c>
      <c r="C618" s="1" t="s">
        <v>210</v>
      </c>
    </row>
    <row r="619" spans="1:3" x14ac:dyDescent="0.25">
      <c r="A619" s="1" t="s">
        <v>93</v>
      </c>
      <c r="B619" s="1" t="s">
        <v>646</v>
      </c>
      <c r="C619" s="1" t="s">
        <v>210</v>
      </c>
    </row>
    <row r="620" spans="1:3" x14ac:dyDescent="0.25">
      <c r="A620" s="1" t="s">
        <v>424</v>
      </c>
      <c r="B620" s="1" t="s">
        <v>624</v>
      </c>
      <c r="C620" s="1" t="s">
        <v>210</v>
      </c>
    </row>
    <row r="621" spans="1:3" x14ac:dyDescent="0.25">
      <c r="A621" s="1" t="s">
        <v>381</v>
      </c>
      <c r="B621" s="1" t="s">
        <v>638</v>
      </c>
      <c r="C621" s="1" t="s">
        <v>210</v>
      </c>
    </row>
    <row r="622" spans="1:3" x14ac:dyDescent="0.25">
      <c r="A622" s="1" t="s">
        <v>424</v>
      </c>
      <c r="B622" s="1" t="s">
        <v>624</v>
      </c>
      <c r="C622" s="1" t="s">
        <v>210</v>
      </c>
    </row>
    <row r="623" spans="1:3" x14ac:dyDescent="0.25">
      <c r="A623" s="1" t="s">
        <v>424</v>
      </c>
      <c r="B623" s="1" t="s">
        <v>624</v>
      </c>
      <c r="C623" s="1" t="s">
        <v>210</v>
      </c>
    </row>
    <row r="624" spans="1:3" x14ac:dyDescent="0.25">
      <c r="A624" s="1" t="s">
        <v>345</v>
      </c>
      <c r="B624" s="1" t="s">
        <v>634</v>
      </c>
      <c r="C624" s="1" t="s">
        <v>210</v>
      </c>
    </row>
    <row r="625" spans="1:3" x14ac:dyDescent="0.25">
      <c r="A625" s="1" t="s">
        <v>345</v>
      </c>
      <c r="B625" s="1" t="s">
        <v>634</v>
      </c>
      <c r="C625" s="1" t="s">
        <v>210</v>
      </c>
    </row>
    <row r="626" spans="1:3" x14ac:dyDescent="0.25">
      <c r="A626" s="1" t="s">
        <v>383</v>
      </c>
      <c r="B626" s="1" t="s">
        <v>628</v>
      </c>
      <c r="C626" s="1" t="s">
        <v>210</v>
      </c>
    </row>
    <row r="627" spans="1:3" x14ac:dyDescent="0.25">
      <c r="A627" s="1" t="s">
        <v>387</v>
      </c>
      <c r="B627" s="1" t="s">
        <v>645</v>
      </c>
      <c r="C627" s="1" t="s">
        <v>210</v>
      </c>
    </row>
    <row r="628" spans="1:3" x14ac:dyDescent="0.25">
      <c r="A628" s="1" t="s">
        <v>387</v>
      </c>
      <c r="B628" s="1" t="s">
        <v>645</v>
      </c>
      <c r="C628" s="1" t="s">
        <v>210</v>
      </c>
    </row>
    <row r="629" spans="1:3" x14ac:dyDescent="0.25">
      <c r="A629" s="1" t="s">
        <v>424</v>
      </c>
      <c r="B629" s="1" t="s">
        <v>624</v>
      </c>
      <c r="C629" s="1" t="s">
        <v>210</v>
      </c>
    </row>
    <row r="630" spans="1:3" x14ac:dyDescent="0.25">
      <c r="A630" s="1" t="s">
        <v>389</v>
      </c>
      <c r="B630" s="1" t="s">
        <v>635</v>
      </c>
      <c r="C630" s="1" t="s">
        <v>210</v>
      </c>
    </row>
    <row r="631" spans="1:3" x14ac:dyDescent="0.25">
      <c r="A631" s="1" t="s">
        <v>389</v>
      </c>
      <c r="B631" s="1" t="s">
        <v>635</v>
      </c>
      <c r="C631" s="1" t="s">
        <v>210</v>
      </c>
    </row>
    <row r="632" spans="1:3" x14ac:dyDescent="0.25">
      <c r="A632" s="1" t="s">
        <v>405</v>
      </c>
      <c r="B632" s="1" t="s">
        <v>630</v>
      </c>
      <c r="C632" s="1" t="s">
        <v>210</v>
      </c>
    </row>
    <row r="633" spans="1:3" x14ac:dyDescent="0.25">
      <c r="A633" s="1" t="s">
        <v>335</v>
      </c>
      <c r="B633" s="1" t="s">
        <v>627</v>
      </c>
      <c r="C633" s="1" t="s">
        <v>210</v>
      </c>
    </row>
    <row r="634" spans="1:3" x14ac:dyDescent="0.25">
      <c r="A634" s="1" t="s">
        <v>387</v>
      </c>
      <c r="B634" s="1" t="s">
        <v>645</v>
      </c>
      <c r="C634" s="1" t="s">
        <v>210</v>
      </c>
    </row>
    <row r="635" spans="1:3" x14ac:dyDescent="0.25">
      <c r="A635" s="1" t="s">
        <v>387</v>
      </c>
      <c r="B635" s="1" t="s">
        <v>645</v>
      </c>
      <c r="C635" s="1" t="s">
        <v>210</v>
      </c>
    </row>
    <row r="636" spans="1:3" x14ac:dyDescent="0.25">
      <c r="A636" s="1" t="s">
        <v>263</v>
      </c>
      <c r="B636" s="1" t="s">
        <v>623</v>
      </c>
      <c r="C636" s="1" t="s">
        <v>210</v>
      </c>
    </row>
    <row r="637" spans="1:3" x14ac:dyDescent="0.25">
      <c r="A637" s="1" t="s">
        <v>263</v>
      </c>
      <c r="B637" s="1" t="s">
        <v>623</v>
      </c>
      <c r="C637" s="1" t="s">
        <v>210</v>
      </c>
    </row>
    <row r="638" spans="1:3" x14ac:dyDescent="0.25">
      <c r="A638" s="1" t="s">
        <v>412</v>
      </c>
      <c r="B638" s="1" t="s">
        <v>625</v>
      </c>
      <c r="C638" s="1" t="s">
        <v>210</v>
      </c>
    </row>
    <row r="639" spans="1:3" x14ac:dyDescent="0.25">
      <c r="A639" s="1" t="s">
        <v>345</v>
      </c>
      <c r="B639" s="1" t="s">
        <v>634</v>
      </c>
      <c r="C639" s="1" t="s">
        <v>210</v>
      </c>
    </row>
    <row r="640" spans="1:3" x14ac:dyDescent="0.25">
      <c r="A640" s="1" t="s">
        <v>345</v>
      </c>
      <c r="B640" s="1" t="s">
        <v>634</v>
      </c>
      <c r="C640" s="1" t="s">
        <v>210</v>
      </c>
    </row>
    <row r="641" spans="1:3" x14ac:dyDescent="0.25">
      <c r="A641" s="1" t="s">
        <v>412</v>
      </c>
      <c r="B641" s="1" t="s">
        <v>625</v>
      </c>
      <c r="C641" s="1" t="s">
        <v>210</v>
      </c>
    </row>
    <row r="642" spans="1:3" x14ac:dyDescent="0.25">
      <c r="A642" s="1" t="s">
        <v>412</v>
      </c>
      <c r="B642" s="1" t="s">
        <v>625</v>
      </c>
      <c r="C642" s="1" t="s">
        <v>210</v>
      </c>
    </row>
    <row r="643" spans="1:3" x14ac:dyDescent="0.25">
      <c r="A643" s="1" t="s">
        <v>424</v>
      </c>
      <c r="B643" s="1" t="s">
        <v>624</v>
      </c>
      <c r="C643" s="1" t="s">
        <v>210</v>
      </c>
    </row>
    <row r="644" spans="1:3" x14ac:dyDescent="0.25">
      <c r="A644" s="1" t="s">
        <v>424</v>
      </c>
      <c r="B644" s="1" t="s">
        <v>624</v>
      </c>
      <c r="C644" s="1" t="s">
        <v>210</v>
      </c>
    </row>
    <row r="645" spans="1:3" x14ac:dyDescent="0.25">
      <c r="A645" s="1" t="s">
        <v>387</v>
      </c>
      <c r="B645" s="1" t="s">
        <v>645</v>
      </c>
      <c r="C645" s="1" t="s">
        <v>210</v>
      </c>
    </row>
    <row r="646" spans="1:3" x14ac:dyDescent="0.25">
      <c r="A646" s="1" t="s">
        <v>424</v>
      </c>
      <c r="B646" s="1" t="s">
        <v>624</v>
      </c>
      <c r="C646" s="1" t="s">
        <v>210</v>
      </c>
    </row>
    <row r="647" spans="1:3" x14ac:dyDescent="0.25">
      <c r="A647" s="1" t="s">
        <v>335</v>
      </c>
      <c r="B647" s="1" t="s">
        <v>627</v>
      </c>
      <c r="C647" s="1" t="s">
        <v>210</v>
      </c>
    </row>
    <row r="648" spans="1:3" x14ac:dyDescent="0.25">
      <c r="A648" s="1" t="s">
        <v>647</v>
      </c>
      <c r="B648" s="1" t="s">
        <v>648</v>
      </c>
      <c r="C648" s="1" t="s">
        <v>210</v>
      </c>
    </row>
    <row r="649" spans="1:3" x14ac:dyDescent="0.25">
      <c r="A649" s="1" t="s">
        <v>649</v>
      </c>
      <c r="B649" s="1" t="s">
        <v>650</v>
      </c>
      <c r="C649" s="1" t="s">
        <v>210</v>
      </c>
    </row>
    <row r="650" spans="1:3" x14ac:dyDescent="0.25">
      <c r="A650" s="1" t="s">
        <v>364</v>
      </c>
      <c r="B650" s="1" t="s">
        <v>651</v>
      </c>
      <c r="C650" s="1" t="s">
        <v>210</v>
      </c>
    </row>
    <row r="651" spans="1:3" x14ac:dyDescent="0.25">
      <c r="A651" s="1" t="s">
        <v>652</v>
      </c>
      <c r="B651" s="1" t="s">
        <v>653</v>
      </c>
      <c r="C651" s="1" t="s">
        <v>210</v>
      </c>
    </row>
    <row r="652" spans="1:3" x14ac:dyDescent="0.25">
      <c r="A652" s="1" t="s">
        <v>654</v>
      </c>
      <c r="B652" s="1" t="s">
        <v>655</v>
      </c>
      <c r="C652" s="1" t="s">
        <v>210</v>
      </c>
    </row>
    <row r="653" spans="1:3" x14ac:dyDescent="0.25">
      <c r="A653" s="1" t="s">
        <v>656</v>
      </c>
      <c r="B653" s="1" t="s">
        <v>657</v>
      </c>
      <c r="C653" s="1" t="s">
        <v>210</v>
      </c>
    </row>
    <row r="654" spans="1:3" x14ac:dyDescent="0.25">
      <c r="A654" s="1" t="s">
        <v>658</v>
      </c>
      <c r="B654" s="1" t="s">
        <v>659</v>
      </c>
      <c r="C654" s="1" t="s">
        <v>210</v>
      </c>
    </row>
    <row r="655" spans="1:3" x14ac:dyDescent="0.25">
      <c r="A655" s="1" t="s">
        <v>660</v>
      </c>
      <c r="B655" s="1" t="s">
        <v>661</v>
      </c>
      <c r="C655" s="1" t="s">
        <v>210</v>
      </c>
    </row>
    <row r="656" spans="1:3" x14ac:dyDescent="0.25">
      <c r="A656" s="1" t="s">
        <v>662</v>
      </c>
      <c r="B656" s="1" t="s">
        <v>663</v>
      </c>
      <c r="C656" s="1" t="s">
        <v>210</v>
      </c>
    </row>
    <row r="657" spans="1:3" x14ac:dyDescent="0.25">
      <c r="A657" s="1" t="s">
        <v>664</v>
      </c>
      <c r="B657" s="1" t="s">
        <v>665</v>
      </c>
      <c r="C657" s="1" t="s">
        <v>210</v>
      </c>
    </row>
    <row r="658" spans="1:3" x14ac:dyDescent="0.25">
      <c r="A658" s="1" t="s">
        <v>666</v>
      </c>
      <c r="B658" s="1" t="s">
        <v>667</v>
      </c>
      <c r="C658" s="1" t="s">
        <v>210</v>
      </c>
    </row>
    <row r="659" spans="1:3" x14ac:dyDescent="0.25">
      <c r="A659" s="1" t="s">
        <v>668</v>
      </c>
      <c r="B659" s="1" t="s">
        <v>669</v>
      </c>
      <c r="C659" s="1" t="s">
        <v>210</v>
      </c>
    </row>
    <row r="660" spans="1:3" x14ac:dyDescent="0.25">
      <c r="A660" s="1" t="s">
        <v>670</v>
      </c>
      <c r="B660" s="1" t="s">
        <v>614</v>
      </c>
      <c r="C660" s="1" t="s">
        <v>210</v>
      </c>
    </row>
    <row r="661" spans="1:3" x14ac:dyDescent="0.25">
      <c r="A661" s="1" t="s">
        <v>671</v>
      </c>
      <c r="B661" s="1" t="s">
        <v>672</v>
      </c>
      <c r="C661" s="1" t="s">
        <v>210</v>
      </c>
    </row>
    <row r="662" spans="1:3" x14ac:dyDescent="0.25">
      <c r="A662" s="1" t="s">
        <v>673</v>
      </c>
      <c r="B662" s="1" t="s">
        <v>674</v>
      </c>
      <c r="C662" s="1" t="s">
        <v>210</v>
      </c>
    </row>
    <row r="663" spans="1:3" x14ac:dyDescent="0.25">
      <c r="A663" s="1" t="s">
        <v>675</v>
      </c>
      <c r="B663" s="1" t="s">
        <v>676</v>
      </c>
      <c r="C663" s="1" t="s">
        <v>210</v>
      </c>
    </row>
    <row r="664" spans="1:3" x14ac:dyDescent="0.25">
      <c r="A664" s="1" t="s">
        <v>677</v>
      </c>
      <c r="B664" s="1" t="s">
        <v>678</v>
      </c>
      <c r="C664" s="1" t="s">
        <v>210</v>
      </c>
    </row>
    <row r="665" spans="1:3" x14ac:dyDescent="0.25">
      <c r="A665" s="1" t="s">
        <v>679</v>
      </c>
      <c r="B665" s="1" t="s">
        <v>680</v>
      </c>
      <c r="C665" s="1" t="s">
        <v>210</v>
      </c>
    </row>
    <row r="666" spans="1:3" x14ac:dyDescent="0.25">
      <c r="A666" s="1" t="s">
        <v>681</v>
      </c>
      <c r="B666" s="1" t="s">
        <v>682</v>
      </c>
      <c r="C666" s="1" t="s">
        <v>210</v>
      </c>
    </row>
    <row r="667" spans="1:3" x14ac:dyDescent="0.25">
      <c r="A667" s="1" t="s">
        <v>683</v>
      </c>
      <c r="B667" s="1" t="s">
        <v>684</v>
      </c>
      <c r="C667" s="1" t="s">
        <v>210</v>
      </c>
    </row>
    <row r="668" spans="1:3" x14ac:dyDescent="0.25">
      <c r="A668" s="1" t="s">
        <v>685</v>
      </c>
      <c r="B668" s="1" t="s">
        <v>686</v>
      </c>
      <c r="C668" s="1" t="s">
        <v>210</v>
      </c>
    </row>
    <row r="669" spans="1:3" x14ac:dyDescent="0.25">
      <c r="A669" s="1" t="s">
        <v>687</v>
      </c>
      <c r="B669" s="1" t="s">
        <v>688</v>
      </c>
      <c r="C669" s="1" t="s">
        <v>210</v>
      </c>
    </row>
    <row r="670" spans="1:3" x14ac:dyDescent="0.25">
      <c r="A670" s="1" t="s">
        <v>689</v>
      </c>
      <c r="B670" s="1" t="s">
        <v>690</v>
      </c>
      <c r="C670" s="1" t="s">
        <v>210</v>
      </c>
    </row>
    <row r="671" spans="1:3" x14ac:dyDescent="0.25">
      <c r="A671" s="1" t="s">
        <v>691</v>
      </c>
      <c r="B671" s="1" t="s">
        <v>692</v>
      </c>
      <c r="C671" s="1" t="s">
        <v>210</v>
      </c>
    </row>
    <row r="672" spans="1:3" x14ac:dyDescent="0.25">
      <c r="A672" s="1" t="s">
        <v>693</v>
      </c>
      <c r="B672" s="1" t="s">
        <v>694</v>
      </c>
      <c r="C672" s="1" t="s">
        <v>210</v>
      </c>
    </row>
    <row r="673" spans="1:3" x14ac:dyDescent="0.25">
      <c r="A673" s="1" t="s">
        <v>695</v>
      </c>
      <c r="B673" s="1" t="s">
        <v>696</v>
      </c>
      <c r="C673" s="1" t="s">
        <v>210</v>
      </c>
    </row>
    <row r="674" spans="1:3" x14ac:dyDescent="0.25">
      <c r="A674" s="1" t="s">
        <v>697</v>
      </c>
      <c r="B674" s="1" t="s">
        <v>698</v>
      </c>
      <c r="C674" s="1" t="s">
        <v>210</v>
      </c>
    </row>
    <row r="675" spans="1:3" x14ac:dyDescent="0.25">
      <c r="A675" s="1" t="s">
        <v>699</v>
      </c>
      <c r="B675" s="1" t="s">
        <v>700</v>
      </c>
      <c r="C675" s="1" t="s">
        <v>210</v>
      </c>
    </row>
    <row r="676" spans="1:3" x14ac:dyDescent="0.25">
      <c r="A676" s="1" t="s">
        <v>701</v>
      </c>
      <c r="B676" s="1" t="s">
        <v>702</v>
      </c>
      <c r="C676" s="1" t="s">
        <v>210</v>
      </c>
    </row>
    <row r="677" spans="1:3" x14ac:dyDescent="0.25">
      <c r="A677" s="1" t="s">
        <v>703</v>
      </c>
      <c r="B677" s="1" t="s">
        <v>704</v>
      </c>
      <c r="C677" s="1" t="s">
        <v>210</v>
      </c>
    </row>
    <row r="678" spans="1:3" x14ac:dyDescent="0.25">
      <c r="A678" s="1" t="s">
        <v>705</v>
      </c>
      <c r="B678" s="1" t="s">
        <v>706</v>
      </c>
      <c r="C678" s="1" t="s">
        <v>210</v>
      </c>
    </row>
    <row r="679" spans="1:3" x14ac:dyDescent="0.25">
      <c r="A679" s="1" t="s">
        <v>707</v>
      </c>
      <c r="B679" s="1" t="s">
        <v>708</v>
      </c>
      <c r="C679" s="1" t="s">
        <v>210</v>
      </c>
    </row>
    <row r="680" spans="1:3" x14ac:dyDescent="0.25">
      <c r="A680" s="1" t="s">
        <v>709</v>
      </c>
      <c r="B680" s="1" t="s">
        <v>710</v>
      </c>
      <c r="C680" s="1" t="s">
        <v>210</v>
      </c>
    </row>
    <row r="681" spans="1:3" x14ac:dyDescent="0.25">
      <c r="A681" s="1" t="s">
        <v>711</v>
      </c>
      <c r="B681" s="1" t="s">
        <v>712</v>
      </c>
      <c r="C681" s="1" t="s">
        <v>210</v>
      </c>
    </row>
    <row r="682" spans="1:3" x14ac:dyDescent="0.25">
      <c r="A682" s="1" t="s">
        <v>713</v>
      </c>
      <c r="B682" s="1" t="s">
        <v>714</v>
      </c>
      <c r="C682" s="1" t="s">
        <v>210</v>
      </c>
    </row>
    <row r="683" spans="1:3" x14ac:dyDescent="0.25">
      <c r="A683" s="1" t="s">
        <v>715</v>
      </c>
      <c r="B683" s="1" t="s">
        <v>716</v>
      </c>
      <c r="C683" s="1" t="s">
        <v>210</v>
      </c>
    </row>
    <row r="684" spans="1:3" x14ac:dyDescent="0.25">
      <c r="A684" s="1" t="s">
        <v>717</v>
      </c>
      <c r="B684" s="1" t="s">
        <v>718</v>
      </c>
      <c r="C684" s="1" t="s">
        <v>210</v>
      </c>
    </row>
    <row r="685" spans="1:3" x14ac:dyDescent="0.25">
      <c r="A685" s="1" t="s">
        <v>719</v>
      </c>
      <c r="B685" s="1" t="s">
        <v>720</v>
      </c>
      <c r="C685" s="1" t="s">
        <v>210</v>
      </c>
    </row>
    <row r="686" spans="1:3" x14ac:dyDescent="0.25">
      <c r="A686" s="1" t="s">
        <v>721</v>
      </c>
      <c r="B686" s="1" t="s">
        <v>722</v>
      </c>
      <c r="C686" s="1" t="s">
        <v>210</v>
      </c>
    </row>
    <row r="687" spans="1:3" x14ac:dyDescent="0.25">
      <c r="A687" s="1" t="s">
        <v>723</v>
      </c>
      <c r="B687" s="1" t="s">
        <v>724</v>
      </c>
      <c r="C687" s="1" t="s">
        <v>210</v>
      </c>
    </row>
    <row r="688" spans="1:3" x14ac:dyDescent="0.25">
      <c r="A688" s="1" t="s">
        <v>725</v>
      </c>
      <c r="B688" s="1" t="s">
        <v>726</v>
      </c>
      <c r="C688" s="1" t="s">
        <v>210</v>
      </c>
    </row>
    <row r="689" spans="1:3" x14ac:dyDescent="0.25">
      <c r="A689" s="1" t="s">
        <v>727</v>
      </c>
      <c r="B689" s="1" t="s">
        <v>728</v>
      </c>
      <c r="C689" s="1" t="s">
        <v>210</v>
      </c>
    </row>
    <row r="690" spans="1:3" x14ac:dyDescent="0.25">
      <c r="A690" s="1" t="s">
        <v>729</v>
      </c>
      <c r="B690" s="1" t="s">
        <v>730</v>
      </c>
      <c r="C690" s="1" t="s">
        <v>210</v>
      </c>
    </row>
    <row r="691" spans="1:3" x14ac:dyDescent="0.25">
      <c r="A691" s="1" t="s">
        <v>377</v>
      </c>
      <c r="B691" s="1" t="s">
        <v>378</v>
      </c>
      <c r="C691" s="1" t="s">
        <v>210</v>
      </c>
    </row>
    <row r="692" spans="1:3" x14ac:dyDescent="0.25">
      <c r="A692" s="1" t="s">
        <v>731</v>
      </c>
      <c r="B692" s="1" t="s">
        <v>732</v>
      </c>
      <c r="C692" s="1" t="s">
        <v>210</v>
      </c>
    </row>
    <row r="693" spans="1:3" x14ac:dyDescent="0.25">
      <c r="A693" s="1" t="s">
        <v>733</v>
      </c>
      <c r="B693" s="1" t="s">
        <v>734</v>
      </c>
      <c r="C693" s="1" t="s">
        <v>210</v>
      </c>
    </row>
    <row r="694" spans="1:3" x14ac:dyDescent="0.25">
      <c r="A694" s="1" t="s">
        <v>735</v>
      </c>
      <c r="B694" s="1" t="s">
        <v>736</v>
      </c>
      <c r="C694" s="1" t="s">
        <v>210</v>
      </c>
    </row>
    <row r="695" spans="1:3" x14ac:dyDescent="0.25">
      <c r="A695" s="1" t="s">
        <v>737</v>
      </c>
      <c r="B695" s="1" t="s">
        <v>738</v>
      </c>
      <c r="C695" s="1" t="s">
        <v>210</v>
      </c>
    </row>
    <row r="696" spans="1:3" x14ac:dyDescent="0.25">
      <c r="A696" s="1" t="s">
        <v>739</v>
      </c>
      <c r="B696" s="1" t="s">
        <v>740</v>
      </c>
      <c r="C696" s="1" t="s">
        <v>210</v>
      </c>
    </row>
    <row r="697" spans="1:3" x14ac:dyDescent="0.25">
      <c r="A697" s="1" t="s">
        <v>741</v>
      </c>
      <c r="B697" s="1" t="s">
        <v>742</v>
      </c>
      <c r="C697" s="1" t="s">
        <v>210</v>
      </c>
    </row>
    <row r="698" spans="1:3" x14ac:dyDescent="0.25">
      <c r="A698" s="1" t="s">
        <v>743</v>
      </c>
      <c r="B698" s="1" t="s">
        <v>744</v>
      </c>
      <c r="C698" s="1" t="s">
        <v>210</v>
      </c>
    </row>
    <row r="699" spans="1:3" x14ac:dyDescent="0.25">
      <c r="A699" s="1" t="s">
        <v>745</v>
      </c>
      <c r="B699" s="1" t="s">
        <v>746</v>
      </c>
      <c r="C699" s="1" t="s">
        <v>210</v>
      </c>
    </row>
    <row r="700" spans="1:3" x14ac:dyDescent="0.25">
      <c r="A700" s="1" t="s">
        <v>747</v>
      </c>
      <c r="B700" s="1" t="s">
        <v>748</v>
      </c>
      <c r="C700" s="1" t="s">
        <v>210</v>
      </c>
    </row>
    <row r="701" spans="1:3" x14ac:dyDescent="0.25">
      <c r="A701" s="1" t="s">
        <v>749</v>
      </c>
      <c r="B701" s="1" t="s">
        <v>750</v>
      </c>
      <c r="C701" s="1" t="s">
        <v>210</v>
      </c>
    </row>
    <row r="702" spans="1:3" x14ac:dyDescent="0.25">
      <c r="A702" s="1" t="s">
        <v>751</v>
      </c>
      <c r="B702" s="1" t="s">
        <v>752</v>
      </c>
      <c r="C702" s="1" t="s">
        <v>210</v>
      </c>
    </row>
    <row r="703" spans="1:3" x14ac:dyDescent="0.25">
      <c r="A703" s="1" t="s">
        <v>753</v>
      </c>
      <c r="B703" s="1" t="s">
        <v>754</v>
      </c>
      <c r="C703" s="1" t="s">
        <v>210</v>
      </c>
    </row>
    <row r="704" spans="1:3" x14ac:dyDescent="0.25">
      <c r="A704" s="1" t="s">
        <v>755</v>
      </c>
      <c r="B704" s="1" t="s">
        <v>756</v>
      </c>
      <c r="C704" s="1" t="s">
        <v>210</v>
      </c>
    </row>
    <row r="705" spans="1:3" x14ac:dyDescent="0.25">
      <c r="A705" s="1" t="s">
        <v>757</v>
      </c>
      <c r="B705" s="1" t="s">
        <v>399</v>
      </c>
      <c r="C705" s="1" t="s">
        <v>210</v>
      </c>
    </row>
    <row r="706" spans="1:3" x14ac:dyDescent="0.25">
      <c r="A706" s="1" t="s">
        <v>758</v>
      </c>
      <c r="B706" s="1" t="s">
        <v>759</v>
      </c>
      <c r="C706" s="1" t="s">
        <v>210</v>
      </c>
    </row>
    <row r="707" spans="1:3" x14ac:dyDescent="0.25">
      <c r="A707" s="1" t="s">
        <v>760</v>
      </c>
      <c r="B707" s="1" t="s">
        <v>404</v>
      </c>
      <c r="C707" s="1" t="s">
        <v>210</v>
      </c>
    </row>
    <row r="708" spans="1:3" x14ac:dyDescent="0.25">
      <c r="A708" s="1" t="s">
        <v>761</v>
      </c>
      <c r="B708" s="1" t="s">
        <v>762</v>
      </c>
      <c r="C708" s="1" t="s">
        <v>210</v>
      </c>
    </row>
    <row r="709" spans="1:3" x14ac:dyDescent="0.25">
      <c r="A709" s="1" t="s">
        <v>763</v>
      </c>
      <c r="B709" s="1" t="s">
        <v>764</v>
      </c>
      <c r="C709" s="1" t="s">
        <v>210</v>
      </c>
    </row>
    <row r="710" spans="1:3" x14ac:dyDescent="0.25">
      <c r="A710" s="1" t="s">
        <v>765</v>
      </c>
      <c r="B710" s="1" t="s">
        <v>766</v>
      </c>
      <c r="C710" s="1" t="s">
        <v>210</v>
      </c>
    </row>
    <row r="711" spans="1:3" x14ac:dyDescent="0.25">
      <c r="A711" s="1" t="s">
        <v>767</v>
      </c>
      <c r="B711" s="1" t="s">
        <v>768</v>
      </c>
      <c r="C711" s="1" t="s">
        <v>210</v>
      </c>
    </row>
    <row r="712" spans="1:3" x14ac:dyDescent="0.25">
      <c r="A712" s="1" t="s">
        <v>769</v>
      </c>
      <c r="B712" s="1" t="s">
        <v>770</v>
      </c>
      <c r="C712" s="1" t="s">
        <v>210</v>
      </c>
    </row>
    <row r="713" spans="1:3" x14ac:dyDescent="0.25">
      <c r="A713" s="1" t="s">
        <v>771</v>
      </c>
      <c r="B713" s="1" t="s">
        <v>772</v>
      </c>
      <c r="C713" s="1" t="s">
        <v>210</v>
      </c>
    </row>
    <row r="714" spans="1:3" x14ac:dyDescent="0.25">
      <c r="A714" s="1" t="s">
        <v>773</v>
      </c>
      <c r="B714" s="1" t="s">
        <v>774</v>
      </c>
      <c r="C714" s="1" t="s">
        <v>210</v>
      </c>
    </row>
    <row r="715" spans="1:3" x14ac:dyDescent="0.25">
      <c r="A715" s="1" t="s">
        <v>775</v>
      </c>
      <c r="B715" s="1" t="s">
        <v>776</v>
      </c>
      <c r="C715" s="1" t="s">
        <v>210</v>
      </c>
    </row>
    <row r="716" spans="1:3" x14ac:dyDescent="0.25">
      <c r="A716" s="1" t="s">
        <v>777</v>
      </c>
      <c r="B716" s="1" t="s">
        <v>778</v>
      </c>
      <c r="C716" s="1" t="s">
        <v>210</v>
      </c>
    </row>
    <row r="717" spans="1:3" x14ac:dyDescent="0.25">
      <c r="A717" s="1" t="s">
        <v>779</v>
      </c>
      <c r="B717" s="1" t="s">
        <v>780</v>
      </c>
      <c r="C717" s="1" t="s">
        <v>210</v>
      </c>
    </row>
    <row r="718" spans="1:3" x14ac:dyDescent="0.25">
      <c r="A718" s="1" t="s">
        <v>781</v>
      </c>
      <c r="B718" s="1" t="s">
        <v>782</v>
      </c>
      <c r="C718" s="1" t="s">
        <v>210</v>
      </c>
    </row>
    <row r="719" spans="1:3" x14ac:dyDescent="0.25">
      <c r="A719" s="1" t="s">
        <v>783</v>
      </c>
      <c r="B719" s="1" t="s">
        <v>784</v>
      </c>
      <c r="C719" s="1" t="s">
        <v>210</v>
      </c>
    </row>
    <row r="720" spans="1:3" x14ac:dyDescent="0.25">
      <c r="A720" s="1" t="s">
        <v>785</v>
      </c>
      <c r="B720" s="1" t="s">
        <v>786</v>
      </c>
      <c r="C720" s="1" t="s">
        <v>210</v>
      </c>
    </row>
    <row r="721" spans="1:3" x14ac:dyDescent="0.25">
      <c r="A721" s="1" t="s">
        <v>787</v>
      </c>
      <c r="B721" s="1" t="s">
        <v>788</v>
      </c>
      <c r="C721" s="1" t="s">
        <v>210</v>
      </c>
    </row>
    <row r="722" spans="1:3" x14ac:dyDescent="0.25">
      <c r="A722" s="1" t="s">
        <v>789</v>
      </c>
      <c r="B722" s="1" t="s">
        <v>790</v>
      </c>
      <c r="C722" s="1" t="s">
        <v>210</v>
      </c>
    </row>
    <row r="723" spans="1:3" x14ac:dyDescent="0.25">
      <c r="A723" s="1" t="s">
        <v>791</v>
      </c>
      <c r="B723" s="1" t="s">
        <v>792</v>
      </c>
      <c r="C723" s="1" t="s">
        <v>210</v>
      </c>
    </row>
    <row r="724" spans="1:3" x14ac:dyDescent="0.25">
      <c r="A724" s="1" t="s">
        <v>793</v>
      </c>
      <c r="B724" s="1" t="s">
        <v>794</v>
      </c>
      <c r="C724" s="1" t="s">
        <v>210</v>
      </c>
    </row>
    <row r="725" spans="1:3" x14ac:dyDescent="0.25">
      <c r="A725" s="1" t="s">
        <v>795</v>
      </c>
      <c r="B725" s="1" t="s">
        <v>796</v>
      </c>
      <c r="C725" s="1" t="s">
        <v>210</v>
      </c>
    </row>
    <row r="726" spans="1:3" x14ac:dyDescent="0.25">
      <c r="A726" s="1" t="s">
        <v>797</v>
      </c>
      <c r="B726" s="1" t="s">
        <v>798</v>
      </c>
      <c r="C726" s="1" t="s">
        <v>210</v>
      </c>
    </row>
    <row r="727" spans="1:3" x14ac:dyDescent="0.25">
      <c r="A727" s="1" t="s">
        <v>799</v>
      </c>
      <c r="B727" s="1" t="s">
        <v>800</v>
      </c>
      <c r="C727" s="1" t="s">
        <v>210</v>
      </c>
    </row>
    <row r="728" spans="1:3" x14ac:dyDescent="0.25">
      <c r="A728" s="1" t="s">
        <v>801</v>
      </c>
      <c r="B728" s="1" t="s">
        <v>802</v>
      </c>
      <c r="C728" s="1" t="s">
        <v>210</v>
      </c>
    </row>
    <row r="729" spans="1:3" x14ac:dyDescent="0.25">
      <c r="A729" s="1" t="s">
        <v>263</v>
      </c>
      <c r="B729" s="1" t="s">
        <v>803</v>
      </c>
      <c r="C729" s="1" t="s">
        <v>210</v>
      </c>
    </row>
    <row r="730" spans="1:3" x14ac:dyDescent="0.25">
      <c r="A730" s="1" t="s">
        <v>804</v>
      </c>
      <c r="B730" s="1" t="s">
        <v>805</v>
      </c>
      <c r="C730" s="1" t="s">
        <v>210</v>
      </c>
    </row>
    <row r="731" spans="1:3" x14ac:dyDescent="0.25">
      <c r="A731" s="1" t="s">
        <v>806</v>
      </c>
      <c r="B731" s="1" t="s">
        <v>807</v>
      </c>
      <c r="C731" s="1" t="s">
        <v>210</v>
      </c>
    </row>
    <row r="732" spans="1:3" x14ac:dyDescent="0.25">
      <c r="A732" s="1" t="s">
        <v>808</v>
      </c>
      <c r="B732" s="1" t="s">
        <v>809</v>
      </c>
      <c r="C732" s="1" t="s">
        <v>210</v>
      </c>
    </row>
    <row r="733" spans="1:3" x14ac:dyDescent="0.25">
      <c r="A733" s="1" t="s">
        <v>810</v>
      </c>
      <c r="B733" s="1" t="s">
        <v>811</v>
      </c>
      <c r="C733" s="1" t="s">
        <v>210</v>
      </c>
    </row>
    <row r="734" spans="1:3" x14ac:dyDescent="0.25">
      <c r="A734" s="1" t="s">
        <v>812</v>
      </c>
      <c r="B734" s="1" t="s">
        <v>813</v>
      </c>
      <c r="C734" s="1" t="s">
        <v>210</v>
      </c>
    </row>
    <row r="735" spans="1:3" x14ac:dyDescent="0.25">
      <c r="A735" s="1" t="s">
        <v>814</v>
      </c>
      <c r="B735" s="1" t="s">
        <v>815</v>
      </c>
      <c r="C735" s="1" t="s">
        <v>210</v>
      </c>
    </row>
    <row r="736" spans="1:3" x14ac:dyDescent="0.25">
      <c r="A736" s="1" t="s">
        <v>816</v>
      </c>
      <c r="B736" s="1" t="s">
        <v>817</v>
      </c>
      <c r="C736" s="1" t="s">
        <v>210</v>
      </c>
    </row>
    <row r="737" spans="1:3" x14ac:dyDescent="0.25">
      <c r="A737" s="1" t="s">
        <v>818</v>
      </c>
      <c r="B737" s="1" t="s">
        <v>819</v>
      </c>
      <c r="C737" s="1" t="s">
        <v>210</v>
      </c>
    </row>
    <row r="738" spans="1:3" x14ac:dyDescent="0.25">
      <c r="A738" s="1" t="s">
        <v>820</v>
      </c>
      <c r="B738" s="1" t="s">
        <v>821</v>
      </c>
      <c r="C738" s="1" t="s">
        <v>210</v>
      </c>
    </row>
    <row r="739" spans="1:3" x14ac:dyDescent="0.25">
      <c r="A739" s="1" t="s">
        <v>822</v>
      </c>
      <c r="B739" s="1" t="s">
        <v>823</v>
      </c>
      <c r="C739" s="1" t="s">
        <v>210</v>
      </c>
    </row>
    <row r="740" spans="1:3" x14ac:dyDescent="0.25">
      <c r="A740" s="1" t="s">
        <v>824</v>
      </c>
      <c r="B740" s="1" t="s">
        <v>344</v>
      </c>
      <c r="C740" s="1" t="s">
        <v>210</v>
      </c>
    </row>
    <row r="741" spans="1:3" x14ac:dyDescent="0.25">
      <c r="A741" s="1" t="s">
        <v>825</v>
      </c>
      <c r="B741" s="1" t="s">
        <v>826</v>
      </c>
      <c r="C741" s="1" t="s">
        <v>210</v>
      </c>
    </row>
    <row r="742" spans="1:3" x14ac:dyDescent="0.25">
      <c r="A742" s="1" t="s">
        <v>827</v>
      </c>
      <c r="B742" s="1" t="s">
        <v>828</v>
      </c>
      <c r="C742" s="1" t="s">
        <v>210</v>
      </c>
    </row>
    <row r="743" spans="1:3" x14ac:dyDescent="0.25">
      <c r="A743" s="1" t="s">
        <v>829</v>
      </c>
      <c r="B743" s="1" t="s">
        <v>830</v>
      </c>
      <c r="C743" s="1" t="s">
        <v>210</v>
      </c>
    </row>
    <row r="744" spans="1:3" x14ac:dyDescent="0.25">
      <c r="A744" s="1" t="s">
        <v>831</v>
      </c>
      <c r="B744" s="1" t="s">
        <v>832</v>
      </c>
      <c r="C744" s="1" t="s">
        <v>210</v>
      </c>
    </row>
    <row r="745" spans="1:3" x14ac:dyDescent="0.25">
      <c r="A745" s="1" t="s">
        <v>833</v>
      </c>
      <c r="B745" s="1" t="s">
        <v>834</v>
      </c>
      <c r="C745" s="1" t="s">
        <v>210</v>
      </c>
    </row>
    <row r="746" spans="1:3" x14ac:dyDescent="0.25">
      <c r="A746" s="1" t="s">
        <v>835</v>
      </c>
      <c r="B746" s="1" t="s">
        <v>836</v>
      </c>
      <c r="C746" s="1" t="s">
        <v>210</v>
      </c>
    </row>
    <row r="747" spans="1:3" x14ac:dyDescent="0.25">
      <c r="A747" s="1" t="s">
        <v>837</v>
      </c>
      <c r="B747" s="1" t="s">
        <v>838</v>
      </c>
      <c r="C747" s="1" t="s">
        <v>210</v>
      </c>
    </row>
    <row r="748" spans="1:3" x14ac:dyDescent="0.25">
      <c r="A748" s="1" t="s">
        <v>839</v>
      </c>
      <c r="B748" s="1" t="s">
        <v>840</v>
      </c>
      <c r="C748" s="1" t="s">
        <v>210</v>
      </c>
    </row>
    <row r="749" spans="1:3" x14ac:dyDescent="0.25">
      <c r="A749" s="1" t="s">
        <v>841</v>
      </c>
      <c r="B749" s="1" t="s">
        <v>842</v>
      </c>
      <c r="C749" s="1" t="s">
        <v>210</v>
      </c>
    </row>
    <row r="750" spans="1:3" x14ac:dyDescent="0.25">
      <c r="A750" s="1" t="s">
        <v>843</v>
      </c>
      <c r="B750" s="1" t="s">
        <v>615</v>
      </c>
      <c r="C750" s="1" t="s">
        <v>210</v>
      </c>
    </row>
    <row r="751" spans="1:3" x14ac:dyDescent="0.25">
      <c r="A751" s="1" t="s">
        <v>844</v>
      </c>
      <c r="B751" s="1" t="s">
        <v>845</v>
      </c>
      <c r="C751" s="1" t="s">
        <v>210</v>
      </c>
    </row>
    <row r="752" spans="1:3" x14ac:dyDescent="0.25">
      <c r="A752" s="1" t="s">
        <v>846</v>
      </c>
      <c r="B752" s="1" t="s">
        <v>847</v>
      </c>
      <c r="C752" s="1" t="s">
        <v>210</v>
      </c>
    </row>
    <row r="753" spans="1:3" x14ac:dyDescent="0.25">
      <c r="A753" s="1" t="s">
        <v>848</v>
      </c>
      <c r="B753" s="1" t="s">
        <v>849</v>
      </c>
      <c r="C753" s="1" t="s">
        <v>210</v>
      </c>
    </row>
    <row r="754" spans="1:3" x14ac:dyDescent="0.25">
      <c r="A754" s="1" t="s">
        <v>850</v>
      </c>
      <c r="B754" s="1" t="s">
        <v>620</v>
      </c>
      <c r="C754" s="1" t="s">
        <v>210</v>
      </c>
    </row>
    <row r="755" spans="1:3" x14ac:dyDescent="0.25">
      <c r="A755" s="1" t="s">
        <v>851</v>
      </c>
      <c r="B755" s="1" t="s">
        <v>852</v>
      </c>
      <c r="C755" s="1" t="s">
        <v>210</v>
      </c>
    </row>
    <row r="756" spans="1:3" x14ac:dyDescent="0.25">
      <c r="A756" s="1" t="s">
        <v>853</v>
      </c>
      <c r="B756" s="1" t="s">
        <v>854</v>
      </c>
      <c r="C756" s="1" t="s">
        <v>210</v>
      </c>
    </row>
    <row r="757" spans="1:3" x14ac:dyDescent="0.25">
      <c r="A757" s="1" t="s">
        <v>855</v>
      </c>
      <c r="B757" s="1" t="s">
        <v>856</v>
      </c>
      <c r="C757" s="1" t="s">
        <v>210</v>
      </c>
    </row>
    <row r="758" spans="1:3" x14ac:dyDescent="0.25">
      <c r="A758" s="1" t="s">
        <v>857</v>
      </c>
      <c r="B758" s="1" t="s">
        <v>858</v>
      </c>
      <c r="C758" s="1" t="s">
        <v>210</v>
      </c>
    </row>
    <row r="759" spans="1:3" x14ac:dyDescent="0.25">
      <c r="A759" s="1" t="s">
        <v>859</v>
      </c>
      <c r="B759" s="1" t="s">
        <v>860</v>
      </c>
      <c r="C759" s="1" t="s">
        <v>210</v>
      </c>
    </row>
    <row r="760" spans="1:3" x14ac:dyDescent="0.25">
      <c r="A760" s="1" t="s">
        <v>861</v>
      </c>
      <c r="B760" s="1" t="s">
        <v>862</v>
      </c>
      <c r="C760" s="1" t="s">
        <v>210</v>
      </c>
    </row>
    <row r="761" spans="1:3" x14ac:dyDescent="0.25">
      <c r="A761" s="1" t="s">
        <v>863</v>
      </c>
      <c r="B761" s="1" t="s">
        <v>864</v>
      </c>
      <c r="C761" s="1" t="s">
        <v>210</v>
      </c>
    </row>
    <row r="762" spans="1:3" x14ac:dyDescent="0.25">
      <c r="A762" s="1" t="s">
        <v>865</v>
      </c>
      <c r="B762" s="1" t="s">
        <v>866</v>
      </c>
      <c r="C762" s="1" t="s">
        <v>210</v>
      </c>
    </row>
    <row r="763" spans="1:3" x14ac:dyDescent="0.25">
      <c r="A763" s="1" t="s">
        <v>737</v>
      </c>
      <c r="B763" s="1" t="s">
        <v>738</v>
      </c>
      <c r="C763" s="1" t="s">
        <v>210</v>
      </c>
    </row>
    <row r="764" spans="1:3" x14ac:dyDescent="0.25">
      <c r="A764" s="1" t="s">
        <v>867</v>
      </c>
      <c r="B764" s="1" t="s">
        <v>868</v>
      </c>
      <c r="C764" s="1" t="s">
        <v>210</v>
      </c>
    </row>
    <row r="765" spans="1:3" x14ac:dyDescent="0.25">
      <c r="A765" s="1" t="s">
        <v>869</v>
      </c>
      <c r="B765" s="1" t="s">
        <v>870</v>
      </c>
      <c r="C765" s="1" t="s">
        <v>210</v>
      </c>
    </row>
    <row r="766" spans="1:3" x14ac:dyDescent="0.25">
      <c r="A766" s="1" t="s">
        <v>871</v>
      </c>
      <c r="B766" s="1" t="s">
        <v>872</v>
      </c>
      <c r="C766" s="1" t="s">
        <v>210</v>
      </c>
    </row>
    <row r="767" spans="1:3" x14ac:dyDescent="0.25">
      <c r="A767" s="1" t="s">
        <v>873</v>
      </c>
      <c r="B767" s="1" t="s">
        <v>874</v>
      </c>
      <c r="C767" s="1" t="s">
        <v>210</v>
      </c>
    </row>
    <row r="768" spans="1:3" x14ac:dyDescent="0.25">
      <c r="A768" s="1" t="s">
        <v>875</v>
      </c>
      <c r="B768" s="1" t="s">
        <v>876</v>
      </c>
      <c r="C768" s="1" t="s">
        <v>210</v>
      </c>
    </row>
    <row r="769" spans="1:3" x14ac:dyDescent="0.25">
      <c r="A769" s="1" t="s">
        <v>877</v>
      </c>
      <c r="B769" s="1" t="s">
        <v>878</v>
      </c>
      <c r="C769" s="1" t="s">
        <v>210</v>
      </c>
    </row>
    <row r="770" spans="1:3" x14ac:dyDescent="0.25">
      <c r="A770" s="1" t="s">
        <v>879</v>
      </c>
      <c r="B770" s="1" t="s">
        <v>880</v>
      </c>
      <c r="C770" s="1" t="s">
        <v>210</v>
      </c>
    </row>
    <row r="771" spans="1:3" x14ac:dyDescent="0.25">
      <c r="A771" s="1" t="s">
        <v>881</v>
      </c>
      <c r="B771" s="1" t="s">
        <v>882</v>
      </c>
      <c r="C771" s="1" t="s">
        <v>210</v>
      </c>
    </row>
    <row r="772" spans="1:3" x14ac:dyDescent="0.25">
      <c r="A772" s="1" t="s">
        <v>883</v>
      </c>
      <c r="B772" s="1" t="s">
        <v>884</v>
      </c>
      <c r="C772" s="1" t="s">
        <v>210</v>
      </c>
    </row>
    <row r="773" spans="1:3" x14ac:dyDescent="0.25">
      <c r="A773" s="1" t="s">
        <v>885</v>
      </c>
      <c r="B773" s="1" t="s">
        <v>886</v>
      </c>
      <c r="C773" s="1" t="s">
        <v>210</v>
      </c>
    </row>
    <row r="774" spans="1:3" x14ac:dyDescent="0.25">
      <c r="A774" s="1" t="s">
        <v>887</v>
      </c>
      <c r="B774" s="1" t="s">
        <v>888</v>
      </c>
      <c r="C774" s="1" t="s">
        <v>210</v>
      </c>
    </row>
    <row r="775" spans="1:3" x14ac:dyDescent="0.25">
      <c r="A775" s="1" t="s">
        <v>889</v>
      </c>
      <c r="B775" s="1" t="s">
        <v>890</v>
      </c>
      <c r="C775" s="1" t="s">
        <v>210</v>
      </c>
    </row>
    <row r="776" spans="1:3" x14ac:dyDescent="0.25">
      <c r="A776" s="1" t="s">
        <v>891</v>
      </c>
      <c r="B776" s="1" t="s">
        <v>892</v>
      </c>
      <c r="C776" s="1" t="s">
        <v>210</v>
      </c>
    </row>
    <row r="777" spans="1:3" x14ac:dyDescent="0.25">
      <c r="A777" s="1" t="s">
        <v>893</v>
      </c>
      <c r="B777" s="1" t="s">
        <v>894</v>
      </c>
      <c r="C777" s="1" t="s">
        <v>210</v>
      </c>
    </row>
    <row r="778" spans="1:3" x14ac:dyDescent="0.25">
      <c r="A778" s="1" t="s">
        <v>895</v>
      </c>
      <c r="B778" s="1" t="s">
        <v>896</v>
      </c>
      <c r="C778" s="1" t="s">
        <v>210</v>
      </c>
    </row>
    <row r="779" spans="1:3" x14ac:dyDescent="0.25">
      <c r="A779" s="1" t="s">
        <v>897</v>
      </c>
      <c r="B779" s="1" t="s">
        <v>898</v>
      </c>
      <c r="C779" s="1" t="s">
        <v>210</v>
      </c>
    </row>
    <row r="780" spans="1:3" x14ac:dyDescent="0.25">
      <c r="A780" s="1" t="s">
        <v>899</v>
      </c>
      <c r="B780" s="1" t="s">
        <v>900</v>
      </c>
      <c r="C780" s="1" t="s">
        <v>210</v>
      </c>
    </row>
    <row r="781" spans="1:3" x14ac:dyDescent="0.25">
      <c r="A781" s="1" t="s">
        <v>901</v>
      </c>
      <c r="B781" s="1" t="s">
        <v>902</v>
      </c>
      <c r="C781" s="1" t="s">
        <v>210</v>
      </c>
    </row>
    <row r="782" spans="1:3" x14ac:dyDescent="0.25">
      <c r="A782" s="1" t="s">
        <v>903</v>
      </c>
      <c r="B782" s="1" t="s">
        <v>904</v>
      </c>
      <c r="C782" s="1" t="s">
        <v>210</v>
      </c>
    </row>
    <row r="783" spans="1:3" x14ac:dyDescent="0.25">
      <c r="A783" s="1" t="s">
        <v>905</v>
      </c>
      <c r="B783" s="1" t="s">
        <v>906</v>
      </c>
      <c r="C783" s="1" t="s">
        <v>210</v>
      </c>
    </row>
    <row r="784" spans="1:3" x14ac:dyDescent="0.25">
      <c r="A784" s="1" t="s">
        <v>907</v>
      </c>
      <c r="B784" s="1" t="s">
        <v>908</v>
      </c>
      <c r="C784" s="1" t="s">
        <v>210</v>
      </c>
    </row>
    <row r="785" spans="1:3" x14ac:dyDescent="0.25">
      <c r="A785" s="1" t="s">
        <v>909</v>
      </c>
      <c r="B785" s="1" t="s">
        <v>910</v>
      </c>
      <c r="C785" s="1" t="s">
        <v>210</v>
      </c>
    </row>
    <row r="786" spans="1:3" x14ac:dyDescent="0.25">
      <c r="A786" s="1" t="s">
        <v>911</v>
      </c>
      <c r="B786" s="1" t="s">
        <v>912</v>
      </c>
      <c r="C786" s="1" t="s">
        <v>210</v>
      </c>
    </row>
    <row r="787" spans="1:3" x14ac:dyDescent="0.25">
      <c r="A787" s="1" t="s">
        <v>913</v>
      </c>
      <c r="B787" s="1" t="s">
        <v>914</v>
      </c>
      <c r="C787" s="1" t="s">
        <v>210</v>
      </c>
    </row>
    <row r="788" spans="1:3" x14ac:dyDescent="0.25">
      <c r="A788" s="1" t="s">
        <v>915</v>
      </c>
      <c r="B788" s="1" t="s">
        <v>916</v>
      </c>
      <c r="C788" s="1" t="s">
        <v>210</v>
      </c>
    </row>
    <row r="789" spans="1:3" x14ac:dyDescent="0.25">
      <c r="A789" s="1" t="s">
        <v>917</v>
      </c>
      <c r="B789" s="1" t="s">
        <v>918</v>
      </c>
      <c r="C789" s="1" t="s">
        <v>210</v>
      </c>
    </row>
    <row r="790" spans="1:3" x14ac:dyDescent="0.25">
      <c r="A790" s="1" t="s">
        <v>919</v>
      </c>
      <c r="B790" s="1" t="s">
        <v>920</v>
      </c>
      <c r="C790" s="1" t="s">
        <v>210</v>
      </c>
    </row>
    <row r="791" spans="1:3" x14ac:dyDescent="0.25">
      <c r="A791" s="1" t="s">
        <v>921</v>
      </c>
      <c r="B791" s="1" t="s">
        <v>922</v>
      </c>
      <c r="C791" s="1" t="s">
        <v>210</v>
      </c>
    </row>
    <row r="792" spans="1:3" x14ac:dyDescent="0.25">
      <c r="A792" s="1" t="s">
        <v>923</v>
      </c>
      <c r="B792" s="1" t="s">
        <v>924</v>
      </c>
      <c r="C792" s="1" t="s">
        <v>210</v>
      </c>
    </row>
    <row r="793" spans="1:3" x14ac:dyDescent="0.25">
      <c r="A793" s="1" t="s">
        <v>925</v>
      </c>
      <c r="B793" s="1" t="s">
        <v>926</v>
      </c>
      <c r="C793" s="1" t="s">
        <v>210</v>
      </c>
    </row>
    <row r="794" spans="1:3" x14ac:dyDescent="0.25">
      <c r="A794" s="1" t="s">
        <v>927</v>
      </c>
      <c r="B794" s="1" t="s">
        <v>928</v>
      </c>
      <c r="C794" s="1" t="s">
        <v>210</v>
      </c>
    </row>
    <row r="795" spans="1:3" x14ac:dyDescent="0.25">
      <c r="A795" s="1" t="s">
        <v>929</v>
      </c>
      <c r="B795" s="1" t="s">
        <v>930</v>
      </c>
      <c r="C795" s="1" t="s">
        <v>210</v>
      </c>
    </row>
    <row r="796" spans="1:3" x14ac:dyDescent="0.25">
      <c r="A796" s="1" t="s">
        <v>931</v>
      </c>
      <c r="B796" s="1" t="s">
        <v>932</v>
      </c>
      <c r="C796" s="1" t="s">
        <v>210</v>
      </c>
    </row>
    <row r="797" spans="1:3" x14ac:dyDescent="0.25">
      <c r="A797" s="1" t="s">
        <v>933</v>
      </c>
      <c r="B797" s="1" t="s">
        <v>934</v>
      </c>
      <c r="C797" s="1" t="s">
        <v>210</v>
      </c>
    </row>
    <row r="798" spans="1:3" x14ac:dyDescent="0.25">
      <c r="A798" s="1" t="s">
        <v>935</v>
      </c>
      <c r="B798" s="1" t="s">
        <v>936</v>
      </c>
      <c r="C798" s="1" t="s">
        <v>210</v>
      </c>
    </row>
    <row r="799" spans="1:3" x14ac:dyDescent="0.25">
      <c r="A799" s="1" t="s">
        <v>937</v>
      </c>
      <c r="B799" s="1" t="s">
        <v>938</v>
      </c>
      <c r="C799" s="1" t="s">
        <v>210</v>
      </c>
    </row>
    <row r="800" spans="1:3" x14ac:dyDescent="0.25">
      <c r="A800" s="1" t="s">
        <v>939</v>
      </c>
      <c r="B800" s="1" t="s">
        <v>940</v>
      </c>
      <c r="C800" s="1" t="s">
        <v>210</v>
      </c>
    </row>
    <row r="801" spans="1:3" x14ac:dyDescent="0.25">
      <c r="A801" s="1" t="s">
        <v>941</v>
      </c>
      <c r="B801" s="1" t="s">
        <v>942</v>
      </c>
      <c r="C801" s="1" t="s">
        <v>210</v>
      </c>
    </row>
    <row r="802" spans="1:3" x14ac:dyDescent="0.25">
      <c r="A802" s="1" t="s">
        <v>943</v>
      </c>
      <c r="B802" s="1" t="s">
        <v>944</v>
      </c>
      <c r="C802" s="1" t="s">
        <v>210</v>
      </c>
    </row>
    <row r="803" spans="1:3" x14ac:dyDescent="0.25">
      <c r="A803" s="1" t="s">
        <v>945</v>
      </c>
      <c r="B803" s="1" t="s">
        <v>946</v>
      </c>
      <c r="C803" s="1" t="s">
        <v>210</v>
      </c>
    </row>
    <row r="804" spans="1:3" x14ac:dyDescent="0.25">
      <c r="A804" s="1" t="s">
        <v>947</v>
      </c>
      <c r="B804" s="1" t="s">
        <v>948</v>
      </c>
      <c r="C804" s="1" t="s">
        <v>210</v>
      </c>
    </row>
    <row r="805" spans="1:3" x14ac:dyDescent="0.25">
      <c r="A805" s="1" t="s">
        <v>949</v>
      </c>
      <c r="B805" s="1" t="s">
        <v>950</v>
      </c>
      <c r="C805" s="1" t="s">
        <v>210</v>
      </c>
    </row>
    <row r="806" spans="1:3" x14ac:dyDescent="0.25">
      <c r="A806" s="1" t="s">
        <v>951</v>
      </c>
      <c r="B806" s="1" t="s">
        <v>952</v>
      </c>
      <c r="C806" s="1" t="s">
        <v>210</v>
      </c>
    </row>
    <row r="807" spans="1:3" x14ac:dyDescent="0.25">
      <c r="A807" s="1" t="s">
        <v>953</v>
      </c>
      <c r="B807" s="1" t="s">
        <v>954</v>
      </c>
      <c r="C807" s="1" t="s">
        <v>210</v>
      </c>
    </row>
    <row r="808" spans="1:3" x14ac:dyDescent="0.25">
      <c r="A808" s="1" t="s">
        <v>955</v>
      </c>
      <c r="B808" s="1" t="s">
        <v>956</v>
      </c>
      <c r="C808" s="1" t="s">
        <v>210</v>
      </c>
    </row>
    <row r="809" spans="1:3" x14ac:dyDescent="0.25">
      <c r="A809" s="1" t="s">
        <v>957</v>
      </c>
      <c r="B809" s="1" t="s">
        <v>958</v>
      </c>
      <c r="C809" s="1" t="s">
        <v>210</v>
      </c>
    </row>
    <row r="810" spans="1:3" x14ac:dyDescent="0.25">
      <c r="A810" s="1" t="s">
        <v>959</v>
      </c>
      <c r="B810" s="1" t="s">
        <v>960</v>
      </c>
      <c r="C810" s="1" t="s">
        <v>210</v>
      </c>
    </row>
    <row r="811" spans="1:3" x14ac:dyDescent="0.25">
      <c r="A811" s="1" t="s">
        <v>961</v>
      </c>
      <c r="B811" s="1" t="s">
        <v>962</v>
      </c>
      <c r="C811" s="1" t="s">
        <v>210</v>
      </c>
    </row>
    <row r="812" spans="1:3" x14ac:dyDescent="0.25">
      <c r="A812" s="1" t="s">
        <v>963</v>
      </c>
      <c r="B812" s="1" t="s">
        <v>964</v>
      </c>
      <c r="C812" s="1" t="s">
        <v>210</v>
      </c>
    </row>
    <row r="813" spans="1:3" x14ac:dyDescent="0.25">
      <c r="A813" s="1" t="s">
        <v>965</v>
      </c>
      <c r="B813" s="1" t="s">
        <v>966</v>
      </c>
      <c r="C813" s="1" t="s">
        <v>210</v>
      </c>
    </row>
    <row r="814" spans="1:3" x14ac:dyDescent="0.25">
      <c r="A814" s="1" t="s">
        <v>967</v>
      </c>
      <c r="B814" s="1" t="s">
        <v>968</v>
      </c>
      <c r="C814" s="1" t="s">
        <v>210</v>
      </c>
    </row>
    <row r="815" spans="1:3" x14ac:dyDescent="0.25">
      <c r="A815" s="1" t="s">
        <v>969</v>
      </c>
      <c r="B815" s="1" t="s">
        <v>970</v>
      </c>
      <c r="C815" s="1" t="s">
        <v>210</v>
      </c>
    </row>
    <row r="816" spans="1:3" x14ac:dyDescent="0.25">
      <c r="A816" s="1" t="s">
        <v>971</v>
      </c>
      <c r="B816" s="1" t="s">
        <v>972</v>
      </c>
      <c r="C816" s="1" t="s">
        <v>210</v>
      </c>
    </row>
    <row r="817" spans="1:3" x14ac:dyDescent="0.25">
      <c r="A817" s="1" t="s">
        <v>973</v>
      </c>
      <c r="B817" s="1" t="s">
        <v>974</v>
      </c>
      <c r="C817" s="1" t="s">
        <v>210</v>
      </c>
    </row>
    <row r="818" spans="1:3" x14ac:dyDescent="0.25">
      <c r="A818" s="1" t="s">
        <v>975</v>
      </c>
      <c r="B818" s="1" t="s">
        <v>976</v>
      </c>
      <c r="C818" s="1" t="s">
        <v>210</v>
      </c>
    </row>
    <row r="819" spans="1:3" x14ac:dyDescent="0.25">
      <c r="A819" s="1" t="s">
        <v>839</v>
      </c>
      <c r="B819" s="1" t="s">
        <v>977</v>
      </c>
      <c r="C819" s="1" t="s">
        <v>210</v>
      </c>
    </row>
    <row r="820" spans="1:3" x14ac:dyDescent="0.25">
      <c r="A820" s="1" t="s">
        <v>978</v>
      </c>
      <c r="B820" s="1" t="s">
        <v>979</v>
      </c>
      <c r="C820" s="1" t="s">
        <v>210</v>
      </c>
    </row>
    <row r="821" spans="1:3" x14ac:dyDescent="0.25">
      <c r="A821" s="1" t="s">
        <v>980</v>
      </c>
      <c r="B821" s="1" t="s">
        <v>981</v>
      </c>
      <c r="C821" s="1" t="s">
        <v>210</v>
      </c>
    </row>
    <row r="822" spans="1:3" x14ac:dyDescent="0.25">
      <c r="A822" s="1" t="s">
        <v>982</v>
      </c>
      <c r="B822" s="1" t="s">
        <v>983</v>
      </c>
      <c r="C822" s="1" t="s">
        <v>210</v>
      </c>
    </row>
    <row r="823" spans="1:3" x14ac:dyDescent="0.25">
      <c r="A823" s="1" t="s">
        <v>984</v>
      </c>
      <c r="B823" s="1" t="s">
        <v>985</v>
      </c>
      <c r="C823" s="1" t="s">
        <v>210</v>
      </c>
    </row>
    <row r="824" spans="1:3" x14ac:dyDescent="0.25">
      <c r="A824" s="1" t="s">
        <v>986</v>
      </c>
      <c r="B824" s="1" t="s">
        <v>987</v>
      </c>
      <c r="C824" s="1" t="s">
        <v>210</v>
      </c>
    </row>
    <row r="825" spans="1:3" x14ac:dyDescent="0.25">
      <c r="A825" s="1" t="s">
        <v>988</v>
      </c>
      <c r="B825" s="1" t="s">
        <v>989</v>
      </c>
      <c r="C825" s="1" t="s">
        <v>210</v>
      </c>
    </row>
    <row r="826" spans="1:3" x14ac:dyDescent="0.25">
      <c r="A826" s="1" t="s">
        <v>990</v>
      </c>
      <c r="B826" s="1" t="s">
        <v>991</v>
      </c>
      <c r="C826" s="1" t="s">
        <v>210</v>
      </c>
    </row>
    <row r="827" spans="1:3" x14ac:dyDescent="0.25">
      <c r="A827" s="1" t="s">
        <v>992</v>
      </c>
      <c r="B827" s="1" t="s">
        <v>993</v>
      </c>
      <c r="C827" s="1" t="s">
        <v>210</v>
      </c>
    </row>
    <row r="828" spans="1:3" x14ac:dyDescent="0.25">
      <c r="A828" s="1" t="s">
        <v>994</v>
      </c>
      <c r="B828" s="1" t="s">
        <v>995</v>
      </c>
      <c r="C828" s="1" t="s">
        <v>210</v>
      </c>
    </row>
    <row r="829" spans="1:3" x14ac:dyDescent="0.25">
      <c r="A829" s="1" t="s">
        <v>996</v>
      </c>
      <c r="B829" s="1" t="s">
        <v>997</v>
      </c>
      <c r="C829" s="1" t="s">
        <v>210</v>
      </c>
    </row>
    <row r="830" spans="1:3" x14ac:dyDescent="0.25">
      <c r="A830" s="1" t="s">
        <v>998</v>
      </c>
      <c r="B830" s="1" t="s">
        <v>999</v>
      </c>
      <c r="C830" s="1" t="s">
        <v>210</v>
      </c>
    </row>
    <row r="831" spans="1:3" x14ac:dyDescent="0.25">
      <c r="A831" s="1" t="s">
        <v>1000</v>
      </c>
      <c r="B831" s="1" t="s">
        <v>1001</v>
      </c>
      <c r="C831" s="1" t="s">
        <v>210</v>
      </c>
    </row>
    <row r="832" spans="1:3" x14ac:dyDescent="0.25">
      <c r="A832" s="1" t="s">
        <v>1002</v>
      </c>
      <c r="B832" s="1" t="s">
        <v>1003</v>
      </c>
      <c r="C832" s="1" t="s">
        <v>210</v>
      </c>
    </row>
    <row r="833" spans="1:3" x14ac:dyDescent="0.25">
      <c r="A833" s="1" t="s">
        <v>1004</v>
      </c>
      <c r="B833" s="1" t="s">
        <v>1005</v>
      </c>
      <c r="C833" s="1" t="s">
        <v>210</v>
      </c>
    </row>
    <row r="834" spans="1:3" x14ac:dyDescent="0.25">
      <c r="A834" s="1" t="s">
        <v>1006</v>
      </c>
      <c r="B834" s="1" t="s">
        <v>1007</v>
      </c>
      <c r="C834" s="1" t="s">
        <v>210</v>
      </c>
    </row>
    <row r="835" spans="1:3" x14ac:dyDescent="0.25">
      <c r="A835" s="1" t="s">
        <v>1008</v>
      </c>
      <c r="B835" s="1" t="s">
        <v>1009</v>
      </c>
      <c r="C835" s="1" t="s">
        <v>210</v>
      </c>
    </row>
    <row r="836" spans="1:3" x14ac:dyDescent="0.25">
      <c r="A836" s="1" t="s">
        <v>1010</v>
      </c>
      <c r="B836" s="1" t="s">
        <v>1011</v>
      </c>
      <c r="C836" s="1" t="s">
        <v>210</v>
      </c>
    </row>
    <row r="837" spans="1:3" x14ac:dyDescent="0.25">
      <c r="A837" s="1" t="s">
        <v>1012</v>
      </c>
      <c r="B837" s="1" t="s">
        <v>1013</v>
      </c>
      <c r="C837" s="1" t="s">
        <v>210</v>
      </c>
    </row>
    <row r="838" spans="1:3" x14ac:dyDescent="0.25">
      <c r="A838" s="1" t="s">
        <v>1014</v>
      </c>
      <c r="B838" s="1" t="s">
        <v>1015</v>
      </c>
      <c r="C838" s="1" t="s">
        <v>210</v>
      </c>
    </row>
    <row r="839" spans="1:3" x14ac:dyDescent="0.25">
      <c r="A839" s="1" t="s">
        <v>967</v>
      </c>
      <c r="B839" s="1" t="s">
        <v>968</v>
      </c>
      <c r="C839" s="1" t="s">
        <v>210</v>
      </c>
    </row>
    <row r="840" spans="1:3" x14ac:dyDescent="0.25">
      <c r="A840" s="1" t="s">
        <v>1016</v>
      </c>
      <c r="B840" s="1" t="s">
        <v>1017</v>
      </c>
      <c r="C840" s="1" t="s">
        <v>210</v>
      </c>
    </row>
    <row r="841" spans="1:3" x14ac:dyDescent="0.25">
      <c r="A841" s="1" t="s">
        <v>1018</v>
      </c>
      <c r="B841" s="1" t="s">
        <v>1019</v>
      </c>
      <c r="C841" s="1" t="s">
        <v>210</v>
      </c>
    </row>
    <row r="842" spans="1:3" x14ac:dyDescent="0.25">
      <c r="A842" s="1" t="s">
        <v>1020</v>
      </c>
      <c r="B842" s="1" t="s">
        <v>1021</v>
      </c>
      <c r="C842" s="1" t="s">
        <v>210</v>
      </c>
    </row>
    <row r="843" spans="1:3" x14ac:dyDescent="0.25">
      <c r="A843" s="1" t="s">
        <v>1022</v>
      </c>
      <c r="B843" s="1" t="s">
        <v>1023</v>
      </c>
      <c r="C843" s="1" t="s">
        <v>210</v>
      </c>
    </row>
    <row r="844" spans="1:3" x14ac:dyDescent="0.25">
      <c r="A844" s="1" t="s">
        <v>1024</v>
      </c>
      <c r="B844" s="1" t="s">
        <v>1025</v>
      </c>
      <c r="C844" s="1" t="s">
        <v>210</v>
      </c>
    </row>
    <row r="845" spans="1:3" x14ac:dyDescent="0.25">
      <c r="A845" s="1" t="s">
        <v>1026</v>
      </c>
      <c r="B845" s="1" t="s">
        <v>1027</v>
      </c>
      <c r="C845" s="1" t="s">
        <v>210</v>
      </c>
    </row>
    <row r="846" spans="1:3" x14ac:dyDescent="0.25">
      <c r="A846" s="1" t="s">
        <v>1028</v>
      </c>
      <c r="B846" s="1" t="s">
        <v>1029</v>
      </c>
      <c r="C846" s="1" t="s">
        <v>210</v>
      </c>
    </row>
    <row r="847" spans="1:3" x14ac:dyDescent="0.25">
      <c r="A847" s="1" t="s">
        <v>1030</v>
      </c>
      <c r="B847" s="1" t="s">
        <v>1031</v>
      </c>
      <c r="C847" s="1" t="s">
        <v>210</v>
      </c>
    </row>
    <row r="848" spans="1:3" x14ac:dyDescent="0.25">
      <c r="A848" s="1" t="s">
        <v>1032</v>
      </c>
      <c r="B848" s="1" t="s">
        <v>1033</v>
      </c>
      <c r="C848" s="1" t="s">
        <v>210</v>
      </c>
    </row>
    <row r="849" spans="1:3" x14ac:dyDescent="0.25">
      <c r="A849" s="1" t="s">
        <v>1034</v>
      </c>
      <c r="B849" s="1" t="s">
        <v>1035</v>
      </c>
      <c r="C849" s="1" t="s">
        <v>210</v>
      </c>
    </row>
    <row r="850" spans="1:3" x14ac:dyDescent="0.25">
      <c r="A850" s="1" t="s">
        <v>1036</v>
      </c>
      <c r="B850" s="1" t="s">
        <v>1037</v>
      </c>
      <c r="C850" s="1" t="s">
        <v>210</v>
      </c>
    </row>
    <row r="851" spans="1:3" x14ac:dyDescent="0.25">
      <c r="A851" s="1" t="s">
        <v>1038</v>
      </c>
      <c r="B851" s="1" t="s">
        <v>1039</v>
      </c>
      <c r="C851" s="1" t="s">
        <v>210</v>
      </c>
    </row>
    <row r="852" spans="1:3" x14ac:dyDescent="0.25">
      <c r="A852" s="1" t="s">
        <v>1040</v>
      </c>
      <c r="B852" s="1" t="s">
        <v>1041</v>
      </c>
      <c r="C852" s="1" t="s">
        <v>210</v>
      </c>
    </row>
    <row r="853" spans="1:3" x14ac:dyDescent="0.25">
      <c r="A853" s="1" t="s">
        <v>1042</v>
      </c>
      <c r="B853" s="1" t="s">
        <v>1043</v>
      </c>
      <c r="C853" s="1" t="s">
        <v>210</v>
      </c>
    </row>
    <row r="854" spans="1:3" x14ac:dyDescent="0.25">
      <c r="A854" s="1" t="s">
        <v>1044</v>
      </c>
      <c r="B854" s="1" t="s">
        <v>1045</v>
      </c>
      <c r="C854" s="1" t="s">
        <v>210</v>
      </c>
    </row>
    <row r="855" spans="1:3" x14ac:dyDescent="0.25">
      <c r="A855" s="1" t="s">
        <v>1046</v>
      </c>
      <c r="B855" s="1" t="s">
        <v>1047</v>
      </c>
      <c r="C855" s="1" t="s">
        <v>210</v>
      </c>
    </row>
    <row r="856" spans="1:3" x14ac:dyDescent="0.25">
      <c r="A856" s="1" t="s">
        <v>1048</v>
      </c>
      <c r="B856" s="1" t="s">
        <v>1049</v>
      </c>
      <c r="C856" s="1" t="s">
        <v>210</v>
      </c>
    </row>
    <row r="857" spans="1:3" x14ac:dyDescent="0.25">
      <c r="A857" s="1" t="s">
        <v>1050</v>
      </c>
      <c r="B857" s="1" t="s">
        <v>1051</v>
      </c>
      <c r="C857" s="1" t="s">
        <v>210</v>
      </c>
    </row>
    <row r="858" spans="1:3" x14ac:dyDescent="0.25">
      <c r="A858" s="1" t="s">
        <v>1052</v>
      </c>
      <c r="B858" s="1" t="s">
        <v>1053</v>
      </c>
      <c r="C858" s="1" t="s">
        <v>210</v>
      </c>
    </row>
    <row r="859" spans="1:3" x14ac:dyDescent="0.25">
      <c r="A859" s="1" t="s">
        <v>1054</v>
      </c>
      <c r="B859" s="1" t="s">
        <v>1055</v>
      </c>
      <c r="C859" s="1" t="s">
        <v>210</v>
      </c>
    </row>
    <row r="860" spans="1:3" x14ac:dyDescent="0.25">
      <c r="A860" s="1" t="s">
        <v>1056</v>
      </c>
      <c r="B860" s="1" t="s">
        <v>1057</v>
      </c>
      <c r="C860" s="1" t="s">
        <v>210</v>
      </c>
    </row>
    <row r="861" spans="1:3" x14ac:dyDescent="0.25">
      <c r="A861" s="1" t="s">
        <v>1058</v>
      </c>
      <c r="B861" s="1" t="s">
        <v>1059</v>
      </c>
      <c r="C861" s="1" t="s">
        <v>210</v>
      </c>
    </row>
    <row r="862" spans="1:3" x14ac:dyDescent="0.25">
      <c r="A862" s="1" t="s">
        <v>1060</v>
      </c>
      <c r="B862" s="1" t="s">
        <v>1061</v>
      </c>
      <c r="C862" s="1" t="s">
        <v>210</v>
      </c>
    </row>
    <row r="863" spans="1:3" x14ac:dyDescent="0.25">
      <c r="A863" s="1" t="s">
        <v>1062</v>
      </c>
      <c r="B863" s="1" t="s">
        <v>1063</v>
      </c>
      <c r="C863" s="1" t="s">
        <v>210</v>
      </c>
    </row>
    <row r="864" spans="1:3" x14ac:dyDescent="0.25">
      <c r="A864" s="1" t="s">
        <v>1064</v>
      </c>
      <c r="B864" s="1" t="s">
        <v>1065</v>
      </c>
      <c r="C864" s="1" t="s">
        <v>210</v>
      </c>
    </row>
    <row r="865" spans="1:3" x14ac:dyDescent="0.25">
      <c r="A865" s="1" t="s">
        <v>1066</v>
      </c>
      <c r="B865" s="1" t="s">
        <v>1067</v>
      </c>
      <c r="C865" s="1" t="s">
        <v>210</v>
      </c>
    </row>
    <row r="866" spans="1:3" x14ac:dyDescent="0.25">
      <c r="A866" s="1" t="s">
        <v>1068</v>
      </c>
      <c r="B866" s="1" t="s">
        <v>1069</v>
      </c>
      <c r="C866" s="1" t="s">
        <v>210</v>
      </c>
    </row>
    <row r="867" spans="1:3" x14ac:dyDescent="0.25">
      <c r="A867" s="1" t="s">
        <v>1070</v>
      </c>
      <c r="B867" s="1" t="s">
        <v>1071</v>
      </c>
      <c r="C867" s="1" t="s">
        <v>210</v>
      </c>
    </row>
    <row r="868" spans="1:3" x14ac:dyDescent="0.25">
      <c r="A868" s="1" t="s">
        <v>1072</v>
      </c>
      <c r="B868" s="1" t="s">
        <v>1073</v>
      </c>
      <c r="C868" s="1" t="s">
        <v>210</v>
      </c>
    </row>
    <row r="869" spans="1:3" x14ac:dyDescent="0.25">
      <c r="A869" s="1" t="s">
        <v>1074</v>
      </c>
      <c r="B869" s="1" t="s">
        <v>1075</v>
      </c>
      <c r="C869" s="1" t="s">
        <v>210</v>
      </c>
    </row>
    <row r="870" spans="1:3" x14ac:dyDescent="0.25">
      <c r="A870" s="1" t="s">
        <v>1076</v>
      </c>
      <c r="B870" s="1" t="s">
        <v>1077</v>
      </c>
      <c r="C870" s="1" t="s">
        <v>210</v>
      </c>
    </row>
    <row r="871" spans="1:3" x14ac:dyDescent="0.25">
      <c r="A871" s="1" t="s">
        <v>1078</v>
      </c>
      <c r="B871" s="1" t="s">
        <v>1079</v>
      </c>
      <c r="C871" s="1" t="s">
        <v>210</v>
      </c>
    </row>
    <row r="872" spans="1:3" x14ac:dyDescent="0.25">
      <c r="A872" s="1" t="s">
        <v>1080</v>
      </c>
      <c r="B872" s="1" t="s">
        <v>1081</v>
      </c>
      <c r="C872" s="1" t="s">
        <v>210</v>
      </c>
    </row>
    <row r="873" spans="1:3" x14ac:dyDescent="0.25">
      <c r="A873" s="1" t="s">
        <v>1082</v>
      </c>
      <c r="B873" s="1" t="s">
        <v>1083</v>
      </c>
      <c r="C873" s="1" t="s">
        <v>210</v>
      </c>
    </row>
    <row r="874" spans="1:3" x14ac:dyDescent="0.25">
      <c r="A874" s="1" t="s">
        <v>1084</v>
      </c>
      <c r="B874" s="1" t="s">
        <v>1085</v>
      </c>
      <c r="C874" s="1" t="s">
        <v>210</v>
      </c>
    </row>
    <row r="875" spans="1:3" x14ac:dyDescent="0.25">
      <c r="A875" s="1" t="s">
        <v>1086</v>
      </c>
      <c r="B875" s="1" t="s">
        <v>1087</v>
      </c>
      <c r="C875" s="1" t="s">
        <v>210</v>
      </c>
    </row>
    <row r="876" spans="1:3" x14ac:dyDescent="0.25">
      <c r="A876" s="1" t="s">
        <v>1088</v>
      </c>
      <c r="B876" s="1" t="s">
        <v>1089</v>
      </c>
      <c r="C876" s="1" t="s">
        <v>210</v>
      </c>
    </row>
    <row r="877" spans="1:3" x14ac:dyDescent="0.25">
      <c r="A877" s="1" t="s">
        <v>1090</v>
      </c>
      <c r="B877" s="1" t="s">
        <v>1091</v>
      </c>
      <c r="C877" s="1" t="s">
        <v>210</v>
      </c>
    </row>
    <row r="878" spans="1:3" x14ac:dyDescent="0.25">
      <c r="A878" s="1" t="s">
        <v>1092</v>
      </c>
      <c r="B878" s="1" t="s">
        <v>1093</v>
      </c>
      <c r="C878" s="1" t="s">
        <v>210</v>
      </c>
    </row>
    <row r="879" spans="1:3" x14ac:dyDescent="0.25">
      <c r="A879" s="1" t="s">
        <v>1094</v>
      </c>
      <c r="B879" s="1" t="s">
        <v>1095</v>
      </c>
      <c r="C879" s="1" t="s">
        <v>210</v>
      </c>
    </row>
    <row r="880" spans="1:3" x14ac:dyDescent="0.25">
      <c r="A880" s="1" t="s">
        <v>1096</v>
      </c>
      <c r="B880" s="1" t="s">
        <v>1097</v>
      </c>
      <c r="C880" s="1" t="s">
        <v>210</v>
      </c>
    </row>
    <row r="881" spans="1:3" x14ac:dyDescent="0.25">
      <c r="A881" s="1" t="s">
        <v>1098</v>
      </c>
      <c r="B881" s="1" t="s">
        <v>1099</v>
      </c>
      <c r="C881" s="1" t="s">
        <v>210</v>
      </c>
    </row>
    <row r="882" spans="1:3" x14ac:dyDescent="0.25">
      <c r="A882" s="1" t="s">
        <v>1100</v>
      </c>
      <c r="B882" s="1" t="s">
        <v>1101</v>
      </c>
      <c r="C882" s="1" t="s">
        <v>210</v>
      </c>
    </row>
    <row r="883" spans="1:3" x14ac:dyDescent="0.25">
      <c r="A883" s="1" t="s">
        <v>1102</v>
      </c>
      <c r="B883" s="1" t="s">
        <v>1103</v>
      </c>
      <c r="C883" s="1" t="s">
        <v>210</v>
      </c>
    </row>
    <row r="884" spans="1:3" x14ac:dyDescent="0.25">
      <c r="A884" s="1" t="s">
        <v>613</v>
      </c>
      <c r="B884" s="1" t="s">
        <v>1104</v>
      </c>
      <c r="C884" s="1" t="s">
        <v>210</v>
      </c>
    </row>
    <row r="885" spans="1:3" x14ac:dyDescent="0.25">
      <c r="A885" s="1" t="s">
        <v>1105</v>
      </c>
      <c r="B885" s="1" t="s">
        <v>1106</v>
      </c>
      <c r="C885" s="1" t="s">
        <v>210</v>
      </c>
    </row>
    <row r="886" spans="1:3" x14ac:dyDescent="0.25">
      <c r="A886" s="1" t="s">
        <v>1107</v>
      </c>
      <c r="B886" s="1" t="s">
        <v>396</v>
      </c>
      <c r="C886" s="1" t="s">
        <v>210</v>
      </c>
    </row>
    <row r="887" spans="1:3" x14ac:dyDescent="0.25">
      <c r="A887" s="1" t="s">
        <v>1108</v>
      </c>
      <c r="B887" s="1" t="s">
        <v>1109</v>
      </c>
      <c r="C887" s="1" t="s">
        <v>210</v>
      </c>
    </row>
    <row r="888" spans="1:3" x14ac:dyDescent="0.25">
      <c r="A888" s="1" t="s">
        <v>1110</v>
      </c>
      <c r="B888" s="1" t="s">
        <v>1111</v>
      </c>
      <c r="C888" s="1" t="s">
        <v>210</v>
      </c>
    </row>
    <row r="889" spans="1:3" x14ac:dyDescent="0.25">
      <c r="A889" s="1" t="s">
        <v>1112</v>
      </c>
      <c r="B889" s="1" t="s">
        <v>1113</v>
      </c>
      <c r="C889" s="1" t="s">
        <v>210</v>
      </c>
    </row>
    <row r="890" spans="1:3" x14ac:dyDescent="0.25">
      <c r="A890" s="1" t="s">
        <v>1114</v>
      </c>
      <c r="B890" s="1" t="s">
        <v>1115</v>
      </c>
      <c r="C890" s="1" t="s">
        <v>210</v>
      </c>
    </row>
    <row r="891" spans="1:3" x14ac:dyDescent="0.25">
      <c r="A891" s="1" t="s">
        <v>1116</v>
      </c>
      <c r="B891" s="1" t="s">
        <v>1117</v>
      </c>
      <c r="C891" s="1" t="s">
        <v>210</v>
      </c>
    </row>
    <row r="892" spans="1:3" x14ac:dyDescent="0.25">
      <c r="A892" s="1" t="s">
        <v>1118</v>
      </c>
      <c r="B892" s="1" t="s">
        <v>1119</v>
      </c>
      <c r="C892" s="1" t="s">
        <v>210</v>
      </c>
    </row>
    <row r="893" spans="1:3" x14ac:dyDescent="0.25">
      <c r="A893" s="1" t="s">
        <v>1120</v>
      </c>
      <c r="B893" s="1" t="s">
        <v>1121</v>
      </c>
      <c r="C893" s="1" t="s">
        <v>210</v>
      </c>
    </row>
    <row r="894" spans="1:3" x14ac:dyDescent="0.25">
      <c r="A894" s="1" t="s">
        <v>1122</v>
      </c>
      <c r="B894" s="1" t="s">
        <v>1057</v>
      </c>
      <c r="C894" s="1" t="s">
        <v>210</v>
      </c>
    </row>
    <row r="895" spans="1:3" x14ac:dyDescent="0.25">
      <c r="A895" s="1" t="s">
        <v>719</v>
      </c>
      <c r="B895" s="1" t="s">
        <v>1123</v>
      </c>
      <c r="C895" s="1" t="s">
        <v>210</v>
      </c>
    </row>
    <row r="896" spans="1:3" x14ac:dyDescent="0.25">
      <c r="A896" s="1" t="s">
        <v>1124</v>
      </c>
      <c r="B896" s="1" t="s">
        <v>1125</v>
      </c>
      <c r="C896" s="1" t="s">
        <v>210</v>
      </c>
    </row>
    <row r="897" spans="1:3" x14ac:dyDescent="0.25">
      <c r="A897" s="1" t="s">
        <v>1126</v>
      </c>
      <c r="B897" s="1" t="s">
        <v>1127</v>
      </c>
      <c r="C897" s="1" t="s">
        <v>210</v>
      </c>
    </row>
    <row r="898" spans="1:3" x14ac:dyDescent="0.25">
      <c r="A898" s="1" t="s">
        <v>1128</v>
      </c>
      <c r="B898" s="1" t="s">
        <v>1129</v>
      </c>
      <c r="C898" s="1" t="s">
        <v>210</v>
      </c>
    </row>
    <row r="899" spans="1:3" x14ac:dyDescent="0.25">
      <c r="A899" s="1" t="s">
        <v>1130</v>
      </c>
      <c r="B899" s="1" t="s">
        <v>1131</v>
      </c>
      <c r="C899" s="1" t="s">
        <v>210</v>
      </c>
    </row>
    <row r="900" spans="1:3" x14ac:dyDescent="0.25">
      <c r="A900" s="1" t="s">
        <v>1132</v>
      </c>
      <c r="B900" s="1" t="s">
        <v>1133</v>
      </c>
      <c r="C900" s="1" t="s">
        <v>210</v>
      </c>
    </row>
    <row r="901" spans="1:3" x14ac:dyDescent="0.25">
      <c r="A901" s="1" t="s">
        <v>1134</v>
      </c>
      <c r="B901" s="1" t="s">
        <v>1135</v>
      </c>
      <c r="C901" s="1" t="s">
        <v>210</v>
      </c>
    </row>
    <row r="902" spans="1:3" x14ac:dyDescent="0.25">
      <c r="A902" s="1" t="s">
        <v>1136</v>
      </c>
      <c r="B902" s="1" t="s">
        <v>1137</v>
      </c>
      <c r="C902" s="1" t="s">
        <v>210</v>
      </c>
    </row>
    <row r="903" spans="1:3" x14ac:dyDescent="0.25">
      <c r="A903" s="1" t="s">
        <v>1138</v>
      </c>
      <c r="B903" s="1" t="s">
        <v>1139</v>
      </c>
      <c r="C903" s="1" t="s">
        <v>210</v>
      </c>
    </row>
    <row r="904" spans="1:3" x14ac:dyDescent="0.25">
      <c r="A904" s="1" t="s">
        <v>1140</v>
      </c>
      <c r="B904" s="1" t="s">
        <v>1141</v>
      </c>
      <c r="C904" s="1" t="s">
        <v>210</v>
      </c>
    </row>
    <row r="905" spans="1:3" x14ac:dyDescent="0.25">
      <c r="A905" s="1" t="s">
        <v>1072</v>
      </c>
      <c r="B905" s="1" t="s">
        <v>1142</v>
      </c>
      <c r="C905" s="1" t="s">
        <v>210</v>
      </c>
    </row>
    <row r="906" spans="1:3" x14ac:dyDescent="0.25">
      <c r="A906" s="1" t="s">
        <v>1143</v>
      </c>
      <c r="B906" s="1" t="s">
        <v>1144</v>
      </c>
      <c r="C906" s="1" t="s">
        <v>210</v>
      </c>
    </row>
    <row r="907" spans="1:3" x14ac:dyDescent="0.25">
      <c r="A907" s="1" t="s">
        <v>1145</v>
      </c>
      <c r="B907" s="1" t="s">
        <v>1146</v>
      </c>
      <c r="C907" s="1" t="s">
        <v>210</v>
      </c>
    </row>
    <row r="908" spans="1:3" x14ac:dyDescent="0.25">
      <c r="A908" s="1" t="s">
        <v>1147</v>
      </c>
      <c r="B908" s="1" t="s">
        <v>1148</v>
      </c>
      <c r="C908" s="1" t="s">
        <v>210</v>
      </c>
    </row>
    <row r="909" spans="1:3" x14ac:dyDescent="0.25">
      <c r="A909" s="1" t="s">
        <v>1149</v>
      </c>
      <c r="B909" s="1" t="s">
        <v>1150</v>
      </c>
      <c r="C909" s="1" t="s">
        <v>210</v>
      </c>
    </row>
    <row r="910" spans="1:3" x14ac:dyDescent="0.25">
      <c r="A910" s="1" t="s">
        <v>1151</v>
      </c>
      <c r="B910" s="1" t="s">
        <v>1152</v>
      </c>
      <c r="C910" s="1" t="s">
        <v>210</v>
      </c>
    </row>
    <row r="911" spans="1:3" x14ac:dyDescent="0.25">
      <c r="A911" s="1" t="s">
        <v>1153</v>
      </c>
      <c r="B911" s="1" t="s">
        <v>1154</v>
      </c>
      <c r="C911" s="1" t="s">
        <v>210</v>
      </c>
    </row>
    <row r="912" spans="1:3" x14ac:dyDescent="0.25">
      <c r="A912" s="1" t="s">
        <v>1155</v>
      </c>
      <c r="B912" s="1" t="s">
        <v>1156</v>
      </c>
      <c r="C912" s="1" t="s">
        <v>210</v>
      </c>
    </row>
    <row r="913" spans="1:3" x14ac:dyDescent="0.25">
      <c r="A913" s="1" t="s">
        <v>1157</v>
      </c>
      <c r="B913" s="1" t="s">
        <v>1158</v>
      </c>
      <c r="C913" s="1" t="s">
        <v>210</v>
      </c>
    </row>
    <row r="914" spans="1:3" x14ac:dyDescent="0.25">
      <c r="A914" s="1" t="s">
        <v>1159</v>
      </c>
      <c r="B914" s="1" t="s">
        <v>1160</v>
      </c>
      <c r="C914" s="1" t="s">
        <v>210</v>
      </c>
    </row>
    <row r="915" spans="1:3" x14ac:dyDescent="0.25">
      <c r="A915" s="1" t="s">
        <v>1161</v>
      </c>
      <c r="B915" s="1" t="s">
        <v>1162</v>
      </c>
      <c r="C915" s="1" t="s">
        <v>210</v>
      </c>
    </row>
    <row r="916" spans="1:3" x14ac:dyDescent="0.25">
      <c r="A916" s="1" t="s">
        <v>1163</v>
      </c>
      <c r="B916" s="1" t="s">
        <v>1164</v>
      </c>
      <c r="C916" s="1" t="s">
        <v>210</v>
      </c>
    </row>
    <row r="917" spans="1:3" x14ac:dyDescent="0.25">
      <c r="A917" s="1" t="s">
        <v>1165</v>
      </c>
      <c r="B917" s="1" t="s">
        <v>1166</v>
      </c>
      <c r="C917" s="1" t="s">
        <v>210</v>
      </c>
    </row>
    <row r="918" spans="1:3" x14ac:dyDescent="0.25">
      <c r="A918" s="1" t="s">
        <v>1167</v>
      </c>
      <c r="B918" s="1" t="s">
        <v>1168</v>
      </c>
      <c r="C918" s="1" t="s">
        <v>210</v>
      </c>
    </row>
    <row r="919" spans="1:3" x14ac:dyDescent="0.25">
      <c r="A919" s="1" t="s">
        <v>1169</v>
      </c>
      <c r="B919" s="1" t="s">
        <v>1170</v>
      </c>
      <c r="C919" s="1" t="s">
        <v>210</v>
      </c>
    </row>
    <row r="920" spans="1:3" x14ac:dyDescent="0.25">
      <c r="A920" s="1" t="s">
        <v>1171</v>
      </c>
      <c r="B920" s="1" t="s">
        <v>1172</v>
      </c>
      <c r="C920" s="1" t="s">
        <v>210</v>
      </c>
    </row>
    <row r="921" spans="1:3" x14ac:dyDescent="0.25">
      <c r="A921" s="1" t="s">
        <v>1173</v>
      </c>
      <c r="B921" s="1" t="s">
        <v>1174</v>
      </c>
      <c r="C921" s="1" t="s">
        <v>210</v>
      </c>
    </row>
    <row r="922" spans="1:3" x14ac:dyDescent="0.25">
      <c r="A922" s="1" t="s">
        <v>773</v>
      </c>
      <c r="B922" s="1" t="s">
        <v>1175</v>
      </c>
      <c r="C922" s="1" t="s">
        <v>210</v>
      </c>
    </row>
    <row r="923" spans="1:3" x14ac:dyDescent="0.25">
      <c r="A923" s="1" t="s">
        <v>1176</v>
      </c>
      <c r="B923" s="1" t="s">
        <v>1177</v>
      </c>
      <c r="C923" s="1" t="s">
        <v>210</v>
      </c>
    </row>
    <row r="924" spans="1:3" x14ac:dyDescent="0.25">
      <c r="A924" s="1" t="s">
        <v>1178</v>
      </c>
      <c r="B924" s="1" t="s">
        <v>1179</v>
      </c>
      <c r="C924" s="1" t="s">
        <v>210</v>
      </c>
    </row>
    <row r="925" spans="1:3" x14ac:dyDescent="0.25">
      <c r="A925" s="1" t="s">
        <v>1180</v>
      </c>
      <c r="B925" s="1" t="s">
        <v>1181</v>
      </c>
      <c r="C925" s="1" t="s">
        <v>210</v>
      </c>
    </row>
    <row r="926" spans="1:3" x14ac:dyDescent="0.25">
      <c r="A926" s="1" t="s">
        <v>1182</v>
      </c>
      <c r="B926" s="1" t="s">
        <v>1183</v>
      </c>
      <c r="C926" s="1" t="s">
        <v>210</v>
      </c>
    </row>
    <row r="927" spans="1:3" x14ac:dyDescent="0.25">
      <c r="A927" s="1" t="s">
        <v>1184</v>
      </c>
      <c r="B927" s="1" t="s">
        <v>1185</v>
      </c>
      <c r="C927" s="1" t="s">
        <v>210</v>
      </c>
    </row>
    <row r="928" spans="1:3" x14ac:dyDescent="0.25">
      <c r="A928" s="1" t="s">
        <v>1186</v>
      </c>
      <c r="B928" s="1" t="s">
        <v>1187</v>
      </c>
      <c r="C928" s="1" t="s">
        <v>210</v>
      </c>
    </row>
    <row r="929" spans="1:3" x14ac:dyDescent="0.25">
      <c r="A929" s="1" t="s">
        <v>1188</v>
      </c>
      <c r="B929" s="1" t="s">
        <v>1189</v>
      </c>
      <c r="C929" s="1" t="s">
        <v>210</v>
      </c>
    </row>
    <row r="930" spans="1:3" x14ac:dyDescent="0.25">
      <c r="A930" s="1" t="s">
        <v>1190</v>
      </c>
      <c r="B930" s="1" t="s">
        <v>1191</v>
      </c>
      <c r="C930" s="1" t="s">
        <v>210</v>
      </c>
    </row>
    <row r="931" spans="1:3" x14ac:dyDescent="0.25">
      <c r="A931" s="1" t="s">
        <v>1192</v>
      </c>
      <c r="B931" s="1" t="s">
        <v>1193</v>
      </c>
      <c r="C931" s="1" t="s">
        <v>210</v>
      </c>
    </row>
    <row r="932" spans="1:3" x14ac:dyDescent="0.25">
      <c r="A932" s="1" t="s">
        <v>1194</v>
      </c>
      <c r="B932" s="1" t="s">
        <v>1195</v>
      </c>
      <c r="C932" s="1" t="s">
        <v>210</v>
      </c>
    </row>
    <row r="933" spans="1:3" x14ac:dyDescent="0.25">
      <c r="A933" s="1" t="s">
        <v>1196</v>
      </c>
      <c r="B933" s="1" t="s">
        <v>1197</v>
      </c>
      <c r="C933" s="1" t="s">
        <v>210</v>
      </c>
    </row>
    <row r="934" spans="1:3" x14ac:dyDescent="0.25">
      <c r="A934" s="1" t="s">
        <v>1198</v>
      </c>
      <c r="B934" s="1" t="s">
        <v>1199</v>
      </c>
      <c r="C934" s="1" t="s">
        <v>210</v>
      </c>
    </row>
    <row r="935" spans="1:3" x14ac:dyDescent="0.25">
      <c r="A935" s="1" t="s">
        <v>1200</v>
      </c>
      <c r="B935" s="1" t="s">
        <v>1201</v>
      </c>
      <c r="C935" s="1" t="s">
        <v>210</v>
      </c>
    </row>
    <row r="936" spans="1:3" x14ac:dyDescent="0.25">
      <c r="A936" s="1" t="s">
        <v>1202</v>
      </c>
      <c r="B936" s="1" t="s">
        <v>1203</v>
      </c>
      <c r="C936" s="1" t="s">
        <v>210</v>
      </c>
    </row>
    <row r="937" spans="1:3" x14ac:dyDescent="0.25">
      <c r="A937" s="1" t="s">
        <v>1204</v>
      </c>
      <c r="B937" s="1" t="s">
        <v>1205</v>
      </c>
      <c r="C937" s="1" t="s">
        <v>210</v>
      </c>
    </row>
    <row r="938" spans="1:3" x14ac:dyDescent="0.25">
      <c r="A938" s="1" t="s">
        <v>1206</v>
      </c>
      <c r="B938" s="1" t="s">
        <v>1207</v>
      </c>
      <c r="C938" s="1" t="s">
        <v>210</v>
      </c>
    </row>
    <row r="939" spans="1:3" x14ac:dyDescent="0.25">
      <c r="A939" s="1" t="s">
        <v>1208</v>
      </c>
      <c r="B939" s="1" t="s">
        <v>1209</v>
      </c>
      <c r="C939" s="1" t="s">
        <v>210</v>
      </c>
    </row>
    <row r="940" spans="1:3" x14ac:dyDescent="0.25">
      <c r="A940" s="1" t="s">
        <v>1210</v>
      </c>
      <c r="B940" s="1" t="s">
        <v>1211</v>
      </c>
      <c r="C940" s="1" t="s">
        <v>210</v>
      </c>
    </row>
    <row r="941" spans="1:3" x14ac:dyDescent="0.25">
      <c r="A941" s="1" t="s">
        <v>1212</v>
      </c>
      <c r="B941" s="1" t="s">
        <v>1213</v>
      </c>
      <c r="C941" s="1" t="s">
        <v>210</v>
      </c>
    </row>
    <row r="942" spans="1:3" x14ac:dyDescent="0.25">
      <c r="A942" s="1" t="s">
        <v>1214</v>
      </c>
      <c r="B942" s="1" t="s">
        <v>1215</v>
      </c>
      <c r="C942" s="1" t="s">
        <v>210</v>
      </c>
    </row>
    <row r="943" spans="1:3" x14ac:dyDescent="0.25">
      <c r="A943" s="1" t="s">
        <v>1216</v>
      </c>
      <c r="B943" s="1" t="s">
        <v>1217</v>
      </c>
      <c r="C943" s="1" t="s">
        <v>210</v>
      </c>
    </row>
    <row r="944" spans="1:3" x14ac:dyDescent="0.25">
      <c r="A944" s="1" t="s">
        <v>1218</v>
      </c>
      <c r="B944" s="1" t="s">
        <v>1219</v>
      </c>
      <c r="C944" s="1" t="s">
        <v>210</v>
      </c>
    </row>
    <row r="945" spans="1:3" x14ac:dyDescent="0.25">
      <c r="A945" s="1" t="s">
        <v>1220</v>
      </c>
      <c r="B945" s="1" t="s">
        <v>1221</v>
      </c>
      <c r="C945" s="1" t="s">
        <v>210</v>
      </c>
    </row>
    <row r="946" spans="1:3" x14ac:dyDescent="0.25">
      <c r="A946" s="1" t="s">
        <v>1222</v>
      </c>
      <c r="B946" s="1" t="s">
        <v>1223</v>
      </c>
      <c r="C946" s="1" t="s">
        <v>210</v>
      </c>
    </row>
    <row r="947" spans="1:3" x14ac:dyDescent="0.25">
      <c r="A947" s="1" t="s">
        <v>1224</v>
      </c>
      <c r="B947" s="1" t="s">
        <v>1225</v>
      </c>
      <c r="C947" s="1" t="s">
        <v>210</v>
      </c>
    </row>
    <row r="948" spans="1:3" x14ac:dyDescent="0.25">
      <c r="A948" s="1" t="s">
        <v>1226</v>
      </c>
      <c r="B948" s="1" t="s">
        <v>1227</v>
      </c>
      <c r="C948" s="1" t="s">
        <v>210</v>
      </c>
    </row>
    <row r="949" spans="1:3" x14ac:dyDescent="0.25">
      <c r="A949" s="1" t="s">
        <v>1228</v>
      </c>
      <c r="B949" s="1" t="s">
        <v>1229</v>
      </c>
      <c r="C949" s="1" t="s">
        <v>210</v>
      </c>
    </row>
    <row r="950" spans="1:3" x14ac:dyDescent="0.25">
      <c r="A950" s="1" t="s">
        <v>1571</v>
      </c>
      <c r="B950" s="1" t="s">
        <v>1572</v>
      </c>
      <c r="C950" s="1" t="s">
        <v>210</v>
      </c>
    </row>
    <row r="951" spans="1:3" x14ac:dyDescent="0.25">
      <c r="A951" s="1" t="s">
        <v>1573</v>
      </c>
      <c r="B951" s="1" t="s">
        <v>1574</v>
      </c>
      <c r="C951" s="1" t="s">
        <v>210</v>
      </c>
    </row>
    <row r="952" spans="1:3" x14ac:dyDescent="0.25">
      <c r="A952" s="1" t="s">
        <v>1575</v>
      </c>
      <c r="B952" s="1" t="s">
        <v>1576</v>
      </c>
      <c r="C952" s="1" t="s">
        <v>210</v>
      </c>
    </row>
    <row r="953" spans="1:3" x14ac:dyDescent="0.25">
      <c r="A953" s="1" t="s">
        <v>1577</v>
      </c>
      <c r="B953" s="1" t="s">
        <v>1578</v>
      </c>
      <c r="C953" s="1" t="s">
        <v>210</v>
      </c>
    </row>
    <row r="954" spans="1:3" x14ac:dyDescent="0.25">
      <c r="A954" s="1" t="s">
        <v>1579</v>
      </c>
      <c r="B954" s="1" t="s">
        <v>1580</v>
      </c>
      <c r="C954" s="1" t="s">
        <v>210</v>
      </c>
    </row>
    <row r="955" spans="1:3" x14ac:dyDescent="0.25">
      <c r="A955" s="1" t="s">
        <v>1581</v>
      </c>
      <c r="B955" s="1" t="s">
        <v>1582</v>
      </c>
      <c r="C955" s="1" t="s">
        <v>210</v>
      </c>
    </row>
    <row r="956" spans="1:3" x14ac:dyDescent="0.25">
      <c r="A956" s="1" t="s">
        <v>1583</v>
      </c>
      <c r="B956" s="1" t="s">
        <v>1584</v>
      </c>
      <c r="C956" s="1" t="s">
        <v>210</v>
      </c>
    </row>
    <row r="957" spans="1:3" x14ac:dyDescent="0.25">
      <c r="A957" s="1" t="s">
        <v>1585</v>
      </c>
      <c r="B957" s="1" t="s">
        <v>1586</v>
      </c>
      <c r="C957" s="1" t="s">
        <v>210</v>
      </c>
    </row>
    <row r="958" spans="1:3" x14ac:dyDescent="0.25">
      <c r="A958" s="1" t="s">
        <v>1587</v>
      </c>
      <c r="B958" s="1" t="s">
        <v>1588</v>
      </c>
      <c r="C958" s="1" t="s">
        <v>210</v>
      </c>
    </row>
    <row r="959" spans="1:3" x14ac:dyDescent="0.25">
      <c r="A959" s="1" t="s">
        <v>1589</v>
      </c>
      <c r="B959" s="1" t="s">
        <v>1590</v>
      </c>
      <c r="C959" s="1" t="s">
        <v>210</v>
      </c>
    </row>
    <row r="960" spans="1:3" x14ac:dyDescent="0.25">
      <c r="A960" s="1" t="s">
        <v>1591</v>
      </c>
      <c r="B960" s="1" t="s">
        <v>1592</v>
      </c>
      <c r="C960" s="1" t="s">
        <v>210</v>
      </c>
    </row>
    <row r="961" spans="1:3" x14ac:dyDescent="0.25">
      <c r="A961" s="1" t="s">
        <v>1595</v>
      </c>
      <c r="B961" s="1" t="s">
        <v>1596</v>
      </c>
      <c r="C961" s="1" t="s">
        <v>210</v>
      </c>
    </row>
    <row r="962" spans="1:3" x14ac:dyDescent="0.25">
      <c r="A962" s="1" t="s">
        <v>1597</v>
      </c>
      <c r="B962" s="1" t="s">
        <v>1598</v>
      </c>
      <c r="C962" s="1" t="s">
        <v>210</v>
      </c>
    </row>
    <row r="963" spans="1:3" x14ac:dyDescent="0.25">
      <c r="A963" s="1" t="s">
        <v>1599</v>
      </c>
      <c r="B963" s="1" t="s">
        <v>1600</v>
      </c>
      <c r="C963" s="1" t="s">
        <v>210</v>
      </c>
    </row>
    <row r="964" spans="1:3" x14ac:dyDescent="0.25">
      <c r="A964" s="1" t="s">
        <v>1601</v>
      </c>
      <c r="B964" s="1" t="s">
        <v>1602</v>
      </c>
      <c r="C964" s="1" t="s">
        <v>210</v>
      </c>
    </row>
  </sheetData>
  <conditionalFormatting sqref="A2:A479">
    <cfRule type="duplicateValues" dxfId="2" priority="1"/>
  </conditionalFormatting>
  <conditionalFormatting sqref="A480:A819">
    <cfRule type="duplicateValues" dxfId="1" priority="2"/>
  </conditionalFormatting>
  <conditionalFormatting sqref="A950:A1048576 A1">
    <cfRule type="duplicateValues" dxfId="0" priority="4"/>
  </conditionalFormatting>
  <dataValidations count="2">
    <dataValidation allowBlank="1" showInputMessage="1" showErrorMessage="1" errorTitle="Error" error="debe ingresar un nombre que tenga entre 3 y 40 carácteres " promptTitle=" " sqref="B78" xr:uid="{00000000-0002-0000-0600-000000000000}"/>
    <dataValidation type="textLength" allowBlank="1" showInputMessage="1" showErrorMessage="1" sqref="C1:C1048576" xr:uid="{00000000-0002-0000-0600-000001000000}">
      <formula1>9</formula1>
      <formula2>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D2:F2"/>
  <sheetViews>
    <sheetView workbookViewId="0">
      <selection activeCell="D3" sqref="D3"/>
    </sheetView>
  </sheetViews>
  <sheetFormatPr baseColWidth="10" defaultRowHeight="15" x14ac:dyDescent="0.25"/>
  <sheetData>
    <row r="2" spans="4:6" x14ac:dyDescent="0.25">
      <c r="D2" t="s">
        <v>202</v>
      </c>
      <c r="E2" t="s">
        <v>203</v>
      </c>
      <c r="F2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2024-03-15T03:40:10Z</dcterms:modified>
</cp:coreProperties>
</file>