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PEAK TRADERS\"/>
    </mc:Choice>
  </mc:AlternateContent>
  <xr:revisionPtr revIDLastSave="0" documentId="13_ncr:1_{667D07CD-0775-477C-A3D2-4DA26025BE75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8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2" i="29" l="1"/>
  <c r="D37" i="29"/>
  <c r="G10" i="29"/>
  <c r="E8" i="29"/>
  <c r="E41" i="29" s="1"/>
  <c r="E6" i="29"/>
  <c r="E5" i="29"/>
  <c r="E43" i="29" s="1"/>
  <c r="D7" i="9" l="1"/>
  <c r="D6" i="9"/>
  <c r="D5" i="9"/>
  <c r="D4" i="9"/>
  <c r="D7" i="5"/>
  <c r="D6" i="5"/>
  <c r="D5" i="5"/>
  <c r="D4" i="5"/>
  <c r="D6" i="6"/>
  <c r="D5" i="6"/>
  <c r="D12" i="9" l="1"/>
  <c r="D17" i="6"/>
  <c r="M3" i="29"/>
  <c r="C2" i="3" l="1"/>
  <c r="D2" i="3" s="1"/>
  <c r="C3" i="3"/>
  <c r="D3" i="3" s="1"/>
  <c r="C4" i="3"/>
  <c r="D4" i="3" s="1"/>
  <c r="E8" i="5" a="1"/>
  <c r="E8" i="5" s="1"/>
  <c r="C5" i="3"/>
  <c r="D5" i="3" s="1"/>
  <c r="C6" i="3"/>
  <c r="D6" i="3" s="1"/>
  <c r="E8" i="9" a="1"/>
  <c r="E8" i="9" s="1"/>
  <c r="X2" i="10" a="1"/>
  <c r="X2" i="10" s="1"/>
  <c r="X2" i="8" a="1"/>
  <c r="X2" i="8" s="1"/>
  <c r="C7" i="3"/>
  <c r="D7" i="3" s="1"/>
  <c r="C8" i="3"/>
  <c r="D8" i="3" s="1"/>
  <c r="C9" i="3"/>
  <c r="D9" i="3" s="1"/>
  <c r="C10" i="3"/>
  <c r="D10" i="3" s="1"/>
  <c r="C11" i="3"/>
  <c r="D11" i="3" s="1"/>
  <c r="H3" i="9"/>
  <c r="J3" i="9" s="1"/>
  <c r="D3" i="9" s="1"/>
  <c r="H3" i="5"/>
  <c r="J3" i="5" s="1"/>
  <c r="D3" i="5" s="1"/>
  <c r="B30" i="5" l="1"/>
  <c r="E30" i="5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 s="1"/>
  <c r="C320" i="3"/>
  <c r="D320" i="3" s="1"/>
  <c r="C321" i="3"/>
  <c r="D321" i="3" s="1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 s="1"/>
  <c r="C336" i="3"/>
  <c r="D336" i="3" s="1"/>
  <c r="C337" i="3"/>
  <c r="D337" i="3" s="1"/>
  <c r="C338" i="3"/>
  <c r="D338" i="3" s="1"/>
  <c r="C339" i="3"/>
  <c r="D339" i="3" s="1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403" i="3"/>
  <c r="D403" i="3" s="1"/>
  <c r="C404" i="3"/>
  <c r="D404" i="3" s="1"/>
  <c r="C405" i="3"/>
  <c r="D405" i="3" s="1"/>
  <c r="C406" i="3"/>
  <c r="D406" i="3" s="1"/>
  <c r="C407" i="3"/>
  <c r="D407" i="3" s="1"/>
  <c r="C408" i="3"/>
  <c r="D408" i="3" s="1"/>
  <c r="C409" i="3"/>
  <c r="D409" i="3" s="1"/>
  <c r="C410" i="3"/>
  <c r="D410" i="3" s="1"/>
  <c r="C411" i="3"/>
  <c r="D411" i="3" s="1"/>
  <c r="C412" i="3"/>
  <c r="D412" i="3" s="1"/>
  <c r="C413" i="3"/>
  <c r="D413" i="3" s="1"/>
  <c r="C414" i="3"/>
  <c r="D414" i="3" s="1"/>
  <c r="C415" i="3"/>
  <c r="D415" i="3" s="1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23" i="3"/>
  <c r="D423" i="3" s="1"/>
  <c r="C424" i="3"/>
  <c r="D424" i="3" s="1"/>
  <c r="C425" i="3"/>
  <c r="D425" i="3" s="1"/>
  <c r="C426" i="3"/>
  <c r="D426" i="3" s="1"/>
  <c r="C427" i="3"/>
  <c r="D427" i="3" s="1"/>
  <c r="C428" i="3"/>
  <c r="D428" i="3" s="1"/>
  <c r="C429" i="3"/>
  <c r="D429" i="3" s="1"/>
  <c r="C430" i="3"/>
  <c r="D430" i="3" s="1"/>
  <c r="C431" i="3"/>
  <c r="D431" i="3" s="1"/>
  <c r="C432" i="3"/>
  <c r="D432" i="3" s="1"/>
  <c r="C433" i="3"/>
  <c r="D433" i="3" s="1"/>
  <c r="C434" i="3"/>
  <c r="D434" i="3" s="1"/>
  <c r="C435" i="3"/>
  <c r="D435" i="3" s="1"/>
  <c r="C436" i="3"/>
  <c r="D436" i="3" s="1"/>
  <c r="C437" i="3"/>
  <c r="D437" i="3" s="1"/>
  <c r="C438" i="3"/>
  <c r="D438" i="3" s="1"/>
  <c r="C439" i="3"/>
  <c r="D439" i="3" s="1"/>
  <c r="C440" i="3"/>
  <c r="D440" i="3" s="1"/>
  <c r="C441" i="3"/>
  <c r="D441" i="3" s="1"/>
  <c r="C442" i="3"/>
  <c r="D442" i="3" s="1"/>
  <c r="C443" i="3"/>
  <c r="D443" i="3" s="1"/>
  <c r="C444" i="3"/>
  <c r="D444" i="3" s="1"/>
  <c r="C445" i="3"/>
  <c r="D445" i="3" s="1"/>
  <c r="C446" i="3"/>
  <c r="D446" i="3" s="1"/>
  <c r="C447" i="3"/>
  <c r="D447" i="3" s="1"/>
  <c r="C448" i="3"/>
  <c r="D448" i="3" s="1"/>
  <c r="C449" i="3"/>
  <c r="D449" i="3" s="1"/>
  <c r="C450" i="3"/>
  <c r="D450" i="3" s="1"/>
  <c r="C451" i="3"/>
  <c r="D451" i="3" s="1"/>
  <c r="C452" i="3"/>
  <c r="D452" i="3" s="1"/>
  <c r="C453" i="3"/>
  <c r="D453" i="3" s="1"/>
  <c r="C454" i="3"/>
  <c r="D454" i="3" s="1"/>
  <c r="C455" i="3"/>
  <c r="D455" i="3" s="1"/>
  <c r="C456" i="3"/>
  <c r="D456" i="3" s="1"/>
  <c r="C457" i="3"/>
  <c r="D457" i="3" s="1"/>
  <c r="C458" i="3"/>
  <c r="D458" i="3" s="1"/>
  <c r="C459" i="3"/>
  <c r="D459" i="3" s="1"/>
  <c r="C460" i="3"/>
  <c r="D460" i="3" s="1"/>
  <c r="C461" i="3"/>
  <c r="D461" i="3" s="1"/>
  <c r="C462" i="3"/>
  <c r="D462" i="3" s="1"/>
  <c r="C463" i="3"/>
  <c r="D463" i="3" s="1"/>
  <c r="C464" i="3"/>
  <c r="D464" i="3" s="1"/>
  <c r="C465" i="3"/>
  <c r="D465" i="3" s="1"/>
  <c r="C466" i="3"/>
  <c r="D466" i="3" s="1"/>
  <c r="C467" i="3"/>
  <c r="D467" i="3" s="1"/>
  <c r="C468" i="3"/>
  <c r="D468" i="3" s="1"/>
  <c r="C469" i="3"/>
  <c r="D469" i="3" s="1"/>
  <c r="C470" i="3"/>
  <c r="D470" i="3" s="1"/>
  <c r="C471" i="3"/>
  <c r="D471" i="3" s="1"/>
  <c r="C472" i="3"/>
  <c r="D472" i="3" s="1"/>
  <c r="C473" i="3"/>
  <c r="D473" i="3" s="1"/>
  <c r="C474" i="3"/>
  <c r="D474" i="3" s="1"/>
  <c r="C475" i="3"/>
  <c r="D475" i="3" s="1"/>
  <c r="C476" i="3"/>
  <c r="D476" i="3" s="1"/>
  <c r="C477" i="3"/>
  <c r="D477" i="3" s="1"/>
  <c r="C478" i="3"/>
  <c r="D478" i="3" s="1"/>
  <c r="C479" i="3"/>
  <c r="D479" i="3" s="1"/>
  <c r="C480" i="3"/>
  <c r="D480" i="3" s="1"/>
  <c r="C481" i="3"/>
  <c r="D481" i="3" s="1"/>
  <c r="C482" i="3"/>
  <c r="D482" i="3" s="1"/>
  <c r="C483" i="3"/>
  <c r="D483" i="3" s="1"/>
  <c r="C484" i="3"/>
  <c r="D484" i="3" s="1"/>
  <c r="C485" i="3"/>
  <c r="D485" i="3" s="1"/>
  <c r="C486" i="3"/>
  <c r="D486" i="3" s="1"/>
  <c r="C487" i="3"/>
  <c r="D487" i="3" s="1"/>
  <c r="C488" i="3"/>
  <c r="D488" i="3" s="1"/>
  <c r="C489" i="3"/>
  <c r="D489" i="3" s="1"/>
  <c r="C490" i="3"/>
  <c r="D490" i="3" s="1"/>
  <c r="C491" i="3"/>
  <c r="D491" i="3" s="1"/>
  <c r="C492" i="3"/>
  <c r="D492" i="3" s="1"/>
  <c r="C493" i="3"/>
  <c r="D493" i="3" s="1"/>
  <c r="C494" i="3"/>
  <c r="D494" i="3" s="1"/>
  <c r="C495" i="3"/>
  <c r="D495" i="3" s="1"/>
  <c r="C496" i="3"/>
  <c r="D496" i="3" s="1"/>
  <c r="C497" i="3"/>
  <c r="D497" i="3" s="1"/>
  <c r="C498" i="3"/>
  <c r="D498" i="3" s="1"/>
  <c r="C499" i="3"/>
  <c r="D499" i="3" s="1"/>
  <c r="C500" i="3"/>
  <c r="D500" i="3" s="1"/>
  <c r="C501" i="3"/>
  <c r="D501" i="3" s="1"/>
  <c r="C502" i="3"/>
  <c r="D502" i="3" s="1"/>
  <c r="C503" i="3"/>
  <c r="D503" i="3" s="1"/>
  <c r="C504" i="3"/>
  <c r="D504" i="3" s="1"/>
  <c r="C505" i="3"/>
  <c r="D505" i="3" s="1"/>
  <c r="C506" i="3"/>
  <c r="D506" i="3" s="1"/>
  <c r="C507" i="3"/>
  <c r="D507" i="3" s="1"/>
  <c r="C508" i="3"/>
  <c r="D508" i="3" s="1"/>
  <c r="C509" i="3"/>
  <c r="D509" i="3" s="1"/>
  <c r="C510" i="3"/>
  <c r="D510" i="3" s="1"/>
  <c r="C511" i="3"/>
  <c r="D511" i="3" s="1"/>
  <c r="C512" i="3"/>
  <c r="D512" i="3" s="1"/>
  <c r="C513" i="3"/>
  <c r="D513" i="3" s="1"/>
  <c r="C514" i="3"/>
  <c r="D514" i="3" s="1"/>
  <c r="C515" i="3"/>
  <c r="D515" i="3" s="1"/>
  <c r="C516" i="3"/>
  <c r="D516" i="3" s="1"/>
  <c r="C517" i="3"/>
  <c r="D517" i="3" s="1"/>
  <c r="C518" i="3"/>
  <c r="D518" i="3" s="1"/>
  <c r="C519" i="3"/>
  <c r="D519" i="3" s="1"/>
  <c r="C520" i="3"/>
  <c r="D520" i="3" s="1"/>
  <c r="C521" i="3"/>
  <c r="D521" i="3" s="1"/>
  <c r="C522" i="3"/>
  <c r="D522" i="3" s="1"/>
  <c r="C523" i="3"/>
  <c r="D523" i="3" s="1"/>
  <c r="C524" i="3"/>
  <c r="D524" i="3" s="1"/>
  <c r="C525" i="3"/>
  <c r="D525" i="3" s="1"/>
  <c r="C526" i="3"/>
  <c r="D526" i="3" s="1"/>
  <c r="C527" i="3"/>
  <c r="D527" i="3" s="1"/>
  <c r="C528" i="3"/>
  <c r="D528" i="3" s="1"/>
  <c r="C529" i="3"/>
  <c r="D529" i="3" s="1"/>
  <c r="C530" i="3"/>
  <c r="D530" i="3" s="1"/>
  <c r="C531" i="3"/>
  <c r="D531" i="3" s="1"/>
  <c r="C532" i="3"/>
  <c r="D532" i="3" s="1"/>
  <c r="C533" i="3"/>
  <c r="D533" i="3" s="1"/>
  <c r="C534" i="3"/>
  <c r="D534" i="3" s="1"/>
  <c r="C535" i="3"/>
  <c r="D535" i="3" s="1"/>
  <c r="C536" i="3"/>
  <c r="D536" i="3" s="1"/>
  <c r="C537" i="3"/>
  <c r="D537" i="3" s="1"/>
  <c r="C538" i="3"/>
  <c r="D538" i="3" s="1"/>
  <c r="C539" i="3"/>
  <c r="D539" i="3" s="1"/>
  <c r="C540" i="3"/>
  <c r="D540" i="3" s="1"/>
  <c r="C541" i="3"/>
  <c r="D541" i="3" s="1"/>
  <c r="C542" i="3"/>
  <c r="D542" i="3" s="1"/>
  <c r="C543" i="3"/>
  <c r="D543" i="3" s="1"/>
  <c r="C544" i="3"/>
  <c r="D544" i="3" s="1"/>
  <c r="C545" i="3"/>
  <c r="D545" i="3" s="1"/>
  <c r="C546" i="3"/>
  <c r="D546" i="3" s="1"/>
  <c r="C547" i="3"/>
  <c r="D547" i="3" s="1"/>
  <c r="C548" i="3"/>
  <c r="D548" i="3" s="1"/>
  <c r="C549" i="3"/>
  <c r="D549" i="3" s="1"/>
  <c r="C550" i="3"/>
  <c r="D550" i="3" s="1"/>
  <c r="C551" i="3"/>
  <c r="D551" i="3" s="1"/>
  <c r="C552" i="3"/>
  <c r="D552" i="3" s="1"/>
  <c r="C553" i="3"/>
  <c r="D553" i="3" s="1"/>
  <c r="C554" i="3"/>
  <c r="D554" i="3" s="1"/>
  <c r="C555" i="3"/>
  <c r="D555" i="3" s="1"/>
  <c r="C556" i="3"/>
  <c r="D556" i="3" s="1"/>
  <c r="C557" i="3"/>
  <c r="D557" i="3" s="1"/>
  <c r="C558" i="3"/>
  <c r="D558" i="3" s="1"/>
  <c r="C559" i="3"/>
  <c r="D559" i="3" s="1"/>
  <c r="C560" i="3"/>
  <c r="D560" i="3" s="1"/>
  <c r="C561" i="3"/>
  <c r="D561" i="3" s="1"/>
  <c r="C562" i="3"/>
  <c r="D562" i="3" s="1"/>
  <c r="C563" i="3"/>
  <c r="D563" i="3" s="1"/>
  <c r="C564" i="3"/>
  <c r="D564" i="3" s="1"/>
  <c r="C565" i="3"/>
  <c r="D565" i="3" s="1"/>
  <c r="C566" i="3"/>
  <c r="D566" i="3" s="1"/>
  <c r="C567" i="3"/>
  <c r="D567" i="3" s="1"/>
  <c r="C568" i="3"/>
  <c r="D568" i="3" s="1"/>
  <c r="C569" i="3"/>
  <c r="D569" i="3" s="1"/>
  <c r="C570" i="3"/>
  <c r="D570" i="3" s="1"/>
  <c r="C571" i="3"/>
  <c r="D571" i="3" s="1"/>
  <c r="C572" i="3"/>
  <c r="D572" i="3" s="1"/>
  <c r="C573" i="3"/>
  <c r="D573" i="3" s="1"/>
  <c r="C574" i="3"/>
  <c r="D574" i="3" s="1"/>
  <c r="C575" i="3"/>
  <c r="D575" i="3" s="1"/>
  <c r="C576" i="3"/>
  <c r="D576" i="3" s="1"/>
  <c r="C577" i="3"/>
  <c r="D577" i="3" s="1"/>
  <c r="C578" i="3"/>
  <c r="D578" i="3" s="1"/>
  <c r="C579" i="3"/>
  <c r="D579" i="3" s="1"/>
  <c r="C580" i="3"/>
  <c r="D580" i="3" s="1"/>
  <c r="C581" i="3"/>
  <c r="D581" i="3" s="1"/>
  <c r="C582" i="3"/>
  <c r="D582" i="3" s="1"/>
  <c r="C583" i="3"/>
  <c r="D583" i="3" s="1"/>
  <c r="C584" i="3"/>
  <c r="D584" i="3" s="1"/>
  <c r="C585" i="3"/>
  <c r="D585" i="3" s="1"/>
  <c r="C586" i="3"/>
  <c r="D586" i="3" s="1"/>
  <c r="C587" i="3"/>
  <c r="D587" i="3" s="1"/>
  <c r="C588" i="3"/>
  <c r="D588" i="3" s="1"/>
  <c r="C589" i="3"/>
  <c r="D589" i="3" s="1"/>
  <c r="C590" i="3"/>
  <c r="D590" i="3" s="1"/>
  <c r="C591" i="3"/>
  <c r="D591" i="3" s="1"/>
  <c r="C592" i="3"/>
  <c r="D592" i="3" s="1"/>
  <c r="C593" i="3"/>
  <c r="D593" i="3" s="1"/>
  <c r="C594" i="3"/>
  <c r="D594" i="3" s="1"/>
  <c r="C595" i="3"/>
  <c r="D595" i="3" s="1"/>
  <c r="C596" i="3"/>
  <c r="D596" i="3" s="1"/>
  <c r="C597" i="3"/>
  <c r="D597" i="3" s="1"/>
  <c r="C598" i="3"/>
  <c r="D598" i="3" s="1"/>
  <c r="C599" i="3"/>
  <c r="D599" i="3" s="1"/>
  <c r="C600" i="3"/>
  <c r="D600" i="3" s="1"/>
  <c r="C601" i="3"/>
  <c r="D601" i="3" s="1"/>
  <c r="C602" i="3"/>
  <c r="D602" i="3" s="1"/>
  <c r="C603" i="3"/>
  <c r="D603" i="3" s="1"/>
  <c r="C604" i="3"/>
  <c r="D604" i="3" s="1"/>
  <c r="C605" i="3"/>
  <c r="D605" i="3" s="1"/>
  <c r="C606" i="3"/>
  <c r="D606" i="3" s="1"/>
  <c r="C607" i="3"/>
  <c r="D607" i="3" s="1"/>
  <c r="C608" i="3"/>
  <c r="D608" i="3" s="1"/>
  <c r="C609" i="3"/>
  <c r="D609" i="3" s="1"/>
  <c r="C610" i="3"/>
  <c r="D610" i="3" s="1"/>
  <c r="C611" i="3"/>
  <c r="D611" i="3" s="1"/>
  <c r="C612" i="3"/>
  <c r="D612" i="3" s="1"/>
  <c r="C613" i="3"/>
  <c r="D613" i="3" s="1"/>
  <c r="C614" i="3"/>
  <c r="D614" i="3" s="1"/>
  <c r="C615" i="3"/>
  <c r="D615" i="3" s="1"/>
  <c r="C616" i="3"/>
  <c r="D616" i="3" s="1"/>
  <c r="C617" i="3"/>
  <c r="D617" i="3" s="1"/>
  <c r="C618" i="3"/>
  <c r="D618" i="3" s="1"/>
  <c r="C619" i="3"/>
  <c r="D619" i="3" s="1"/>
  <c r="C620" i="3"/>
  <c r="D620" i="3" s="1"/>
  <c r="C621" i="3"/>
  <c r="D621" i="3" s="1"/>
  <c r="C622" i="3"/>
  <c r="D622" i="3" s="1"/>
  <c r="C623" i="3"/>
  <c r="D623" i="3" s="1"/>
  <c r="C624" i="3"/>
  <c r="D624" i="3" s="1"/>
  <c r="C625" i="3"/>
  <c r="D625" i="3" s="1"/>
  <c r="C626" i="3"/>
  <c r="D626" i="3" s="1"/>
  <c r="C627" i="3"/>
  <c r="D627" i="3" s="1"/>
  <c r="C628" i="3"/>
  <c r="D628" i="3" s="1"/>
  <c r="C629" i="3"/>
  <c r="D629" i="3" s="1"/>
  <c r="C630" i="3"/>
  <c r="D630" i="3" s="1"/>
  <c r="C631" i="3"/>
  <c r="D631" i="3" s="1"/>
  <c r="C632" i="3"/>
  <c r="D632" i="3" s="1"/>
  <c r="C633" i="3"/>
  <c r="D633" i="3" s="1"/>
  <c r="C634" i="3"/>
  <c r="D634" i="3" s="1"/>
  <c r="C635" i="3"/>
  <c r="D635" i="3" s="1"/>
  <c r="C636" i="3"/>
  <c r="D636" i="3" s="1"/>
  <c r="C637" i="3"/>
  <c r="D637" i="3" s="1"/>
  <c r="C638" i="3"/>
  <c r="D638" i="3" s="1"/>
  <c r="C639" i="3"/>
  <c r="D639" i="3" s="1"/>
  <c r="C640" i="3"/>
  <c r="D640" i="3" s="1"/>
  <c r="C641" i="3"/>
  <c r="D641" i="3" s="1"/>
  <c r="C642" i="3"/>
  <c r="D642" i="3" s="1"/>
  <c r="C643" i="3"/>
  <c r="D643" i="3" s="1"/>
  <c r="C644" i="3"/>
  <c r="D644" i="3" s="1"/>
  <c r="C645" i="3"/>
  <c r="D645" i="3" s="1"/>
  <c r="C646" i="3"/>
  <c r="D646" i="3" s="1"/>
  <c r="C647" i="3"/>
  <c r="D647" i="3" s="1"/>
  <c r="C648" i="3"/>
  <c r="D648" i="3" s="1"/>
  <c r="C649" i="3"/>
  <c r="D649" i="3" s="1"/>
  <c r="C650" i="3"/>
  <c r="D650" i="3" s="1"/>
  <c r="C651" i="3"/>
  <c r="D651" i="3" s="1"/>
  <c r="C652" i="3"/>
  <c r="D652" i="3" s="1"/>
  <c r="C653" i="3"/>
  <c r="D653" i="3" s="1"/>
  <c r="C654" i="3"/>
  <c r="D654" i="3" s="1"/>
  <c r="C655" i="3"/>
  <c r="D655" i="3" s="1"/>
  <c r="C656" i="3"/>
  <c r="D656" i="3" s="1"/>
  <c r="C657" i="3"/>
  <c r="D657" i="3" s="1"/>
  <c r="C658" i="3"/>
  <c r="D658" i="3" s="1"/>
  <c r="C659" i="3"/>
  <c r="D659" i="3" s="1"/>
  <c r="C660" i="3"/>
  <c r="D660" i="3" s="1"/>
  <c r="C661" i="3"/>
  <c r="D661" i="3" s="1"/>
  <c r="C662" i="3"/>
  <c r="D662" i="3" s="1"/>
  <c r="C663" i="3"/>
  <c r="D663" i="3" s="1"/>
  <c r="C664" i="3"/>
  <c r="D664" i="3" s="1"/>
  <c r="C665" i="3"/>
  <c r="D665" i="3" s="1"/>
  <c r="C666" i="3"/>
  <c r="D666" i="3" s="1"/>
  <c r="C667" i="3"/>
  <c r="D667" i="3" s="1"/>
  <c r="C668" i="3"/>
  <c r="D668" i="3" s="1"/>
  <c r="C669" i="3"/>
  <c r="D669" i="3" s="1"/>
  <c r="C670" i="3"/>
  <c r="D670" i="3" s="1"/>
  <c r="C671" i="3"/>
  <c r="D671" i="3" s="1"/>
  <c r="C672" i="3"/>
  <c r="D672" i="3" s="1"/>
  <c r="C673" i="3"/>
  <c r="D673" i="3" s="1"/>
  <c r="C674" i="3"/>
  <c r="D674" i="3" s="1"/>
  <c r="C675" i="3"/>
  <c r="D675" i="3" s="1"/>
  <c r="C676" i="3"/>
  <c r="D676" i="3" s="1"/>
  <c r="C677" i="3"/>
  <c r="D677" i="3" s="1"/>
  <c r="C678" i="3"/>
  <c r="D678" i="3" s="1"/>
  <c r="C679" i="3"/>
  <c r="D679" i="3" s="1"/>
  <c r="C680" i="3"/>
  <c r="D680" i="3" s="1"/>
  <c r="C681" i="3"/>
  <c r="D681" i="3" s="1"/>
  <c r="C682" i="3"/>
  <c r="D682" i="3" s="1"/>
  <c r="C683" i="3"/>
  <c r="D683" i="3" s="1"/>
  <c r="C684" i="3"/>
  <c r="D684" i="3" s="1"/>
  <c r="C685" i="3"/>
  <c r="D685" i="3" s="1"/>
  <c r="C686" i="3"/>
  <c r="D686" i="3" s="1"/>
  <c r="C687" i="3"/>
  <c r="D687" i="3" s="1"/>
  <c r="C688" i="3"/>
  <c r="D688" i="3" s="1"/>
  <c r="C689" i="3"/>
  <c r="D689" i="3" s="1"/>
  <c r="C690" i="3"/>
  <c r="D690" i="3" s="1"/>
  <c r="C691" i="3"/>
  <c r="D691" i="3" s="1"/>
  <c r="C692" i="3"/>
  <c r="D692" i="3" s="1"/>
  <c r="C693" i="3"/>
  <c r="D693" i="3" s="1"/>
  <c r="C694" i="3"/>
  <c r="D694" i="3" s="1"/>
  <c r="C695" i="3"/>
  <c r="D695" i="3" s="1"/>
  <c r="C696" i="3"/>
  <c r="D696" i="3" s="1"/>
  <c r="C697" i="3"/>
  <c r="D697" i="3" s="1"/>
  <c r="C698" i="3"/>
  <c r="D698" i="3" s="1"/>
  <c r="C699" i="3"/>
  <c r="D699" i="3" s="1"/>
  <c r="C700" i="3"/>
  <c r="D700" i="3" s="1"/>
  <c r="C701" i="3"/>
  <c r="D701" i="3" s="1"/>
  <c r="C702" i="3"/>
  <c r="D702" i="3" s="1"/>
  <c r="C703" i="3"/>
  <c r="D703" i="3" s="1"/>
  <c r="C704" i="3"/>
  <c r="D704" i="3" s="1"/>
  <c r="C705" i="3"/>
  <c r="D705" i="3" s="1"/>
  <c r="C706" i="3"/>
  <c r="D706" i="3" s="1"/>
  <c r="C707" i="3"/>
  <c r="D707" i="3" s="1"/>
  <c r="C708" i="3"/>
  <c r="D708" i="3" s="1"/>
  <c r="C709" i="3"/>
  <c r="D709" i="3" s="1"/>
  <c r="C710" i="3"/>
  <c r="D710" i="3" s="1"/>
  <c r="C711" i="3"/>
  <c r="D711" i="3" s="1"/>
  <c r="C712" i="3"/>
  <c r="D712" i="3" s="1"/>
  <c r="C713" i="3"/>
  <c r="D713" i="3" s="1"/>
  <c r="C714" i="3"/>
  <c r="D714" i="3" s="1"/>
  <c r="C715" i="3"/>
  <c r="D715" i="3" s="1"/>
  <c r="C716" i="3"/>
  <c r="D716" i="3" s="1"/>
  <c r="C717" i="3"/>
  <c r="D717" i="3" s="1"/>
  <c r="C718" i="3"/>
  <c r="D718" i="3" s="1"/>
  <c r="C719" i="3"/>
  <c r="D719" i="3" s="1"/>
  <c r="C720" i="3"/>
  <c r="D720" i="3" s="1"/>
  <c r="C721" i="3"/>
  <c r="D721" i="3" s="1"/>
  <c r="C722" i="3"/>
  <c r="D722" i="3" s="1"/>
  <c r="C723" i="3"/>
  <c r="D723" i="3" s="1"/>
  <c r="C724" i="3"/>
  <c r="D724" i="3" s="1"/>
  <c r="C725" i="3"/>
  <c r="D725" i="3" s="1"/>
  <c r="C726" i="3"/>
  <c r="D726" i="3" s="1"/>
  <c r="C727" i="3"/>
  <c r="D727" i="3" s="1"/>
  <c r="C728" i="3"/>
  <c r="D728" i="3" s="1"/>
  <c r="C729" i="3"/>
  <c r="D729" i="3" s="1"/>
  <c r="C730" i="3"/>
  <c r="D730" i="3" s="1"/>
  <c r="C731" i="3"/>
  <c r="D731" i="3" s="1"/>
  <c r="C732" i="3"/>
  <c r="D732" i="3" s="1"/>
  <c r="C733" i="3"/>
  <c r="D733" i="3" s="1"/>
  <c r="C734" i="3"/>
  <c r="D734" i="3" s="1"/>
  <c r="C735" i="3"/>
  <c r="D735" i="3" s="1"/>
  <c r="C736" i="3"/>
  <c r="D736" i="3" s="1"/>
  <c r="C737" i="3"/>
  <c r="D737" i="3" s="1"/>
  <c r="C738" i="3"/>
  <c r="D738" i="3" s="1"/>
  <c r="C739" i="3"/>
  <c r="D739" i="3" s="1"/>
  <c r="C740" i="3"/>
  <c r="D740" i="3" s="1"/>
  <c r="C741" i="3"/>
  <c r="D741" i="3" s="1"/>
  <c r="C742" i="3"/>
  <c r="D742" i="3" s="1"/>
  <c r="C743" i="3"/>
  <c r="D743" i="3" s="1"/>
  <c r="C744" i="3"/>
  <c r="D744" i="3" s="1"/>
  <c r="C745" i="3"/>
  <c r="D745" i="3" s="1"/>
  <c r="C746" i="3"/>
  <c r="D746" i="3" s="1"/>
  <c r="C747" i="3"/>
  <c r="D747" i="3" s="1"/>
  <c r="C748" i="3"/>
  <c r="D748" i="3" s="1"/>
  <c r="C749" i="3"/>
  <c r="D749" i="3" s="1"/>
  <c r="C750" i="3"/>
  <c r="D750" i="3" s="1"/>
  <c r="C751" i="3"/>
  <c r="D751" i="3" s="1"/>
  <c r="C752" i="3"/>
  <c r="D752" i="3" s="1"/>
  <c r="C753" i="3"/>
  <c r="D753" i="3" s="1"/>
  <c r="C754" i="3"/>
  <c r="D754" i="3" s="1"/>
  <c r="C755" i="3"/>
  <c r="D755" i="3" s="1"/>
  <c r="C756" i="3"/>
  <c r="D756" i="3" s="1"/>
  <c r="C757" i="3"/>
  <c r="D757" i="3" s="1"/>
  <c r="C758" i="3"/>
  <c r="D758" i="3" s="1"/>
  <c r="C759" i="3"/>
  <c r="D759" i="3" s="1"/>
  <c r="C760" i="3"/>
  <c r="D760" i="3" s="1"/>
  <c r="C761" i="3"/>
  <c r="D761" i="3" s="1"/>
  <c r="C762" i="3"/>
  <c r="D762" i="3" s="1"/>
  <c r="C763" i="3"/>
  <c r="D763" i="3" s="1"/>
  <c r="C764" i="3"/>
  <c r="D764" i="3" s="1"/>
  <c r="C765" i="3"/>
  <c r="D765" i="3" s="1"/>
  <c r="C766" i="3"/>
  <c r="D766" i="3" s="1"/>
  <c r="C767" i="3"/>
  <c r="D767" i="3" s="1"/>
  <c r="C768" i="3"/>
  <c r="D768" i="3" s="1"/>
  <c r="C769" i="3"/>
  <c r="D769" i="3" s="1"/>
  <c r="C770" i="3"/>
  <c r="D770" i="3" s="1"/>
  <c r="C771" i="3"/>
  <c r="D771" i="3" s="1"/>
  <c r="C772" i="3"/>
  <c r="D772" i="3" s="1"/>
  <c r="C773" i="3"/>
  <c r="D773" i="3" s="1"/>
  <c r="C774" i="3"/>
  <c r="D774" i="3" s="1"/>
  <c r="C775" i="3"/>
  <c r="D775" i="3" s="1"/>
  <c r="C776" i="3"/>
  <c r="D776" i="3" s="1"/>
  <c r="C777" i="3"/>
  <c r="D777" i="3" s="1"/>
  <c r="C778" i="3"/>
  <c r="D778" i="3" s="1"/>
  <c r="C779" i="3"/>
  <c r="D779" i="3" s="1"/>
  <c r="C780" i="3"/>
  <c r="D780" i="3" s="1"/>
  <c r="C781" i="3"/>
  <c r="D781" i="3" s="1"/>
  <c r="C782" i="3"/>
  <c r="D782" i="3" s="1"/>
  <c r="C783" i="3"/>
  <c r="D783" i="3" s="1"/>
  <c r="C784" i="3"/>
  <c r="D784" i="3" s="1"/>
  <c r="C785" i="3"/>
  <c r="D785" i="3" s="1"/>
  <c r="C786" i="3"/>
  <c r="D786" i="3" s="1"/>
  <c r="C787" i="3"/>
  <c r="D787" i="3" s="1"/>
  <c r="C788" i="3"/>
  <c r="D788" i="3" s="1"/>
  <c r="C789" i="3"/>
  <c r="D789" i="3" s="1"/>
  <c r="C790" i="3"/>
  <c r="D790" i="3" s="1"/>
  <c r="C791" i="3"/>
  <c r="D791" i="3" s="1"/>
  <c r="C792" i="3"/>
  <c r="D792" i="3" s="1"/>
  <c r="C793" i="3"/>
  <c r="D793" i="3" s="1"/>
  <c r="C794" i="3"/>
  <c r="D794" i="3" s="1"/>
  <c r="C795" i="3"/>
  <c r="D795" i="3" s="1"/>
  <c r="C796" i="3"/>
  <c r="D796" i="3" s="1"/>
  <c r="C797" i="3"/>
  <c r="D797" i="3" s="1"/>
  <c r="C798" i="3"/>
  <c r="D798" i="3" s="1"/>
  <c r="C799" i="3"/>
  <c r="D799" i="3" s="1"/>
  <c r="C800" i="3"/>
  <c r="D800" i="3" s="1"/>
  <c r="C801" i="3"/>
  <c r="D801" i="3" s="1"/>
  <c r="C802" i="3"/>
  <c r="D802" i="3" s="1"/>
  <c r="C803" i="3"/>
  <c r="D803" i="3" s="1"/>
  <c r="C804" i="3"/>
  <c r="D804" i="3" s="1"/>
  <c r="C805" i="3"/>
  <c r="D805" i="3" s="1"/>
  <c r="C806" i="3"/>
  <c r="D806" i="3" s="1"/>
  <c r="C807" i="3"/>
  <c r="D807" i="3" s="1"/>
  <c r="C808" i="3"/>
  <c r="D808" i="3" s="1"/>
  <c r="C809" i="3"/>
  <c r="D809" i="3" s="1"/>
  <c r="C810" i="3"/>
  <c r="D810" i="3" s="1"/>
  <c r="C811" i="3"/>
  <c r="D811" i="3" s="1"/>
  <c r="C812" i="3"/>
  <c r="D812" i="3" s="1"/>
  <c r="C813" i="3"/>
  <c r="D813" i="3" s="1"/>
  <c r="C814" i="3"/>
  <c r="D814" i="3" s="1"/>
  <c r="C815" i="3"/>
  <c r="D815" i="3" s="1"/>
  <c r="C816" i="3"/>
  <c r="D816" i="3" s="1"/>
  <c r="C817" i="3"/>
  <c r="D817" i="3" s="1"/>
  <c r="C818" i="3"/>
  <c r="D818" i="3" s="1"/>
  <c r="C819" i="3"/>
  <c r="D819" i="3" s="1"/>
  <c r="C820" i="3"/>
  <c r="D820" i="3" s="1"/>
  <c r="C821" i="3"/>
  <c r="D821" i="3" s="1"/>
  <c r="C822" i="3"/>
  <c r="D822" i="3" s="1"/>
  <c r="C823" i="3"/>
  <c r="D823" i="3" s="1"/>
  <c r="C824" i="3"/>
  <c r="D824" i="3" s="1"/>
  <c r="C825" i="3"/>
  <c r="D825" i="3" s="1"/>
  <c r="C826" i="3"/>
  <c r="D826" i="3" s="1"/>
  <c r="C827" i="3"/>
  <c r="D827" i="3" s="1"/>
  <c r="C828" i="3"/>
  <c r="D828" i="3" s="1"/>
  <c r="C829" i="3"/>
  <c r="D829" i="3" s="1"/>
  <c r="C830" i="3"/>
  <c r="D830" i="3" s="1"/>
  <c r="C831" i="3"/>
  <c r="D831" i="3" s="1"/>
  <c r="C832" i="3"/>
  <c r="D832" i="3" s="1"/>
  <c r="C833" i="3"/>
  <c r="D833" i="3" s="1"/>
  <c r="C834" i="3"/>
  <c r="D834" i="3" s="1"/>
  <c r="C835" i="3"/>
  <c r="D835" i="3" s="1"/>
  <c r="C836" i="3"/>
  <c r="D836" i="3" s="1"/>
  <c r="C837" i="3"/>
  <c r="D837" i="3" s="1"/>
  <c r="C838" i="3"/>
  <c r="D838" i="3" s="1"/>
  <c r="C839" i="3"/>
  <c r="D839" i="3" s="1"/>
  <c r="C840" i="3"/>
  <c r="D840" i="3" s="1"/>
  <c r="C841" i="3"/>
  <c r="D841" i="3" s="1"/>
  <c r="C842" i="3"/>
  <c r="D842" i="3" s="1"/>
  <c r="C843" i="3"/>
  <c r="D843" i="3" s="1"/>
  <c r="C844" i="3"/>
  <c r="D844" i="3" s="1"/>
  <c r="C845" i="3"/>
  <c r="D845" i="3" s="1"/>
  <c r="C846" i="3"/>
  <c r="D846" i="3" s="1"/>
  <c r="C847" i="3"/>
  <c r="D847" i="3" s="1"/>
  <c r="C848" i="3"/>
  <c r="D848" i="3" s="1"/>
  <c r="C849" i="3"/>
  <c r="D849" i="3" s="1"/>
  <c r="C850" i="3"/>
  <c r="D850" i="3" s="1"/>
  <c r="C851" i="3"/>
  <c r="D851" i="3" s="1"/>
  <c r="C852" i="3"/>
  <c r="D852" i="3" s="1"/>
  <c r="C853" i="3"/>
  <c r="D853" i="3" s="1"/>
  <c r="C854" i="3"/>
  <c r="D854" i="3" s="1"/>
  <c r="C855" i="3"/>
  <c r="D855" i="3" s="1"/>
  <c r="C856" i="3"/>
  <c r="D856" i="3" s="1"/>
  <c r="C857" i="3"/>
  <c r="D857" i="3" s="1"/>
  <c r="C858" i="3"/>
  <c r="D858" i="3" s="1"/>
  <c r="C859" i="3"/>
  <c r="D859" i="3" s="1"/>
  <c r="C860" i="3"/>
  <c r="D860" i="3" s="1"/>
  <c r="C861" i="3"/>
  <c r="D861" i="3" s="1"/>
  <c r="C862" i="3"/>
  <c r="D862" i="3" s="1"/>
  <c r="C863" i="3"/>
  <c r="D863" i="3" s="1"/>
  <c r="C864" i="3"/>
  <c r="D864" i="3" s="1"/>
  <c r="C865" i="3"/>
  <c r="D865" i="3" s="1"/>
  <c r="C866" i="3"/>
  <c r="D866" i="3" s="1"/>
  <c r="C867" i="3"/>
  <c r="D867" i="3" s="1"/>
  <c r="C868" i="3"/>
  <c r="D868" i="3" s="1"/>
  <c r="C869" i="3"/>
  <c r="D869" i="3" s="1"/>
  <c r="C870" i="3"/>
  <c r="D870" i="3" s="1"/>
  <c r="C871" i="3"/>
  <c r="D871" i="3" s="1"/>
  <c r="C872" i="3"/>
  <c r="D872" i="3" s="1"/>
  <c r="C873" i="3"/>
  <c r="D873" i="3" s="1"/>
  <c r="C874" i="3"/>
  <c r="D874" i="3" s="1"/>
  <c r="C875" i="3"/>
  <c r="D875" i="3" s="1"/>
  <c r="C876" i="3"/>
  <c r="D876" i="3" s="1"/>
  <c r="C877" i="3"/>
  <c r="D877" i="3" s="1"/>
  <c r="C878" i="3"/>
  <c r="D878" i="3" s="1"/>
  <c r="C879" i="3"/>
  <c r="D879" i="3" s="1"/>
  <c r="C880" i="3"/>
  <c r="D880" i="3" s="1"/>
  <c r="C881" i="3"/>
  <c r="D881" i="3" s="1"/>
  <c r="C882" i="3"/>
  <c r="D882" i="3" s="1"/>
  <c r="C883" i="3"/>
  <c r="D883" i="3" s="1"/>
  <c r="C884" i="3"/>
  <c r="D884" i="3" s="1"/>
  <c r="C885" i="3"/>
  <c r="D885" i="3" s="1"/>
  <c r="C886" i="3"/>
  <c r="D886" i="3" s="1"/>
  <c r="C887" i="3"/>
  <c r="D887" i="3" s="1"/>
  <c r="C888" i="3"/>
  <c r="D888" i="3" s="1"/>
  <c r="C889" i="3"/>
  <c r="D889" i="3" s="1"/>
  <c r="C890" i="3"/>
  <c r="D890" i="3" s="1"/>
  <c r="C891" i="3"/>
  <c r="D891" i="3" s="1"/>
  <c r="C892" i="3"/>
  <c r="D892" i="3" s="1"/>
  <c r="C893" i="3"/>
  <c r="D893" i="3" s="1"/>
  <c r="C894" i="3"/>
  <c r="D894" i="3" s="1"/>
  <c r="C895" i="3"/>
  <c r="D895" i="3" s="1"/>
  <c r="C896" i="3"/>
  <c r="D896" i="3" s="1"/>
  <c r="C897" i="3"/>
  <c r="D897" i="3" s="1"/>
  <c r="C898" i="3"/>
  <c r="D898" i="3" s="1"/>
  <c r="C899" i="3"/>
  <c r="D899" i="3" s="1"/>
  <c r="C900" i="3"/>
  <c r="D900" i="3" s="1"/>
  <c r="C901" i="3"/>
  <c r="D901" i="3" s="1"/>
  <c r="C902" i="3"/>
  <c r="D902" i="3" s="1"/>
  <c r="C903" i="3"/>
  <c r="D903" i="3" s="1"/>
  <c r="C904" i="3"/>
  <c r="D904" i="3" s="1"/>
  <c r="C905" i="3"/>
  <c r="D905" i="3" s="1"/>
  <c r="C906" i="3"/>
  <c r="D906" i="3" s="1"/>
  <c r="C907" i="3"/>
  <c r="D907" i="3" s="1"/>
  <c r="C908" i="3"/>
  <c r="D908" i="3" s="1"/>
  <c r="C909" i="3"/>
  <c r="D909" i="3" s="1"/>
  <c r="C910" i="3"/>
  <c r="D910" i="3" s="1"/>
  <c r="C911" i="3"/>
  <c r="D911" i="3" s="1"/>
  <c r="C912" i="3"/>
  <c r="D912" i="3" s="1"/>
  <c r="C913" i="3"/>
  <c r="D913" i="3" s="1"/>
  <c r="C914" i="3"/>
  <c r="D914" i="3" s="1"/>
  <c r="C915" i="3"/>
  <c r="D915" i="3" s="1"/>
  <c r="C916" i="3"/>
  <c r="D916" i="3" s="1"/>
  <c r="C917" i="3"/>
  <c r="D917" i="3" s="1"/>
  <c r="C918" i="3"/>
  <c r="D918" i="3" s="1"/>
  <c r="C919" i="3"/>
  <c r="D919" i="3" s="1"/>
  <c r="C920" i="3"/>
  <c r="D920" i="3" s="1"/>
  <c r="C921" i="3"/>
  <c r="D921" i="3" s="1"/>
  <c r="C922" i="3"/>
  <c r="D922" i="3" s="1"/>
  <c r="C923" i="3"/>
  <c r="D923" i="3" s="1"/>
  <c r="C924" i="3"/>
  <c r="D924" i="3" s="1"/>
  <c r="C925" i="3"/>
  <c r="D925" i="3" s="1"/>
  <c r="C926" i="3"/>
  <c r="D926" i="3" s="1"/>
  <c r="C927" i="3"/>
  <c r="D927" i="3" s="1"/>
  <c r="C928" i="3"/>
  <c r="D928" i="3" s="1"/>
  <c r="C929" i="3"/>
  <c r="D929" i="3" s="1"/>
  <c r="C930" i="3"/>
  <c r="D930" i="3" s="1"/>
  <c r="C931" i="3"/>
  <c r="D931" i="3" s="1"/>
  <c r="C932" i="3"/>
  <c r="D932" i="3" s="1"/>
  <c r="C933" i="3"/>
  <c r="D933" i="3" s="1"/>
  <c r="C934" i="3"/>
  <c r="D934" i="3" s="1"/>
  <c r="C935" i="3"/>
  <c r="D935" i="3" s="1"/>
  <c r="C936" i="3"/>
  <c r="D936" i="3" s="1"/>
  <c r="C937" i="3"/>
  <c r="D937" i="3" s="1"/>
  <c r="C938" i="3"/>
  <c r="D938" i="3" s="1"/>
  <c r="C939" i="3"/>
  <c r="D939" i="3" s="1"/>
  <c r="C940" i="3"/>
  <c r="D940" i="3" s="1"/>
  <c r="C941" i="3"/>
  <c r="D941" i="3" s="1"/>
  <c r="C942" i="3"/>
  <c r="D942" i="3" s="1"/>
  <c r="C943" i="3"/>
  <c r="D943" i="3" s="1"/>
  <c r="C944" i="3"/>
  <c r="D944" i="3" s="1"/>
  <c r="C945" i="3"/>
  <c r="D945" i="3" s="1"/>
  <c r="C946" i="3"/>
  <c r="D946" i="3" s="1"/>
  <c r="C947" i="3"/>
  <c r="D947" i="3" s="1"/>
  <c r="C948" i="3"/>
  <c r="D948" i="3" s="1"/>
  <c r="C949" i="3"/>
  <c r="D949" i="3" s="1"/>
  <c r="C950" i="3"/>
  <c r="D950" i="3" s="1"/>
  <c r="C951" i="3"/>
  <c r="D951" i="3" s="1"/>
  <c r="C952" i="3"/>
  <c r="D952" i="3" s="1"/>
  <c r="C953" i="3"/>
  <c r="D953" i="3" s="1"/>
  <c r="C954" i="3"/>
  <c r="D954" i="3" s="1"/>
  <c r="C955" i="3"/>
  <c r="D955" i="3" s="1"/>
  <c r="C956" i="3"/>
  <c r="D956" i="3" s="1"/>
  <c r="C957" i="3"/>
  <c r="D957" i="3" s="1"/>
  <c r="C958" i="3"/>
  <c r="D958" i="3" s="1"/>
  <c r="C959" i="3"/>
  <c r="D959" i="3" s="1"/>
  <c r="C960" i="3"/>
  <c r="D960" i="3" s="1"/>
  <c r="C961" i="3"/>
  <c r="D961" i="3" s="1"/>
  <c r="C962" i="3"/>
  <c r="D962" i="3" s="1"/>
  <c r="C963" i="3"/>
  <c r="D963" i="3" s="1"/>
  <c r="C964" i="3"/>
  <c r="D964" i="3" s="1"/>
  <c r="C965" i="3"/>
  <c r="D965" i="3" s="1"/>
  <c r="C966" i="3"/>
  <c r="D966" i="3" s="1"/>
  <c r="C967" i="3"/>
  <c r="D967" i="3" s="1"/>
  <c r="C968" i="3"/>
  <c r="D968" i="3" s="1"/>
  <c r="C969" i="3"/>
  <c r="D969" i="3" s="1"/>
  <c r="C970" i="3"/>
  <c r="D970" i="3" s="1"/>
  <c r="C971" i="3"/>
  <c r="D971" i="3" s="1"/>
  <c r="C972" i="3"/>
  <c r="D972" i="3" s="1"/>
  <c r="C973" i="3"/>
  <c r="D973" i="3" s="1"/>
  <c r="C974" i="3"/>
  <c r="D974" i="3" s="1"/>
  <c r="C975" i="3"/>
  <c r="D975" i="3" s="1"/>
  <c r="C976" i="3"/>
  <c r="D976" i="3" s="1"/>
  <c r="C977" i="3"/>
  <c r="D977" i="3" s="1"/>
  <c r="C978" i="3"/>
  <c r="D978" i="3" s="1"/>
  <c r="C979" i="3"/>
  <c r="D979" i="3" s="1"/>
  <c r="C980" i="3"/>
  <c r="D980" i="3" s="1"/>
  <c r="C981" i="3"/>
  <c r="D981" i="3" s="1"/>
  <c r="C982" i="3"/>
  <c r="D982" i="3" s="1"/>
  <c r="C983" i="3"/>
  <c r="D983" i="3" s="1"/>
  <c r="C984" i="3"/>
  <c r="D984" i="3" s="1"/>
  <c r="C985" i="3"/>
  <c r="D985" i="3" s="1"/>
  <c r="C986" i="3"/>
  <c r="D986" i="3" s="1"/>
  <c r="C987" i="3"/>
  <c r="D987" i="3" s="1"/>
  <c r="C988" i="3"/>
  <c r="D988" i="3" s="1"/>
  <c r="C989" i="3"/>
  <c r="D989" i="3" s="1"/>
  <c r="C990" i="3"/>
  <c r="D990" i="3" s="1"/>
  <c r="C991" i="3"/>
  <c r="D991" i="3" s="1"/>
  <c r="C992" i="3"/>
  <c r="D992" i="3" s="1"/>
  <c r="C993" i="3"/>
  <c r="D993" i="3" s="1"/>
  <c r="C994" i="3"/>
  <c r="D994" i="3" s="1"/>
  <c r="C995" i="3"/>
  <c r="D995" i="3" s="1"/>
  <c r="C996" i="3"/>
  <c r="D996" i="3" s="1"/>
  <c r="C997" i="3"/>
  <c r="D997" i="3" s="1"/>
  <c r="C998" i="3"/>
  <c r="D998" i="3" s="1"/>
  <c r="C999" i="3"/>
  <c r="D999" i="3" s="1"/>
  <c r="C1000" i="3"/>
  <c r="D1000" i="3" s="1"/>
  <c r="C1001" i="3"/>
  <c r="D1001" i="3" s="1"/>
  <c r="C1002" i="3"/>
  <c r="D1002" i="3" s="1"/>
  <c r="C1003" i="3"/>
  <c r="D1003" i="3" s="1"/>
  <c r="C1004" i="3"/>
  <c r="D1004" i="3" s="1"/>
  <c r="C1005" i="3"/>
  <c r="D1005" i="3" s="1"/>
  <c r="C1006" i="3"/>
  <c r="D1006" i="3" s="1"/>
  <c r="C1007" i="3"/>
  <c r="D1007" i="3" s="1"/>
  <c r="C1008" i="3"/>
  <c r="D1008" i="3" s="1"/>
  <c r="C1009" i="3"/>
  <c r="D1009" i="3" s="1"/>
  <c r="C1010" i="3"/>
  <c r="D1010" i="3" s="1"/>
  <c r="C1011" i="3"/>
  <c r="D1011" i="3" s="1"/>
  <c r="C1012" i="3"/>
  <c r="D1012" i="3" s="1"/>
  <c r="C1013" i="3"/>
  <c r="D1013" i="3" s="1"/>
  <c r="C1014" i="3"/>
  <c r="D1014" i="3" s="1"/>
  <c r="C1015" i="3"/>
  <c r="D1015" i="3" s="1"/>
  <c r="C1016" i="3"/>
  <c r="D1016" i="3" s="1"/>
  <c r="C1017" i="3"/>
  <c r="D1017" i="3" s="1"/>
  <c r="C1018" i="3"/>
  <c r="D1018" i="3" s="1"/>
  <c r="C1019" i="3"/>
  <c r="D1019" i="3" s="1"/>
  <c r="C1020" i="3"/>
  <c r="D1020" i="3" s="1"/>
  <c r="C1021" i="3"/>
  <c r="D1021" i="3" s="1"/>
  <c r="C1022" i="3"/>
  <c r="D1022" i="3" s="1"/>
  <c r="C1023" i="3"/>
  <c r="D1023" i="3" s="1"/>
  <c r="C1024" i="3"/>
  <c r="D1024" i="3" s="1"/>
  <c r="C1025" i="3"/>
  <c r="D1025" i="3" s="1"/>
  <c r="C1026" i="3"/>
  <c r="D1026" i="3" s="1"/>
  <c r="C1027" i="3"/>
  <c r="D1027" i="3" s="1"/>
  <c r="C1028" i="3"/>
  <c r="D1028" i="3" s="1"/>
  <c r="C1029" i="3"/>
  <c r="D1029" i="3" s="1"/>
  <c r="C1030" i="3"/>
  <c r="D1030" i="3" s="1"/>
  <c r="C1031" i="3"/>
  <c r="D1031" i="3" s="1"/>
  <c r="C1032" i="3"/>
  <c r="D1032" i="3" s="1"/>
  <c r="C1033" i="3"/>
  <c r="D1033" i="3" s="1"/>
  <c r="C1034" i="3"/>
  <c r="D1034" i="3" s="1"/>
  <c r="C1035" i="3"/>
  <c r="D1035" i="3" s="1"/>
  <c r="C1036" i="3"/>
  <c r="D1036" i="3" s="1"/>
  <c r="C1037" i="3"/>
  <c r="D1037" i="3" s="1"/>
  <c r="C1038" i="3"/>
  <c r="D1038" i="3" s="1"/>
  <c r="C1039" i="3"/>
  <c r="D1039" i="3" s="1"/>
  <c r="C1040" i="3"/>
  <c r="D1040" i="3" s="1"/>
  <c r="C1041" i="3"/>
  <c r="D1041" i="3" s="1"/>
  <c r="C1042" i="3"/>
  <c r="D1042" i="3" s="1"/>
  <c r="C1043" i="3"/>
  <c r="D1043" i="3" s="1"/>
  <c r="C1044" i="3"/>
  <c r="D1044" i="3" s="1"/>
  <c r="C1045" i="3"/>
  <c r="D1045" i="3" s="1"/>
  <c r="C1046" i="3"/>
  <c r="D1046" i="3" s="1"/>
  <c r="C1047" i="3"/>
  <c r="D1047" i="3" s="1"/>
  <c r="C1048" i="3"/>
  <c r="D1048" i="3" s="1"/>
  <c r="C1049" i="3"/>
  <c r="D1049" i="3" s="1"/>
  <c r="C1050" i="3"/>
  <c r="D1050" i="3" s="1"/>
  <c r="C1051" i="3"/>
  <c r="D1051" i="3" s="1"/>
  <c r="C1052" i="3"/>
  <c r="D1052" i="3" s="1"/>
  <c r="C1053" i="3"/>
  <c r="D1053" i="3" s="1"/>
  <c r="C1054" i="3"/>
  <c r="D1054" i="3" s="1"/>
  <c r="C1055" i="3"/>
  <c r="D1055" i="3" s="1"/>
  <c r="C1056" i="3"/>
  <c r="D1056" i="3" s="1"/>
  <c r="C1057" i="3"/>
  <c r="D1057" i="3" s="1"/>
  <c r="C1058" i="3"/>
  <c r="D1058" i="3" s="1"/>
  <c r="C1059" i="3"/>
  <c r="D1059" i="3" s="1"/>
  <c r="C1060" i="3"/>
  <c r="D1060" i="3" s="1"/>
  <c r="C1061" i="3"/>
  <c r="D1061" i="3" s="1"/>
  <c r="C1062" i="3"/>
  <c r="D1062" i="3" s="1"/>
  <c r="C1063" i="3"/>
  <c r="D1063" i="3" s="1"/>
  <c r="C1064" i="3"/>
  <c r="D1064" i="3" s="1"/>
  <c r="C1065" i="3"/>
  <c r="D1065" i="3" s="1"/>
  <c r="C1066" i="3"/>
  <c r="D1066" i="3" s="1"/>
  <c r="C1067" i="3"/>
  <c r="D1067" i="3" s="1"/>
  <c r="C1068" i="3"/>
  <c r="D1068" i="3" s="1"/>
  <c r="C1069" i="3"/>
  <c r="D1069" i="3" s="1"/>
  <c r="C1070" i="3"/>
  <c r="D1070" i="3" s="1"/>
  <c r="C1071" i="3"/>
  <c r="D1071" i="3" s="1"/>
  <c r="C1072" i="3"/>
  <c r="D1072" i="3" s="1"/>
  <c r="C1073" i="3"/>
  <c r="D1073" i="3" s="1"/>
  <c r="C1074" i="3"/>
  <c r="D1074" i="3" s="1"/>
  <c r="C1075" i="3"/>
  <c r="D1075" i="3" s="1"/>
  <c r="C1076" i="3"/>
  <c r="D1076" i="3" s="1"/>
  <c r="C1077" i="3"/>
  <c r="D1077" i="3" s="1"/>
  <c r="C1078" i="3"/>
  <c r="D1078" i="3" s="1"/>
  <c r="C1079" i="3"/>
  <c r="D1079" i="3" s="1"/>
  <c r="C1080" i="3"/>
  <c r="D1080" i="3" s="1"/>
  <c r="C1081" i="3"/>
  <c r="D1081" i="3" s="1"/>
  <c r="C1082" i="3"/>
  <c r="D1082" i="3" s="1"/>
  <c r="C1083" i="3"/>
  <c r="D1083" i="3" s="1"/>
  <c r="C1084" i="3"/>
  <c r="D1084" i="3" s="1"/>
  <c r="C1085" i="3"/>
  <c r="D1085" i="3" s="1"/>
  <c r="C1086" i="3"/>
  <c r="D1086" i="3" s="1"/>
  <c r="C1087" i="3"/>
  <c r="D1087" i="3" s="1"/>
  <c r="C1088" i="3"/>
  <c r="D1088" i="3" s="1"/>
  <c r="C1089" i="3"/>
  <c r="D1089" i="3" s="1"/>
  <c r="C1090" i="3"/>
  <c r="D1090" i="3" s="1"/>
  <c r="C1091" i="3"/>
  <c r="D1091" i="3" s="1"/>
  <c r="C1092" i="3"/>
  <c r="D1092" i="3" s="1"/>
  <c r="C1093" i="3"/>
  <c r="D1093" i="3" s="1"/>
  <c r="C1094" i="3"/>
  <c r="D1094" i="3" s="1"/>
  <c r="C1095" i="3"/>
  <c r="D1095" i="3" s="1"/>
  <c r="C1096" i="3"/>
  <c r="D1096" i="3" s="1"/>
  <c r="C1097" i="3"/>
  <c r="D1097" i="3" s="1"/>
  <c r="C1098" i="3"/>
  <c r="D1098" i="3" s="1"/>
  <c r="C1099" i="3"/>
  <c r="D1099" i="3" s="1"/>
  <c r="C1100" i="3"/>
  <c r="D1100" i="3" s="1"/>
  <c r="C1101" i="3"/>
  <c r="D1101" i="3" s="1"/>
  <c r="C1102" i="3"/>
  <c r="D1102" i="3" s="1"/>
  <c r="C1103" i="3"/>
  <c r="D1103" i="3" s="1"/>
  <c r="C1104" i="3"/>
  <c r="D1104" i="3" s="1"/>
  <c r="C1105" i="3"/>
  <c r="D1105" i="3" s="1"/>
  <c r="C1106" i="3"/>
  <c r="D1106" i="3" s="1"/>
  <c r="C1107" i="3"/>
  <c r="D1107" i="3" s="1"/>
  <c r="C1108" i="3"/>
  <c r="D1108" i="3" s="1"/>
  <c r="C1109" i="3"/>
  <c r="D1109" i="3" s="1"/>
  <c r="C1110" i="3"/>
  <c r="D1110" i="3" s="1"/>
  <c r="C1111" i="3"/>
  <c r="D1111" i="3" s="1"/>
  <c r="C1112" i="3"/>
  <c r="D1112" i="3" s="1"/>
  <c r="C1113" i="3"/>
  <c r="D1113" i="3" s="1"/>
  <c r="C1114" i="3"/>
  <c r="D1114" i="3" s="1"/>
  <c r="C1115" i="3"/>
  <c r="D1115" i="3" s="1"/>
  <c r="C1116" i="3"/>
  <c r="D1116" i="3" s="1"/>
  <c r="C1117" i="3"/>
  <c r="D1117" i="3" s="1"/>
  <c r="C1118" i="3"/>
  <c r="D1118" i="3" s="1"/>
  <c r="C1119" i="3"/>
  <c r="D1119" i="3" s="1"/>
  <c r="C1120" i="3"/>
  <c r="D1120" i="3" s="1"/>
  <c r="C1121" i="3"/>
  <c r="D1121" i="3" s="1"/>
  <c r="C1122" i="3"/>
  <c r="D1122" i="3" s="1"/>
  <c r="C1123" i="3"/>
  <c r="D1123" i="3" s="1"/>
  <c r="C1124" i="3"/>
  <c r="D1124" i="3" s="1"/>
  <c r="C1125" i="3"/>
  <c r="D1125" i="3" s="1"/>
  <c r="C1126" i="3"/>
  <c r="D1126" i="3" s="1"/>
  <c r="C1127" i="3"/>
  <c r="D1127" i="3" s="1"/>
  <c r="C1128" i="3"/>
  <c r="D1128" i="3" s="1"/>
  <c r="C1129" i="3"/>
  <c r="D1129" i="3" s="1"/>
  <c r="C1130" i="3"/>
  <c r="D1130" i="3" s="1"/>
  <c r="C1131" i="3"/>
  <c r="D1131" i="3" s="1"/>
  <c r="C1132" i="3"/>
  <c r="D1132" i="3" s="1"/>
  <c r="C1133" i="3"/>
  <c r="D1133" i="3" s="1"/>
  <c r="C1134" i="3"/>
  <c r="D1134" i="3" s="1"/>
  <c r="C1135" i="3"/>
  <c r="D1135" i="3" s="1"/>
  <c r="C1136" i="3"/>
  <c r="D1136" i="3" s="1"/>
  <c r="C1137" i="3"/>
  <c r="D1137" i="3" s="1"/>
  <c r="C1138" i="3"/>
  <c r="D1138" i="3" s="1"/>
  <c r="C1139" i="3"/>
  <c r="D1139" i="3" s="1"/>
  <c r="C1140" i="3"/>
  <c r="D1140" i="3" s="1"/>
  <c r="C1141" i="3"/>
  <c r="D1141" i="3" s="1"/>
  <c r="C1142" i="3"/>
  <c r="D1142" i="3" s="1"/>
  <c r="C1143" i="3"/>
  <c r="D1143" i="3" s="1"/>
  <c r="C1144" i="3"/>
  <c r="D1144" i="3" s="1"/>
  <c r="C1145" i="3"/>
  <c r="D1145" i="3" s="1"/>
  <c r="C1146" i="3"/>
  <c r="D1146" i="3" s="1"/>
  <c r="C1147" i="3"/>
  <c r="D1147" i="3" s="1"/>
  <c r="C1148" i="3"/>
  <c r="D1148" i="3" s="1"/>
  <c r="C1149" i="3"/>
  <c r="D1149" i="3" s="1"/>
  <c r="C1150" i="3"/>
  <c r="D1150" i="3" s="1"/>
  <c r="C1151" i="3"/>
  <c r="D1151" i="3" s="1"/>
  <c r="C1152" i="3"/>
  <c r="D1152" i="3" s="1"/>
  <c r="C1153" i="3"/>
  <c r="D1153" i="3" s="1"/>
  <c r="C1154" i="3"/>
  <c r="D1154" i="3" s="1"/>
  <c r="C1155" i="3"/>
  <c r="D1155" i="3" s="1"/>
  <c r="C1156" i="3"/>
  <c r="D1156" i="3" s="1"/>
  <c r="C1157" i="3"/>
  <c r="D1157" i="3" s="1"/>
  <c r="C1158" i="3"/>
  <c r="D1158" i="3" s="1"/>
  <c r="C1159" i="3"/>
  <c r="D1159" i="3" s="1"/>
  <c r="C1160" i="3"/>
  <c r="D1160" i="3" s="1"/>
  <c r="C1161" i="3"/>
  <c r="D1161" i="3" s="1"/>
  <c r="C1162" i="3"/>
  <c r="D1162" i="3" s="1"/>
  <c r="C1163" i="3"/>
  <c r="D1163" i="3" s="1"/>
  <c r="C1164" i="3"/>
  <c r="D1164" i="3" s="1"/>
  <c r="C1165" i="3"/>
  <c r="D1165" i="3" s="1"/>
  <c r="C1166" i="3"/>
  <c r="D1166" i="3" s="1"/>
  <c r="C1167" i="3"/>
  <c r="D1167" i="3" s="1"/>
  <c r="C1168" i="3"/>
  <c r="D1168" i="3" s="1"/>
  <c r="C1169" i="3"/>
  <c r="D1169" i="3" s="1"/>
  <c r="C1170" i="3"/>
  <c r="D1170" i="3" s="1"/>
  <c r="C1171" i="3"/>
  <c r="D1171" i="3" s="1"/>
  <c r="C1172" i="3"/>
  <c r="D1172" i="3" s="1"/>
  <c r="C1173" i="3"/>
  <c r="D1173" i="3" s="1"/>
  <c r="C1174" i="3"/>
  <c r="D1174" i="3" s="1"/>
  <c r="C1175" i="3"/>
  <c r="D1175" i="3" s="1"/>
  <c r="C1176" i="3"/>
  <c r="D1176" i="3" s="1"/>
  <c r="C1177" i="3"/>
  <c r="D1177" i="3" s="1"/>
  <c r="C1178" i="3"/>
  <c r="D1178" i="3" s="1"/>
  <c r="C1179" i="3"/>
  <c r="D1179" i="3" s="1"/>
  <c r="C1180" i="3"/>
  <c r="D1180" i="3" s="1"/>
  <c r="C1181" i="3"/>
  <c r="D1181" i="3" s="1"/>
  <c r="C1182" i="3"/>
  <c r="D1182" i="3" s="1"/>
  <c r="C1183" i="3"/>
  <c r="D1183" i="3" s="1"/>
  <c r="C1184" i="3"/>
  <c r="D1184" i="3" s="1"/>
  <c r="C1185" i="3"/>
  <c r="D1185" i="3" s="1"/>
  <c r="C1186" i="3"/>
  <c r="D1186" i="3" s="1"/>
  <c r="C1187" i="3"/>
  <c r="D1187" i="3" s="1"/>
  <c r="C1188" i="3"/>
  <c r="D1188" i="3" s="1"/>
  <c r="C1189" i="3"/>
  <c r="D1189" i="3" s="1"/>
  <c r="C1190" i="3"/>
  <c r="D1190" i="3" s="1"/>
  <c r="C1191" i="3"/>
  <c r="D1191" i="3" s="1"/>
  <c r="C1192" i="3"/>
  <c r="D1192" i="3" s="1"/>
  <c r="C1193" i="3"/>
  <c r="D1193" i="3" s="1"/>
  <c r="C1194" i="3"/>
  <c r="D1194" i="3" s="1"/>
  <c r="C1195" i="3"/>
  <c r="D1195" i="3" s="1"/>
  <c r="C1196" i="3"/>
  <c r="D1196" i="3" s="1"/>
  <c r="C1197" i="3"/>
  <c r="D1197" i="3" s="1"/>
  <c r="C1198" i="3"/>
  <c r="D1198" i="3" s="1"/>
  <c r="C1199" i="3"/>
  <c r="D1199" i="3" s="1"/>
  <c r="C1200" i="3"/>
  <c r="D1200" i="3" s="1"/>
  <c r="C1201" i="3"/>
  <c r="D1201" i="3" s="1"/>
  <c r="C1202" i="3"/>
  <c r="D1202" i="3" s="1"/>
  <c r="C1203" i="3"/>
  <c r="D1203" i="3" s="1"/>
  <c r="C1204" i="3"/>
  <c r="D1204" i="3" s="1"/>
  <c r="C1205" i="3"/>
  <c r="D1205" i="3" s="1"/>
  <c r="C1206" i="3"/>
  <c r="D1206" i="3" s="1"/>
  <c r="C1207" i="3"/>
  <c r="D1207" i="3" s="1"/>
  <c r="C1208" i="3"/>
  <c r="D1208" i="3" s="1"/>
  <c r="C1209" i="3"/>
  <c r="D1209" i="3" s="1"/>
  <c r="C1210" i="3"/>
  <c r="D1210" i="3" s="1"/>
  <c r="C1211" i="3"/>
  <c r="D1211" i="3" s="1"/>
  <c r="C1212" i="3"/>
  <c r="D1212" i="3" s="1"/>
  <c r="C1213" i="3"/>
  <c r="D1213" i="3" s="1"/>
  <c r="C1214" i="3"/>
  <c r="D1214" i="3" s="1"/>
  <c r="C1215" i="3"/>
  <c r="D1215" i="3" s="1"/>
  <c r="C1216" i="3"/>
  <c r="D1216" i="3" s="1"/>
  <c r="C1217" i="3"/>
  <c r="D1217" i="3" s="1"/>
  <c r="C1218" i="3"/>
  <c r="D1218" i="3" s="1"/>
  <c r="C1219" i="3"/>
  <c r="D1219" i="3" s="1"/>
  <c r="C1220" i="3"/>
  <c r="D1220" i="3" s="1"/>
  <c r="C1221" i="3"/>
  <c r="D1221" i="3" s="1"/>
  <c r="C1222" i="3"/>
  <c r="D1222" i="3" s="1"/>
  <c r="C1223" i="3"/>
  <c r="D1223" i="3" s="1"/>
  <c r="C1224" i="3"/>
  <c r="D1224" i="3" s="1"/>
  <c r="C1225" i="3"/>
  <c r="D1225" i="3" s="1"/>
  <c r="C1226" i="3"/>
  <c r="D1226" i="3" s="1"/>
  <c r="C1227" i="3"/>
  <c r="D1227" i="3" s="1"/>
  <c r="C1228" i="3"/>
  <c r="D1228" i="3" s="1"/>
  <c r="C1229" i="3"/>
  <c r="D1229" i="3" s="1"/>
  <c r="C1230" i="3"/>
  <c r="D1230" i="3" s="1"/>
  <c r="C1231" i="3"/>
  <c r="D1231" i="3" s="1"/>
  <c r="C1232" i="3"/>
  <c r="D1232" i="3" s="1"/>
  <c r="C1233" i="3"/>
  <c r="D1233" i="3" s="1"/>
  <c r="C1234" i="3"/>
  <c r="D1234" i="3" s="1"/>
  <c r="C1235" i="3"/>
  <c r="D1235" i="3" s="1"/>
  <c r="C1236" i="3"/>
  <c r="D1236" i="3" s="1"/>
  <c r="C1237" i="3"/>
  <c r="D1237" i="3" s="1"/>
  <c r="C1238" i="3"/>
  <c r="D1238" i="3" s="1"/>
  <c r="C1239" i="3"/>
  <c r="D1239" i="3" s="1"/>
  <c r="C1240" i="3"/>
  <c r="D1240" i="3" s="1"/>
  <c r="C1241" i="3"/>
  <c r="D1241" i="3" s="1"/>
  <c r="C1242" i="3"/>
  <c r="D1242" i="3" s="1"/>
  <c r="C1243" i="3"/>
  <c r="D1243" i="3" s="1"/>
  <c r="C1244" i="3"/>
  <c r="D1244" i="3" s="1"/>
  <c r="C1245" i="3"/>
  <c r="D1245" i="3" s="1"/>
  <c r="C1246" i="3"/>
  <c r="D1246" i="3" s="1"/>
  <c r="C1247" i="3"/>
  <c r="D1247" i="3" s="1"/>
  <c r="C1248" i="3"/>
  <c r="D1248" i="3" s="1"/>
  <c r="C1249" i="3"/>
  <c r="D1249" i="3" s="1"/>
  <c r="C1250" i="3"/>
  <c r="D1250" i="3" s="1"/>
  <c r="C1251" i="3"/>
  <c r="D1251" i="3" s="1"/>
  <c r="C1252" i="3"/>
  <c r="D1252" i="3" s="1"/>
  <c r="C1253" i="3"/>
  <c r="D1253" i="3" s="1"/>
  <c r="C1254" i="3"/>
  <c r="D1254" i="3" s="1"/>
  <c r="C1255" i="3"/>
  <c r="D1255" i="3" s="1"/>
  <c r="C1256" i="3"/>
  <c r="D1256" i="3" s="1"/>
  <c r="C1257" i="3"/>
  <c r="D1257" i="3" s="1"/>
  <c r="C1258" i="3"/>
  <c r="D1258" i="3" s="1"/>
  <c r="C1259" i="3"/>
  <c r="D1259" i="3" s="1"/>
  <c r="C1260" i="3"/>
  <c r="D1260" i="3" s="1"/>
  <c r="C1261" i="3"/>
  <c r="D1261" i="3" s="1"/>
  <c r="C1262" i="3"/>
  <c r="D1262" i="3" s="1"/>
  <c r="C1263" i="3"/>
  <c r="D1263" i="3" s="1"/>
  <c r="C1264" i="3"/>
  <c r="D1264" i="3" s="1"/>
  <c r="C1265" i="3"/>
  <c r="D1265" i="3" s="1"/>
  <c r="C1266" i="3"/>
  <c r="D1266" i="3" s="1"/>
  <c r="C1267" i="3"/>
  <c r="D1267" i="3" s="1"/>
  <c r="C1268" i="3"/>
  <c r="D1268" i="3" s="1"/>
  <c r="C1269" i="3"/>
  <c r="D1269" i="3" s="1"/>
  <c r="C1270" i="3"/>
  <c r="D1270" i="3" s="1"/>
  <c r="C1271" i="3"/>
  <c r="D1271" i="3" s="1"/>
  <c r="C1272" i="3"/>
  <c r="D1272" i="3" s="1"/>
  <c r="C1273" i="3"/>
  <c r="D1273" i="3" s="1"/>
  <c r="C1274" i="3"/>
  <c r="D1274" i="3" s="1"/>
  <c r="C1275" i="3"/>
  <c r="D1275" i="3" s="1"/>
  <c r="C1276" i="3"/>
  <c r="D1276" i="3" s="1"/>
  <c r="C1277" i="3"/>
  <c r="D1277" i="3" s="1"/>
  <c r="C1278" i="3"/>
  <c r="D1278" i="3" s="1"/>
  <c r="C1279" i="3"/>
  <c r="D1279" i="3" s="1"/>
  <c r="C1280" i="3"/>
  <c r="D1280" i="3" s="1"/>
  <c r="C1281" i="3"/>
  <c r="D1281" i="3" s="1"/>
  <c r="C1282" i="3"/>
  <c r="D1282" i="3" s="1"/>
  <c r="C1283" i="3"/>
  <c r="D1283" i="3" s="1"/>
  <c r="C1284" i="3"/>
  <c r="D1284" i="3" s="1"/>
  <c r="C1285" i="3"/>
  <c r="D1285" i="3" s="1"/>
  <c r="C1286" i="3"/>
  <c r="D1286" i="3" s="1"/>
  <c r="C1287" i="3"/>
  <c r="D1287" i="3" s="1"/>
  <c r="C1288" i="3"/>
  <c r="D1288" i="3" s="1"/>
  <c r="C1289" i="3"/>
  <c r="D1289" i="3" s="1"/>
  <c r="C1290" i="3"/>
  <c r="D1290" i="3" s="1"/>
  <c r="C1291" i="3"/>
  <c r="D1291" i="3" s="1"/>
  <c r="C1292" i="3"/>
  <c r="D1292" i="3" s="1"/>
  <c r="C1293" i="3"/>
  <c r="D1293" i="3" s="1"/>
  <c r="C1294" i="3"/>
  <c r="D1294" i="3" s="1"/>
  <c r="C1295" i="3"/>
  <c r="D1295" i="3" s="1"/>
  <c r="C1296" i="3"/>
  <c r="D1296" i="3" s="1"/>
  <c r="C1297" i="3"/>
  <c r="D1297" i="3" s="1"/>
  <c r="C1298" i="3"/>
  <c r="D1298" i="3" s="1"/>
  <c r="C1299" i="3"/>
  <c r="D1299" i="3" s="1"/>
  <c r="C1300" i="3"/>
  <c r="D1300" i="3" s="1"/>
  <c r="C1301" i="3"/>
  <c r="D1301" i="3" s="1"/>
  <c r="C1302" i="3"/>
  <c r="D1302" i="3" s="1"/>
  <c r="C1303" i="3"/>
  <c r="D1303" i="3" s="1"/>
  <c r="C1304" i="3"/>
  <c r="D1304" i="3" s="1"/>
  <c r="C1305" i="3"/>
  <c r="D1305" i="3" s="1"/>
  <c r="C1306" i="3"/>
  <c r="D1306" i="3" s="1"/>
  <c r="C1307" i="3"/>
  <c r="D1307" i="3" s="1"/>
  <c r="C1308" i="3"/>
  <c r="D1308" i="3" s="1"/>
  <c r="C1309" i="3"/>
  <c r="D1309" i="3" s="1"/>
  <c r="C1310" i="3"/>
  <c r="D1310" i="3" s="1"/>
  <c r="C1311" i="3"/>
  <c r="D1311" i="3" s="1"/>
  <c r="C1312" i="3"/>
  <c r="D1312" i="3" s="1"/>
  <c r="C1313" i="3"/>
  <c r="D1313" i="3" s="1"/>
  <c r="C1314" i="3"/>
  <c r="D1314" i="3" s="1"/>
  <c r="C1315" i="3"/>
  <c r="D1315" i="3" s="1"/>
  <c r="C1316" i="3"/>
  <c r="D1316" i="3" s="1"/>
  <c r="C1317" i="3"/>
  <c r="D1317" i="3" s="1"/>
  <c r="C1318" i="3"/>
  <c r="D1318" i="3" s="1"/>
  <c r="C1319" i="3"/>
  <c r="D1319" i="3" s="1"/>
  <c r="C1320" i="3"/>
  <c r="D1320" i="3" s="1"/>
  <c r="C1321" i="3"/>
  <c r="D1321" i="3" s="1"/>
  <c r="C1322" i="3"/>
  <c r="D1322" i="3" s="1"/>
  <c r="C1323" i="3"/>
  <c r="D1323" i="3" s="1"/>
  <c r="C1324" i="3"/>
  <c r="D1324" i="3" s="1"/>
  <c r="C1325" i="3"/>
  <c r="D1325" i="3" s="1"/>
  <c r="C1326" i="3"/>
  <c r="D1326" i="3" s="1"/>
  <c r="C1327" i="3"/>
  <c r="D1327" i="3" s="1"/>
  <c r="C1328" i="3"/>
  <c r="D1328" i="3" s="1"/>
  <c r="C1329" i="3"/>
  <c r="D1329" i="3" s="1"/>
  <c r="C1330" i="3"/>
  <c r="D1330" i="3" s="1"/>
  <c r="C1331" i="3"/>
  <c r="D1331" i="3" s="1"/>
  <c r="C1332" i="3"/>
  <c r="D1332" i="3" s="1"/>
  <c r="C1333" i="3"/>
  <c r="D1333" i="3" s="1"/>
  <c r="C1334" i="3"/>
  <c r="D1334" i="3" s="1"/>
  <c r="C1335" i="3"/>
  <c r="D1335" i="3" s="1"/>
  <c r="C1336" i="3"/>
  <c r="D1336" i="3" s="1"/>
  <c r="C1337" i="3"/>
  <c r="D1337" i="3" s="1"/>
  <c r="C1338" i="3"/>
  <c r="D1338" i="3" s="1"/>
  <c r="C1339" i="3"/>
  <c r="D1339" i="3" s="1"/>
  <c r="C1340" i="3"/>
  <c r="D1340" i="3" s="1"/>
  <c r="C1341" i="3"/>
  <c r="D1341" i="3" s="1"/>
  <c r="C1342" i="3"/>
  <c r="D1342" i="3" s="1"/>
  <c r="C1343" i="3"/>
  <c r="D1343" i="3" s="1"/>
  <c r="C1344" i="3"/>
  <c r="D1344" i="3" s="1"/>
  <c r="C1345" i="3"/>
  <c r="D1345" i="3" s="1"/>
  <c r="C1346" i="3"/>
  <c r="D1346" i="3" s="1"/>
  <c r="C1347" i="3"/>
  <c r="D1347" i="3" s="1"/>
  <c r="C1348" i="3"/>
  <c r="D1348" i="3" s="1"/>
  <c r="C1349" i="3"/>
  <c r="D1349" i="3" s="1"/>
  <c r="C1350" i="3"/>
  <c r="D1350" i="3" s="1"/>
  <c r="C1351" i="3"/>
  <c r="D1351" i="3" s="1"/>
  <c r="C1352" i="3"/>
  <c r="D1352" i="3" s="1"/>
  <c r="C1353" i="3"/>
  <c r="D1353" i="3" s="1"/>
  <c r="C1354" i="3"/>
  <c r="D1354" i="3" s="1"/>
  <c r="C1355" i="3"/>
  <c r="D1355" i="3" s="1"/>
  <c r="C1356" i="3"/>
  <c r="D1356" i="3" s="1"/>
  <c r="C1357" i="3"/>
  <c r="D1357" i="3" s="1"/>
  <c r="C1358" i="3"/>
  <c r="D1358" i="3" s="1"/>
  <c r="C1359" i="3"/>
  <c r="D1359" i="3" s="1"/>
  <c r="C1360" i="3"/>
  <c r="D1360" i="3" s="1"/>
  <c r="C1361" i="3"/>
  <c r="D1361" i="3" s="1"/>
  <c r="C1362" i="3"/>
  <c r="D1362" i="3" s="1"/>
  <c r="C1363" i="3"/>
  <c r="D1363" i="3" s="1"/>
  <c r="C1364" i="3"/>
  <c r="D1364" i="3" s="1"/>
  <c r="C1365" i="3"/>
  <c r="D1365" i="3" s="1"/>
  <c r="C1366" i="3"/>
  <c r="D1366" i="3" s="1"/>
  <c r="C1367" i="3"/>
  <c r="D1367" i="3" s="1"/>
  <c r="C1368" i="3"/>
  <c r="D1368" i="3" s="1"/>
  <c r="C1369" i="3"/>
  <c r="D1369" i="3" s="1"/>
  <c r="C1370" i="3"/>
  <c r="D1370" i="3" s="1"/>
  <c r="C1371" i="3"/>
  <c r="D1371" i="3" s="1"/>
  <c r="C1372" i="3"/>
  <c r="D1372" i="3" s="1"/>
  <c r="C1373" i="3"/>
  <c r="D1373" i="3" s="1"/>
  <c r="C1374" i="3"/>
  <c r="D1374" i="3" s="1"/>
  <c r="C1375" i="3"/>
  <c r="D1375" i="3" s="1"/>
  <c r="C1376" i="3"/>
  <c r="D1376" i="3" s="1"/>
  <c r="C1377" i="3"/>
  <c r="D1377" i="3" s="1"/>
  <c r="C1378" i="3"/>
  <c r="D1378" i="3" s="1"/>
  <c r="C1379" i="3"/>
  <c r="D1379" i="3" s="1"/>
  <c r="C1380" i="3"/>
  <c r="D1380" i="3" s="1"/>
  <c r="C1381" i="3"/>
  <c r="D1381" i="3" s="1"/>
  <c r="C1382" i="3"/>
  <c r="D1382" i="3" s="1"/>
  <c r="C1383" i="3"/>
  <c r="D1383" i="3" s="1"/>
  <c r="C1384" i="3"/>
  <c r="D1384" i="3" s="1"/>
  <c r="C1385" i="3"/>
  <c r="D1385" i="3" s="1"/>
  <c r="C1386" i="3"/>
  <c r="D1386" i="3" s="1"/>
  <c r="C1387" i="3"/>
  <c r="D1387" i="3" s="1"/>
  <c r="C1388" i="3"/>
  <c r="D1388" i="3" s="1"/>
  <c r="C1389" i="3"/>
  <c r="D1389" i="3" s="1"/>
  <c r="C1390" i="3"/>
  <c r="D1390" i="3" s="1"/>
  <c r="C1391" i="3"/>
  <c r="D1391" i="3" s="1"/>
  <c r="C1392" i="3"/>
  <c r="D1392" i="3" s="1"/>
  <c r="C1393" i="3"/>
  <c r="D1393" i="3" s="1"/>
  <c r="C1394" i="3"/>
  <c r="D1394" i="3" s="1"/>
  <c r="C1395" i="3"/>
  <c r="D1395" i="3" s="1"/>
  <c r="C1396" i="3"/>
  <c r="D1396" i="3" s="1"/>
  <c r="C1397" i="3"/>
  <c r="D1397" i="3" s="1"/>
  <c r="C1398" i="3"/>
  <c r="D1398" i="3" s="1"/>
  <c r="C1399" i="3"/>
  <c r="D1399" i="3" s="1"/>
  <c r="C1400" i="3"/>
  <c r="D1400" i="3" s="1"/>
  <c r="C1401" i="3"/>
  <c r="D1401" i="3" s="1"/>
  <c r="C1402" i="3"/>
  <c r="D1402" i="3" s="1"/>
  <c r="C1403" i="3"/>
  <c r="D1403" i="3" s="1"/>
  <c r="C1404" i="3"/>
  <c r="D1404" i="3" s="1"/>
  <c r="C1405" i="3"/>
  <c r="D1405" i="3" s="1"/>
  <c r="C1406" i="3"/>
  <c r="D1406" i="3" s="1"/>
  <c r="C1407" i="3"/>
  <c r="D1407" i="3" s="1"/>
  <c r="C1408" i="3"/>
  <c r="D1408" i="3" s="1"/>
  <c r="C1409" i="3"/>
  <c r="D1409" i="3" s="1"/>
  <c r="C1410" i="3"/>
  <c r="D1410" i="3" s="1"/>
  <c r="C1411" i="3"/>
  <c r="D1411" i="3" s="1"/>
  <c r="C1412" i="3"/>
  <c r="D1412" i="3" s="1"/>
  <c r="C1413" i="3"/>
  <c r="D1413" i="3" s="1"/>
  <c r="C1414" i="3"/>
  <c r="D1414" i="3" s="1"/>
  <c r="C1415" i="3"/>
  <c r="D1415" i="3" s="1"/>
  <c r="C1416" i="3"/>
  <c r="D1416" i="3" s="1"/>
  <c r="C1417" i="3"/>
  <c r="D1417" i="3" s="1"/>
  <c r="C1418" i="3"/>
  <c r="D1418" i="3" s="1"/>
  <c r="C1419" i="3"/>
  <c r="D1419" i="3" s="1"/>
  <c r="C1420" i="3"/>
  <c r="D1420" i="3" s="1"/>
  <c r="C1421" i="3"/>
  <c r="D1421" i="3" s="1"/>
  <c r="C1422" i="3"/>
  <c r="D1422" i="3" s="1"/>
  <c r="C1423" i="3"/>
  <c r="D1423" i="3" s="1"/>
  <c r="C1424" i="3"/>
  <c r="D1424" i="3" s="1"/>
  <c r="C1425" i="3"/>
  <c r="D1425" i="3" s="1"/>
  <c r="C1426" i="3"/>
  <c r="D1426" i="3" s="1"/>
  <c r="C1427" i="3"/>
  <c r="D1427" i="3" s="1"/>
  <c r="C1428" i="3"/>
  <c r="D1428" i="3" s="1"/>
  <c r="C1429" i="3"/>
  <c r="D1429" i="3" s="1"/>
  <c r="C1430" i="3"/>
  <c r="D1430" i="3" s="1"/>
  <c r="C1431" i="3"/>
  <c r="D1431" i="3" s="1"/>
  <c r="C1432" i="3"/>
  <c r="D1432" i="3" s="1"/>
  <c r="C1433" i="3"/>
  <c r="D1433" i="3" s="1"/>
  <c r="C1434" i="3"/>
  <c r="D1434" i="3" s="1"/>
  <c r="C1435" i="3"/>
  <c r="D1435" i="3" s="1"/>
  <c r="C1436" i="3"/>
  <c r="D1436" i="3" s="1"/>
  <c r="C1437" i="3"/>
  <c r="D1437" i="3" s="1"/>
  <c r="C1438" i="3"/>
  <c r="D1438" i="3" s="1"/>
  <c r="C1439" i="3"/>
  <c r="D1439" i="3" s="1"/>
  <c r="C1440" i="3"/>
  <c r="D1440" i="3" s="1"/>
  <c r="C1441" i="3"/>
  <c r="D1441" i="3" s="1"/>
  <c r="C1442" i="3"/>
  <c r="D1442" i="3" s="1"/>
  <c r="C1443" i="3"/>
  <c r="D1443" i="3" s="1"/>
  <c r="C1444" i="3"/>
  <c r="D1444" i="3" s="1"/>
  <c r="C1445" i="3"/>
  <c r="D1445" i="3" s="1"/>
  <c r="C1446" i="3"/>
  <c r="D1446" i="3" s="1"/>
  <c r="C1447" i="3"/>
  <c r="D1447" i="3" s="1"/>
  <c r="C1448" i="3"/>
  <c r="D1448" i="3" s="1"/>
  <c r="C1449" i="3"/>
  <c r="D1449" i="3" s="1"/>
  <c r="C1450" i="3"/>
  <c r="D1450" i="3" s="1"/>
  <c r="C1451" i="3"/>
  <c r="D1451" i="3" s="1"/>
  <c r="C1452" i="3"/>
  <c r="D1452" i="3" s="1"/>
  <c r="C1453" i="3"/>
  <c r="D1453" i="3" s="1"/>
  <c r="C1454" i="3"/>
  <c r="D1454" i="3" s="1"/>
  <c r="C1455" i="3"/>
  <c r="D1455" i="3" s="1"/>
  <c r="C1456" i="3"/>
  <c r="D1456" i="3" s="1"/>
  <c r="C1457" i="3"/>
  <c r="D1457" i="3" s="1"/>
  <c r="C1458" i="3"/>
  <c r="D1458" i="3" s="1"/>
  <c r="C1459" i="3"/>
  <c r="D1459" i="3" s="1"/>
  <c r="C1460" i="3"/>
  <c r="D1460" i="3" s="1"/>
  <c r="C1461" i="3"/>
  <c r="D1461" i="3" s="1"/>
  <c r="C1462" i="3"/>
  <c r="D1462" i="3" s="1"/>
  <c r="C1463" i="3"/>
  <c r="D1463" i="3" s="1"/>
  <c r="C1464" i="3"/>
  <c r="D1464" i="3" s="1"/>
  <c r="C1465" i="3"/>
  <c r="D1465" i="3" s="1"/>
  <c r="C1466" i="3"/>
  <c r="D1466" i="3" s="1"/>
  <c r="C1467" i="3"/>
  <c r="D1467" i="3" s="1"/>
  <c r="C1468" i="3"/>
  <c r="D1468" i="3" s="1"/>
  <c r="C1469" i="3"/>
  <c r="D1469" i="3" s="1"/>
  <c r="C1470" i="3"/>
  <c r="D1470" i="3" s="1"/>
  <c r="C1471" i="3"/>
  <c r="D1471" i="3" s="1"/>
  <c r="C1472" i="3"/>
  <c r="D1472" i="3" s="1"/>
  <c r="C1473" i="3"/>
  <c r="D1473" i="3" s="1"/>
  <c r="C1474" i="3"/>
  <c r="D1474" i="3" s="1"/>
  <c r="C1475" i="3"/>
  <c r="D1475" i="3" s="1"/>
  <c r="C1476" i="3"/>
  <c r="D1476" i="3" s="1"/>
  <c r="C1477" i="3"/>
  <c r="D1477" i="3" s="1"/>
  <c r="C1478" i="3"/>
  <c r="D1478" i="3" s="1"/>
  <c r="C1479" i="3"/>
  <c r="D1479" i="3" s="1"/>
  <c r="C1480" i="3"/>
  <c r="D1480" i="3" s="1"/>
  <c r="C1481" i="3"/>
  <c r="D1481" i="3" s="1"/>
  <c r="C1482" i="3"/>
  <c r="D1482" i="3" s="1"/>
  <c r="C1483" i="3"/>
  <c r="D1483" i="3" s="1"/>
  <c r="C1484" i="3"/>
  <c r="D1484" i="3" s="1"/>
  <c r="C1485" i="3"/>
  <c r="D1485" i="3" s="1"/>
  <c r="C1486" i="3"/>
  <c r="D1486" i="3" s="1"/>
  <c r="C1487" i="3"/>
  <c r="D1487" i="3" s="1"/>
  <c r="C1488" i="3"/>
  <c r="D1488" i="3" s="1"/>
  <c r="C1489" i="3"/>
  <c r="D1489" i="3" s="1"/>
  <c r="C1490" i="3"/>
  <c r="D1490" i="3" s="1"/>
  <c r="C1491" i="3"/>
  <c r="D1491" i="3" s="1"/>
  <c r="C1492" i="3"/>
  <c r="D1492" i="3" s="1"/>
  <c r="C1493" i="3"/>
  <c r="D1493" i="3" s="1"/>
  <c r="C1494" i="3"/>
  <c r="D1494" i="3" s="1"/>
  <c r="C1495" i="3"/>
  <c r="D1495" i="3" s="1"/>
  <c r="C1496" i="3"/>
  <c r="D1496" i="3" s="1"/>
  <c r="C1497" i="3"/>
  <c r="D1497" i="3" s="1"/>
  <c r="C1498" i="3"/>
  <c r="D1498" i="3" s="1"/>
  <c r="C1499" i="3"/>
  <c r="D1499" i="3" s="1"/>
  <c r="C1500" i="3"/>
  <c r="D1500" i="3" s="1"/>
  <c r="C1501" i="3"/>
  <c r="D1501" i="3" s="1"/>
  <c r="C1502" i="3"/>
  <c r="D1502" i="3" s="1"/>
  <c r="C1503" i="3"/>
  <c r="D1503" i="3" s="1"/>
  <c r="C1504" i="3"/>
  <c r="D1504" i="3" s="1"/>
  <c r="C1505" i="3"/>
  <c r="D1505" i="3" s="1"/>
  <c r="C1506" i="3"/>
  <c r="D1506" i="3" s="1"/>
  <c r="C1507" i="3"/>
  <c r="D1507" i="3" s="1"/>
  <c r="C1508" i="3"/>
  <c r="D1508" i="3" s="1"/>
  <c r="C1509" i="3"/>
  <c r="D1509" i="3" s="1"/>
  <c r="C1510" i="3"/>
  <c r="D1510" i="3" s="1"/>
  <c r="C1511" i="3"/>
  <c r="D1511" i="3" s="1"/>
  <c r="C1512" i="3"/>
  <c r="D1512" i="3" s="1"/>
  <c r="C1513" i="3"/>
  <c r="D1513" i="3" s="1"/>
  <c r="C1514" i="3"/>
  <c r="D1514" i="3" s="1"/>
  <c r="C1515" i="3"/>
  <c r="D1515" i="3" s="1"/>
  <c r="C1516" i="3"/>
  <c r="D1516" i="3" s="1"/>
  <c r="C1517" i="3"/>
  <c r="D1517" i="3" s="1"/>
  <c r="C1518" i="3"/>
  <c r="D1518" i="3" s="1"/>
  <c r="C1519" i="3"/>
  <c r="D1519" i="3" s="1"/>
  <c r="C1520" i="3"/>
  <c r="D1520" i="3" s="1"/>
  <c r="C1521" i="3"/>
  <c r="D1521" i="3" s="1"/>
  <c r="C1522" i="3"/>
  <c r="D1522" i="3" s="1"/>
  <c r="C1523" i="3"/>
  <c r="D1523" i="3" s="1"/>
  <c r="C1524" i="3"/>
  <c r="D1524" i="3" s="1"/>
  <c r="C1525" i="3"/>
  <c r="D1525" i="3" s="1"/>
  <c r="C1526" i="3"/>
  <c r="D1526" i="3" s="1"/>
  <c r="C1527" i="3"/>
  <c r="D1527" i="3" s="1"/>
  <c r="C1528" i="3"/>
  <c r="D1528" i="3" s="1"/>
  <c r="C1529" i="3"/>
  <c r="D1529" i="3" s="1"/>
  <c r="C1530" i="3"/>
  <c r="D1530" i="3" s="1"/>
  <c r="C1531" i="3"/>
  <c r="D1531" i="3" s="1"/>
  <c r="C1532" i="3"/>
  <c r="D1532" i="3" s="1"/>
  <c r="C1533" i="3"/>
  <c r="D1533" i="3" s="1"/>
  <c r="C1534" i="3"/>
  <c r="D1534" i="3" s="1"/>
  <c r="C1535" i="3"/>
  <c r="D1535" i="3" s="1"/>
  <c r="C1536" i="3"/>
  <c r="D1536" i="3" s="1"/>
  <c r="C1537" i="3"/>
  <c r="D1537" i="3" s="1"/>
  <c r="C1538" i="3"/>
  <c r="D1538" i="3" s="1"/>
  <c r="C1539" i="3"/>
  <c r="D1539" i="3" s="1"/>
  <c r="C1540" i="3"/>
  <c r="D1540" i="3" s="1"/>
  <c r="C1541" i="3"/>
  <c r="D1541" i="3" s="1"/>
  <c r="C1542" i="3"/>
  <c r="D1542" i="3" s="1"/>
  <c r="C1543" i="3"/>
  <c r="D1543" i="3" s="1"/>
  <c r="C1544" i="3"/>
  <c r="D1544" i="3" s="1"/>
  <c r="C1545" i="3"/>
  <c r="D1545" i="3" s="1"/>
  <c r="C1546" i="3"/>
  <c r="D1546" i="3" s="1"/>
  <c r="C1547" i="3"/>
  <c r="D1547" i="3" s="1"/>
  <c r="C1548" i="3"/>
  <c r="D1548" i="3" s="1"/>
  <c r="C1549" i="3"/>
  <c r="D1549" i="3" s="1"/>
  <c r="C1550" i="3"/>
  <c r="D1550" i="3" s="1"/>
  <c r="C1551" i="3"/>
  <c r="D1551" i="3" s="1"/>
  <c r="C1552" i="3"/>
  <c r="D1552" i="3" s="1"/>
  <c r="C1553" i="3"/>
  <c r="D1553" i="3" s="1"/>
  <c r="C1554" i="3"/>
  <c r="D1554" i="3" s="1"/>
  <c r="C1555" i="3"/>
  <c r="D1555" i="3" s="1"/>
  <c r="C1556" i="3"/>
  <c r="D1556" i="3" s="1"/>
  <c r="C1557" i="3"/>
  <c r="D1557" i="3" s="1"/>
  <c r="C1558" i="3"/>
  <c r="D1558" i="3" s="1"/>
  <c r="C1559" i="3"/>
  <c r="D1559" i="3" s="1"/>
  <c r="C1560" i="3"/>
  <c r="D1560" i="3" s="1"/>
  <c r="C1561" i="3"/>
  <c r="D1561" i="3" s="1"/>
  <c r="C1562" i="3"/>
  <c r="D1562" i="3" s="1"/>
  <c r="C1563" i="3"/>
  <c r="D1563" i="3" s="1"/>
  <c r="C1564" i="3"/>
  <c r="D1564" i="3" s="1"/>
  <c r="C1565" i="3"/>
  <c r="D1565" i="3" s="1"/>
  <c r="C1566" i="3"/>
  <c r="D1566" i="3" s="1"/>
  <c r="C1567" i="3"/>
  <c r="D1567" i="3" s="1"/>
  <c r="C1568" i="3"/>
  <c r="D1568" i="3" s="1"/>
  <c r="C1569" i="3"/>
  <c r="D1569" i="3" s="1"/>
  <c r="C1570" i="3"/>
  <c r="D1570" i="3" s="1"/>
  <c r="C1571" i="3"/>
  <c r="D1571" i="3" s="1"/>
  <c r="C1572" i="3"/>
  <c r="D1572" i="3" s="1"/>
  <c r="C1573" i="3"/>
  <c r="D1573" i="3" s="1"/>
  <c r="C1574" i="3"/>
  <c r="D1574" i="3" s="1"/>
  <c r="C1575" i="3"/>
  <c r="D1575" i="3" s="1"/>
  <c r="C1576" i="3"/>
  <c r="D1576" i="3" s="1"/>
  <c r="C1577" i="3"/>
  <c r="D1577" i="3" s="1"/>
  <c r="C1578" i="3"/>
  <c r="D1578" i="3" s="1"/>
  <c r="C1579" i="3"/>
  <c r="D1579" i="3" s="1"/>
  <c r="C1580" i="3"/>
  <c r="D1580" i="3" s="1"/>
  <c r="C1581" i="3"/>
  <c r="D1581" i="3" s="1"/>
  <c r="C1582" i="3"/>
  <c r="D1582" i="3" s="1"/>
  <c r="C1583" i="3"/>
  <c r="D1583" i="3" s="1"/>
  <c r="C1584" i="3"/>
  <c r="D1584" i="3" s="1"/>
  <c r="C1585" i="3"/>
  <c r="D1585" i="3" s="1"/>
  <c r="C1586" i="3"/>
  <c r="D1586" i="3" s="1"/>
  <c r="C1587" i="3"/>
  <c r="D1587" i="3" s="1"/>
  <c r="C1588" i="3"/>
  <c r="D1588" i="3" s="1"/>
  <c r="C1589" i="3"/>
  <c r="D1589" i="3" s="1"/>
  <c r="C1590" i="3"/>
  <c r="D1590" i="3" s="1"/>
  <c r="C1591" i="3"/>
  <c r="D1591" i="3" s="1"/>
  <c r="C1592" i="3"/>
  <c r="D1592" i="3" s="1"/>
  <c r="C1593" i="3"/>
  <c r="D1593" i="3" s="1"/>
  <c r="C1594" i="3"/>
  <c r="D1594" i="3" s="1"/>
  <c r="C1595" i="3"/>
  <c r="D1595" i="3" s="1"/>
  <c r="C1596" i="3"/>
  <c r="D1596" i="3" s="1"/>
  <c r="C1597" i="3"/>
  <c r="D1597" i="3" s="1"/>
  <c r="C1598" i="3"/>
  <c r="D1598" i="3" s="1"/>
  <c r="C1599" i="3"/>
  <c r="D1599" i="3" s="1"/>
  <c r="C1600" i="3"/>
  <c r="D1600" i="3" s="1"/>
  <c r="C1601" i="3"/>
  <c r="D1601" i="3" s="1"/>
  <c r="C1602" i="3"/>
  <c r="D1602" i="3" s="1"/>
  <c r="C1603" i="3"/>
  <c r="D1603" i="3" s="1"/>
  <c r="C1604" i="3"/>
  <c r="D1604" i="3" s="1"/>
  <c r="C1605" i="3"/>
  <c r="D1605" i="3" s="1"/>
  <c r="C1606" i="3"/>
  <c r="D1606" i="3" s="1"/>
  <c r="C1607" i="3"/>
  <c r="D1607" i="3" s="1"/>
  <c r="C1608" i="3"/>
  <c r="D1608" i="3" s="1"/>
  <c r="C1609" i="3"/>
  <c r="D1609" i="3" s="1"/>
  <c r="C1610" i="3"/>
  <c r="D1610" i="3" s="1"/>
  <c r="C1611" i="3"/>
  <c r="D1611" i="3" s="1"/>
  <c r="C1612" i="3"/>
  <c r="D1612" i="3" s="1"/>
  <c r="C1613" i="3"/>
  <c r="D1613" i="3" s="1"/>
  <c r="C1614" i="3"/>
  <c r="D1614" i="3" s="1"/>
  <c r="C1615" i="3"/>
  <c r="D1615" i="3" s="1"/>
  <c r="C1616" i="3"/>
  <c r="D1616" i="3" s="1"/>
  <c r="C1617" i="3"/>
  <c r="D1617" i="3" s="1"/>
  <c r="C1618" i="3"/>
  <c r="D1618" i="3" s="1"/>
  <c r="C1619" i="3"/>
  <c r="D1619" i="3" s="1"/>
  <c r="C1620" i="3"/>
  <c r="D1620" i="3" s="1"/>
  <c r="C1621" i="3"/>
  <c r="D1621" i="3" s="1"/>
  <c r="C1622" i="3"/>
  <c r="D1622" i="3" s="1"/>
  <c r="C1623" i="3"/>
  <c r="D1623" i="3" s="1"/>
  <c r="C1624" i="3"/>
  <c r="D1624" i="3" s="1"/>
  <c r="C1625" i="3"/>
  <c r="D1625" i="3" s="1"/>
  <c r="C1626" i="3"/>
  <c r="D1626" i="3" s="1"/>
  <c r="C1627" i="3"/>
  <c r="D1627" i="3" s="1"/>
  <c r="C1628" i="3"/>
  <c r="D1628" i="3" s="1"/>
  <c r="C1629" i="3"/>
  <c r="D1629" i="3" s="1"/>
  <c r="C1630" i="3"/>
  <c r="D1630" i="3" s="1"/>
  <c r="C1631" i="3"/>
  <c r="D1631" i="3" s="1"/>
  <c r="C1632" i="3"/>
  <c r="D1632" i="3" s="1"/>
  <c r="C1633" i="3"/>
  <c r="D1633" i="3" s="1"/>
  <c r="C1634" i="3"/>
  <c r="D1634" i="3" s="1"/>
  <c r="C1635" i="3"/>
  <c r="D1635" i="3" s="1"/>
  <c r="C1636" i="3"/>
  <c r="D1636" i="3" s="1"/>
  <c r="C1637" i="3"/>
  <c r="D1637" i="3" s="1"/>
  <c r="C1638" i="3"/>
  <c r="D1638" i="3" s="1"/>
  <c r="C1639" i="3"/>
  <c r="D1639" i="3" s="1"/>
  <c r="C1640" i="3"/>
  <c r="D1640" i="3" s="1"/>
  <c r="C1641" i="3"/>
  <c r="D1641" i="3" s="1"/>
  <c r="C1642" i="3"/>
  <c r="D1642" i="3" s="1"/>
  <c r="C1643" i="3"/>
  <c r="D1643" i="3" s="1"/>
  <c r="C1644" i="3"/>
  <c r="D1644" i="3" s="1"/>
  <c r="C1645" i="3"/>
  <c r="D1645" i="3" s="1"/>
  <c r="C1646" i="3"/>
  <c r="D1646" i="3" s="1"/>
  <c r="C1647" i="3"/>
  <c r="D1647" i="3" s="1"/>
  <c r="C1648" i="3"/>
  <c r="D1648" i="3" s="1"/>
  <c r="C1649" i="3"/>
  <c r="D1649" i="3" s="1"/>
  <c r="C1650" i="3"/>
  <c r="D1650" i="3" s="1"/>
  <c r="C1651" i="3"/>
  <c r="D1651" i="3" s="1"/>
  <c r="C1652" i="3"/>
  <c r="D1652" i="3" s="1"/>
  <c r="C1653" i="3"/>
  <c r="D1653" i="3" s="1"/>
  <c r="C1654" i="3"/>
  <c r="D1654" i="3" s="1"/>
  <c r="C1655" i="3"/>
  <c r="D1655" i="3" s="1"/>
  <c r="C1656" i="3"/>
  <c r="D1656" i="3" s="1"/>
  <c r="C1657" i="3"/>
  <c r="D1657" i="3" s="1"/>
  <c r="C1658" i="3"/>
  <c r="D1658" i="3" s="1"/>
  <c r="C1659" i="3"/>
  <c r="D1659" i="3" s="1"/>
  <c r="C1660" i="3"/>
  <c r="D1660" i="3" s="1"/>
  <c r="C1661" i="3"/>
  <c r="D1661" i="3" s="1"/>
  <c r="C1662" i="3"/>
  <c r="D1662" i="3" s="1"/>
  <c r="C1663" i="3"/>
  <c r="D1663" i="3" s="1"/>
  <c r="C1664" i="3"/>
  <c r="D1664" i="3" s="1"/>
  <c r="C1665" i="3"/>
  <c r="D1665" i="3" s="1"/>
  <c r="C1666" i="3"/>
  <c r="D1666" i="3" s="1"/>
  <c r="C1667" i="3"/>
  <c r="D1667" i="3" s="1"/>
  <c r="C1668" i="3"/>
  <c r="D1668" i="3" s="1"/>
  <c r="C1669" i="3"/>
  <c r="D1669" i="3" s="1"/>
  <c r="C1670" i="3"/>
  <c r="D1670" i="3" s="1"/>
  <c r="C1671" i="3"/>
  <c r="D1671" i="3" s="1"/>
  <c r="C1672" i="3"/>
  <c r="D1672" i="3" s="1"/>
  <c r="C1673" i="3"/>
  <c r="D1673" i="3" s="1"/>
  <c r="C1674" i="3"/>
  <c r="D1674" i="3" s="1"/>
  <c r="C1675" i="3"/>
  <c r="D1675" i="3" s="1"/>
  <c r="C1676" i="3"/>
  <c r="D1676" i="3" s="1"/>
  <c r="C1677" i="3"/>
  <c r="D1677" i="3" s="1"/>
  <c r="C1678" i="3"/>
  <c r="D1678" i="3" s="1"/>
  <c r="C1679" i="3"/>
  <c r="D1679" i="3" s="1"/>
  <c r="C1680" i="3"/>
  <c r="D1680" i="3" s="1"/>
  <c r="C1681" i="3"/>
  <c r="D1681" i="3" s="1"/>
  <c r="C1682" i="3"/>
  <c r="D1682" i="3" s="1"/>
  <c r="C1683" i="3"/>
  <c r="D1683" i="3" s="1"/>
  <c r="C1684" i="3"/>
  <c r="D1684" i="3" s="1"/>
  <c r="C1685" i="3"/>
  <c r="D1685" i="3" s="1"/>
  <c r="C1686" i="3"/>
  <c r="D1686" i="3" s="1"/>
  <c r="C1687" i="3"/>
  <c r="D1687" i="3" s="1"/>
  <c r="C1688" i="3"/>
  <c r="D1688" i="3" s="1"/>
  <c r="C1689" i="3"/>
  <c r="D1689" i="3" s="1"/>
  <c r="C1690" i="3"/>
  <c r="D1690" i="3" s="1"/>
  <c r="C1691" i="3"/>
  <c r="D1691" i="3" s="1"/>
  <c r="C1692" i="3"/>
  <c r="D1692" i="3" s="1"/>
  <c r="C1693" i="3"/>
  <c r="D1693" i="3" s="1"/>
  <c r="C1694" i="3"/>
  <c r="D1694" i="3" s="1"/>
  <c r="C1695" i="3"/>
  <c r="D1695" i="3" s="1"/>
  <c r="C1696" i="3"/>
  <c r="D1696" i="3" s="1"/>
  <c r="C1697" i="3"/>
  <c r="D1697" i="3" s="1"/>
  <c r="C1698" i="3"/>
  <c r="D1698" i="3" s="1"/>
  <c r="C1699" i="3"/>
  <c r="D1699" i="3" s="1"/>
  <c r="C1700" i="3"/>
  <c r="D1700" i="3" s="1"/>
  <c r="C1701" i="3"/>
  <c r="D1701" i="3" s="1"/>
  <c r="C1702" i="3"/>
  <c r="D1702" i="3" s="1"/>
  <c r="C1703" i="3"/>
  <c r="D1703" i="3" s="1"/>
  <c r="C1704" i="3"/>
  <c r="D1704" i="3" s="1"/>
  <c r="C1705" i="3"/>
  <c r="D1705" i="3" s="1"/>
  <c r="C1706" i="3"/>
  <c r="D1706" i="3" s="1"/>
  <c r="C1707" i="3"/>
  <c r="D1707" i="3" s="1"/>
  <c r="C1708" i="3"/>
  <c r="D1708" i="3" s="1"/>
  <c r="C1709" i="3"/>
  <c r="D1709" i="3" s="1"/>
  <c r="C1710" i="3"/>
  <c r="D1710" i="3" s="1"/>
  <c r="C1711" i="3"/>
  <c r="D1711" i="3" s="1"/>
  <c r="C1712" i="3"/>
  <c r="D1712" i="3" s="1"/>
  <c r="C1713" i="3"/>
  <c r="D1713" i="3" s="1"/>
  <c r="C1714" i="3"/>
  <c r="D1714" i="3" s="1"/>
  <c r="C1715" i="3"/>
  <c r="D1715" i="3" s="1"/>
  <c r="C1716" i="3"/>
  <c r="D1716" i="3" s="1"/>
  <c r="C1717" i="3"/>
  <c r="D1717" i="3" s="1"/>
  <c r="C1718" i="3"/>
  <c r="D1718" i="3" s="1"/>
  <c r="C1719" i="3"/>
  <c r="D1719" i="3" s="1"/>
  <c r="C1720" i="3"/>
  <c r="D1720" i="3" s="1"/>
  <c r="C1721" i="3"/>
  <c r="D1721" i="3" s="1"/>
  <c r="C1722" i="3"/>
  <c r="D1722" i="3" s="1"/>
  <c r="C1723" i="3"/>
  <c r="D1723" i="3" s="1"/>
  <c r="C1724" i="3"/>
  <c r="D1724" i="3" s="1"/>
  <c r="C1725" i="3"/>
  <c r="D1725" i="3" s="1"/>
  <c r="C1726" i="3"/>
  <c r="D1726" i="3" s="1"/>
  <c r="C1727" i="3"/>
  <c r="D1727" i="3" s="1"/>
  <c r="C1728" i="3"/>
  <c r="D1728" i="3" s="1"/>
  <c r="C1729" i="3"/>
  <c r="D1729" i="3" s="1"/>
  <c r="C1730" i="3"/>
  <c r="D1730" i="3" s="1"/>
  <c r="C1731" i="3"/>
  <c r="D1731" i="3" s="1"/>
  <c r="C1732" i="3"/>
  <c r="D1732" i="3" s="1"/>
  <c r="C1733" i="3"/>
  <c r="D1733" i="3" s="1"/>
  <c r="C1734" i="3"/>
  <c r="D1734" i="3" s="1"/>
  <c r="C1735" i="3"/>
  <c r="D1735" i="3" s="1"/>
  <c r="C1736" i="3"/>
  <c r="D1736" i="3" s="1"/>
  <c r="C1737" i="3"/>
  <c r="D1737" i="3" s="1"/>
  <c r="C1738" i="3"/>
  <c r="D1738" i="3" s="1"/>
  <c r="C1739" i="3"/>
  <c r="D1739" i="3" s="1"/>
  <c r="C1740" i="3"/>
  <c r="D1740" i="3" s="1"/>
  <c r="C1741" i="3"/>
  <c r="D1741" i="3" s="1"/>
  <c r="C1742" i="3"/>
  <c r="D1742" i="3" s="1"/>
  <c r="C1743" i="3"/>
  <c r="D1743" i="3" s="1"/>
  <c r="C1744" i="3"/>
  <c r="D1744" i="3" s="1"/>
  <c r="C1745" i="3"/>
  <c r="D1745" i="3" s="1"/>
  <c r="C1746" i="3"/>
  <c r="D1746" i="3" s="1"/>
  <c r="C1747" i="3"/>
  <c r="D1747" i="3" s="1"/>
  <c r="C1748" i="3"/>
  <c r="D1748" i="3" s="1"/>
  <c r="C1749" i="3"/>
  <c r="D1749" i="3" s="1"/>
  <c r="C1750" i="3"/>
  <c r="D1750" i="3" s="1"/>
  <c r="C1751" i="3"/>
  <c r="D1751" i="3" s="1"/>
  <c r="C1752" i="3"/>
  <c r="D1752" i="3" s="1"/>
  <c r="C1753" i="3"/>
  <c r="D1753" i="3" s="1"/>
  <c r="C1754" i="3"/>
  <c r="D1754" i="3" s="1"/>
  <c r="C1755" i="3"/>
  <c r="D1755" i="3" s="1"/>
  <c r="C1756" i="3"/>
  <c r="D1756" i="3" s="1"/>
  <c r="C1757" i="3"/>
  <c r="D1757" i="3" s="1"/>
  <c r="C1758" i="3"/>
  <c r="D1758" i="3" s="1"/>
  <c r="C1759" i="3"/>
  <c r="D1759" i="3" s="1"/>
  <c r="C1760" i="3"/>
  <c r="D1760" i="3" s="1"/>
  <c r="C1761" i="3"/>
  <c r="D1761" i="3" s="1"/>
  <c r="C1762" i="3"/>
  <c r="D1762" i="3" s="1"/>
  <c r="C1763" i="3"/>
  <c r="D1763" i="3" s="1"/>
  <c r="C1764" i="3"/>
  <c r="D1764" i="3" s="1"/>
  <c r="C1765" i="3"/>
  <c r="D1765" i="3" s="1"/>
  <c r="C1766" i="3"/>
  <c r="D1766" i="3" s="1"/>
  <c r="C1767" i="3"/>
  <c r="D1767" i="3" s="1"/>
  <c r="C1768" i="3"/>
  <c r="D1768" i="3" s="1"/>
  <c r="C1769" i="3"/>
  <c r="D1769" i="3" s="1"/>
  <c r="C1770" i="3"/>
  <c r="D1770" i="3" s="1"/>
  <c r="C1771" i="3"/>
  <c r="D1771" i="3" s="1"/>
  <c r="C1772" i="3"/>
  <c r="D1772" i="3" s="1"/>
  <c r="C1773" i="3"/>
  <c r="D1773" i="3" s="1"/>
  <c r="C1774" i="3"/>
  <c r="D1774" i="3" s="1"/>
  <c r="C1775" i="3"/>
  <c r="D1775" i="3" s="1"/>
  <c r="C1776" i="3"/>
  <c r="D1776" i="3" s="1"/>
  <c r="C1777" i="3"/>
  <c r="D1777" i="3" s="1"/>
  <c r="C1778" i="3"/>
  <c r="D1778" i="3" s="1"/>
  <c r="C1779" i="3"/>
  <c r="D1779" i="3" s="1"/>
  <c r="C1780" i="3"/>
  <c r="D1780" i="3" s="1"/>
  <c r="C1781" i="3"/>
  <c r="D1781" i="3" s="1"/>
  <c r="C1782" i="3"/>
  <c r="D1782" i="3" s="1"/>
  <c r="C1783" i="3"/>
  <c r="D1783" i="3" s="1"/>
  <c r="C1784" i="3"/>
  <c r="D1784" i="3" s="1"/>
  <c r="C1785" i="3"/>
  <c r="D1785" i="3" s="1"/>
  <c r="C1786" i="3"/>
  <c r="D1786" i="3" s="1"/>
  <c r="C1787" i="3"/>
  <c r="D1787" i="3" s="1"/>
  <c r="C1788" i="3"/>
  <c r="D1788" i="3" s="1"/>
  <c r="C1789" i="3"/>
  <c r="D1789" i="3" s="1"/>
  <c r="C1790" i="3"/>
  <c r="D1790" i="3" s="1"/>
  <c r="C1791" i="3"/>
  <c r="D1791" i="3" s="1"/>
  <c r="C1792" i="3"/>
  <c r="D1792" i="3" s="1"/>
  <c r="C1793" i="3"/>
  <c r="D1793" i="3" s="1"/>
  <c r="C1794" i="3"/>
  <c r="D1794" i="3" s="1"/>
  <c r="C1795" i="3"/>
  <c r="D1795" i="3" s="1"/>
  <c r="C1796" i="3"/>
  <c r="D1796" i="3" s="1"/>
  <c r="C1797" i="3"/>
  <c r="D1797" i="3" s="1"/>
  <c r="C1798" i="3"/>
  <c r="D1798" i="3" s="1"/>
  <c r="C1799" i="3"/>
  <c r="D1799" i="3" s="1"/>
  <c r="C1800" i="3"/>
  <c r="D1800" i="3" s="1"/>
  <c r="C1801" i="3"/>
  <c r="D1801" i="3" s="1"/>
  <c r="C1802" i="3"/>
  <c r="D1802" i="3" s="1"/>
  <c r="C1803" i="3"/>
  <c r="D1803" i="3" s="1"/>
  <c r="C1804" i="3"/>
  <c r="D1804" i="3" s="1"/>
  <c r="C1805" i="3"/>
  <c r="D1805" i="3" s="1"/>
  <c r="C1806" i="3"/>
  <c r="D1806" i="3" s="1"/>
  <c r="C1807" i="3"/>
  <c r="D1807" i="3" s="1"/>
  <c r="C1808" i="3"/>
  <c r="D1808" i="3" s="1"/>
  <c r="C1809" i="3"/>
  <c r="D1809" i="3" s="1"/>
  <c r="C1810" i="3"/>
  <c r="D1810" i="3" s="1"/>
  <c r="C1811" i="3"/>
  <c r="D1811" i="3" s="1"/>
  <c r="C1812" i="3"/>
  <c r="D1812" i="3" s="1"/>
  <c r="C1813" i="3"/>
  <c r="D1813" i="3" s="1"/>
  <c r="C1814" i="3"/>
  <c r="D1814" i="3" s="1"/>
  <c r="C1815" i="3"/>
  <c r="D1815" i="3" s="1"/>
  <c r="C1816" i="3"/>
  <c r="D1816" i="3" s="1"/>
  <c r="C1817" i="3"/>
  <c r="D1817" i="3" s="1"/>
  <c r="C1818" i="3"/>
  <c r="D1818" i="3" s="1"/>
  <c r="C1819" i="3"/>
  <c r="D1819" i="3" s="1"/>
  <c r="C1820" i="3"/>
  <c r="D1820" i="3" s="1"/>
  <c r="C1821" i="3"/>
  <c r="D1821" i="3" s="1"/>
  <c r="C1822" i="3"/>
  <c r="D1822" i="3" s="1"/>
  <c r="C1823" i="3"/>
  <c r="D1823" i="3" s="1"/>
  <c r="C1824" i="3"/>
  <c r="D1824" i="3" s="1"/>
  <c r="C1825" i="3"/>
  <c r="D1825" i="3" s="1"/>
  <c r="C1826" i="3"/>
  <c r="D1826" i="3" s="1"/>
  <c r="C1827" i="3"/>
  <c r="D1827" i="3" s="1"/>
  <c r="C1828" i="3"/>
  <c r="D1828" i="3" s="1"/>
  <c r="C1829" i="3"/>
  <c r="D1829" i="3" s="1"/>
  <c r="C1830" i="3"/>
  <c r="D1830" i="3" s="1"/>
  <c r="C1831" i="3"/>
  <c r="D1831" i="3" s="1"/>
  <c r="C1832" i="3"/>
  <c r="D1832" i="3" s="1"/>
  <c r="C1833" i="3"/>
  <c r="D1833" i="3" s="1"/>
  <c r="C1834" i="3"/>
  <c r="D1834" i="3" s="1"/>
  <c r="C1835" i="3"/>
  <c r="D1835" i="3" s="1"/>
  <c r="C1836" i="3"/>
  <c r="D1836" i="3" s="1"/>
  <c r="C1837" i="3"/>
  <c r="D1837" i="3" s="1"/>
  <c r="C1838" i="3"/>
  <c r="D1838" i="3" s="1"/>
  <c r="C1839" i="3"/>
  <c r="D1839" i="3" s="1"/>
  <c r="C1840" i="3"/>
  <c r="D1840" i="3" s="1"/>
  <c r="C1841" i="3"/>
  <c r="D1841" i="3" s="1"/>
  <c r="C1842" i="3"/>
  <c r="D1842" i="3" s="1"/>
  <c r="C1843" i="3"/>
  <c r="D1843" i="3" s="1"/>
  <c r="C1844" i="3"/>
  <c r="D1844" i="3" s="1"/>
  <c r="C1845" i="3"/>
  <c r="D1845" i="3" s="1"/>
  <c r="C1846" i="3"/>
  <c r="D1846" i="3" s="1"/>
  <c r="C1847" i="3"/>
  <c r="D1847" i="3" s="1"/>
  <c r="C1848" i="3"/>
  <c r="D1848" i="3" s="1"/>
  <c r="C1849" i="3"/>
  <c r="D1849" i="3" s="1"/>
  <c r="C1850" i="3"/>
  <c r="D1850" i="3" s="1"/>
  <c r="C1851" i="3"/>
  <c r="D1851" i="3" s="1"/>
  <c r="C1852" i="3"/>
  <c r="D1852" i="3" s="1"/>
  <c r="C1853" i="3"/>
  <c r="D1853" i="3" s="1"/>
  <c r="C1854" i="3"/>
  <c r="D1854" i="3" s="1"/>
  <c r="C1855" i="3"/>
  <c r="D1855" i="3" s="1"/>
  <c r="C1856" i="3"/>
  <c r="D1856" i="3" s="1"/>
  <c r="C1857" i="3"/>
  <c r="D1857" i="3" s="1"/>
  <c r="C1858" i="3"/>
  <c r="D1858" i="3" s="1"/>
  <c r="C1859" i="3"/>
  <c r="D1859" i="3" s="1"/>
  <c r="C1860" i="3"/>
  <c r="D1860" i="3" s="1"/>
  <c r="C1861" i="3"/>
  <c r="D1861" i="3" s="1"/>
  <c r="C1862" i="3"/>
  <c r="D1862" i="3" s="1"/>
  <c r="C1863" i="3"/>
  <c r="D1863" i="3" s="1"/>
  <c r="C1864" i="3"/>
  <c r="D1864" i="3" s="1"/>
  <c r="C1865" i="3"/>
  <c r="D1865" i="3" s="1"/>
  <c r="C1866" i="3"/>
  <c r="D1866" i="3" s="1"/>
  <c r="C1867" i="3"/>
  <c r="D1867" i="3" s="1"/>
  <c r="C1868" i="3"/>
  <c r="D1868" i="3" s="1"/>
  <c r="C1869" i="3"/>
  <c r="D1869" i="3" s="1"/>
  <c r="C1870" i="3"/>
  <c r="D1870" i="3" s="1"/>
  <c r="C1871" i="3"/>
  <c r="D1871" i="3" s="1"/>
  <c r="C1872" i="3"/>
  <c r="D1872" i="3" s="1"/>
  <c r="C1873" i="3"/>
  <c r="D1873" i="3" s="1"/>
  <c r="C1874" i="3"/>
  <c r="D1874" i="3" s="1"/>
  <c r="C1875" i="3"/>
  <c r="D1875" i="3" s="1"/>
  <c r="C1876" i="3"/>
  <c r="D1876" i="3" s="1"/>
  <c r="C1877" i="3"/>
  <c r="D1877" i="3" s="1"/>
  <c r="C1878" i="3"/>
  <c r="D1878" i="3" s="1"/>
  <c r="C1879" i="3"/>
  <c r="D1879" i="3" s="1"/>
  <c r="C1880" i="3"/>
  <c r="D1880" i="3" s="1"/>
  <c r="C1881" i="3"/>
  <c r="D1881" i="3" s="1"/>
  <c r="C1882" i="3"/>
  <c r="D1882" i="3" s="1"/>
  <c r="C1883" i="3"/>
  <c r="D1883" i="3" s="1"/>
  <c r="C1884" i="3"/>
  <c r="D1884" i="3" s="1"/>
  <c r="C1885" i="3"/>
  <c r="D1885" i="3" s="1"/>
  <c r="C1886" i="3"/>
  <c r="D1886" i="3" s="1"/>
  <c r="C1887" i="3"/>
  <c r="D1887" i="3" s="1"/>
  <c r="C1888" i="3"/>
  <c r="D1888" i="3" s="1"/>
  <c r="C1889" i="3"/>
  <c r="D1889" i="3" s="1"/>
  <c r="C1890" i="3"/>
  <c r="D1890" i="3" s="1"/>
  <c r="C1891" i="3"/>
  <c r="D1891" i="3" s="1"/>
  <c r="C1892" i="3"/>
  <c r="D1892" i="3" s="1"/>
  <c r="C1893" i="3"/>
  <c r="D1893" i="3" s="1"/>
  <c r="C1894" i="3"/>
  <c r="D1894" i="3" s="1"/>
  <c r="C1895" i="3"/>
  <c r="D1895" i="3" s="1"/>
  <c r="C1896" i="3"/>
  <c r="D1896" i="3" s="1"/>
  <c r="C1897" i="3"/>
  <c r="D1897" i="3" s="1"/>
  <c r="C1898" i="3"/>
  <c r="D1898" i="3" s="1"/>
  <c r="C1899" i="3"/>
  <c r="D1899" i="3" s="1"/>
  <c r="C1900" i="3"/>
  <c r="D1900" i="3" s="1"/>
  <c r="C1901" i="3"/>
  <c r="D1901" i="3" s="1"/>
  <c r="C1902" i="3"/>
  <c r="D1902" i="3" s="1"/>
  <c r="C1903" i="3"/>
  <c r="D1903" i="3" s="1"/>
  <c r="C1904" i="3"/>
  <c r="D1904" i="3" s="1"/>
  <c r="C1905" i="3"/>
  <c r="D1905" i="3" s="1"/>
  <c r="C1906" i="3"/>
  <c r="D1906" i="3" s="1"/>
  <c r="C1907" i="3"/>
  <c r="D1907" i="3" s="1"/>
  <c r="C1908" i="3"/>
  <c r="D1908" i="3" s="1"/>
  <c r="C1909" i="3"/>
  <c r="D1909" i="3" s="1"/>
  <c r="C1910" i="3"/>
  <c r="D1910" i="3" s="1"/>
  <c r="C1911" i="3"/>
  <c r="D1911" i="3" s="1"/>
  <c r="C1912" i="3"/>
  <c r="D1912" i="3" s="1"/>
  <c r="C1913" i="3"/>
  <c r="D1913" i="3" s="1"/>
  <c r="C1914" i="3"/>
  <c r="D1914" i="3" s="1"/>
  <c r="C1915" i="3"/>
  <c r="D1915" i="3" s="1"/>
  <c r="C1916" i="3"/>
  <c r="D1916" i="3" s="1"/>
  <c r="C1917" i="3"/>
  <c r="D1917" i="3" s="1"/>
  <c r="C1918" i="3"/>
  <c r="D1918" i="3" s="1"/>
  <c r="C1919" i="3"/>
  <c r="D1919" i="3" s="1"/>
  <c r="C1920" i="3"/>
  <c r="D1920" i="3" s="1"/>
  <c r="C1921" i="3"/>
  <c r="D1921" i="3" s="1"/>
  <c r="C1922" i="3"/>
  <c r="D1922" i="3" s="1"/>
  <c r="C1923" i="3"/>
  <c r="D1923" i="3" s="1"/>
  <c r="C1924" i="3"/>
  <c r="D1924" i="3" s="1"/>
  <c r="C1925" i="3"/>
  <c r="D1925" i="3" s="1"/>
  <c r="C1926" i="3"/>
  <c r="D1926" i="3" s="1"/>
  <c r="C1927" i="3"/>
  <c r="D1927" i="3" s="1"/>
  <c r="C1928" i="3"/>
  <c r="D1928" i="3" s="1"/>
  <c r="C1929" i="3"/>
  <c r="D1929" i="3" s="1"/>
  <c r="C1930" i="3"/>
  <c r="D1930" i="3" s="1"/>
  <c r="C1931" i="3"/>
  <c r="D1931" i="3" s="1"/>
  <c r="C1932" i="3"/>
  <c r="D1932" i="3" s="1"/>
  <c r="C1933" i="3"/>
  <c r="D1933" i="3" s="1"/>
  <c r="C1934" i="3"/>
  <c r="D1934" i="3" s="1"/>
  <c r="C1935" i="3"/>
  <c r="D1935" i="3" s="1"/>
  <c r="C1936" i="3"/>
  <c r="D1936" i="3" s="1"/>
  <c r="C1937" i="3"/>
  <c r="D1937" i="3" s="1"/>
  <c r="C1938" i="3"/>
  <c r="D1938" i="3" s="1"/>
  <c r="C1939" i="3"/>
  <c r="D1939" i="3" s="1"/>
  <c r="C1940" i="3"/>
  <c r="D1940" i="3" s="1"/>
  <c r="C1941" i="3"/>
  <c r="D1941" i="3" s="1"/>
  <c r="C1942" i="3"/>
  <c r="D1942" i="3" s="1"/>
  <c r="C1943" i="3"/>
  <c r="D1943" i="3" s="1"/>
  <c r="C1944" i="3"/>
  <c r="D1944" i="3" s="1"/>
  <c r="C1945" i="3"/>
  <c r="D1945" i="3" s="1"/>
  <c r="C1946" i="3"/>
  <c r="D1946" i="3" s="1"/>
  <c r="C1947" i="3"/>
  <c r="D1947" i="3" s="1"/>
  <c r="C1948" i="3"/>
  <c r="D1948" i="3" s="1"/>
  <c r="C1949" i="3"/>
  <c r="D1949" i="3" s="1"/>
  <c r="C1950" i="3"/>
  <c r="D1950" i="3" s="1"/>
  <c r="C1951" i="3"/>
  <c r="D1951" i="3" s="1"/>
  <c r="C1952" i="3"/>
  <c r="D1952" i="3" s="1"/>
  <c r="C1953" i="3"/>
  <c r="D1953" i="3" s="1"/>
  <c r="C1954" i="3"/>
  <c r="D1954" i="3" s="1"/>
  <c r="C1955" i="3"/>
  <c r="D1955" i="3" s="1"/>
  <c r="C1956" i="3"/>
  <c r="D1956" i="3" s="1"/>
  <c r="C1957" i="3"/>
  <c r="D1957" i="3" s="1"/>
  <c r="C1958" i="3"/>
  <c r="D1958" i="3" s="1"/>
  <c r="C1959" i="3"/>
  <c r="D1959" i="3" s="1"/>
  <c r="C1960" i="3"/>
  <c r="D1960" i="3" s="1"/>
  <c r="C1961" i="3"/>
  <c r="D1961" i="3" s="1"/>
  <c r="C1962" i="3"/>
  <c r="D1962" i="3" s="1"/>
  <c r="C1963" i="3"/>
  <c r="D1963" i="3" s="1"/>
  <c r="C1964" i="3"/>
  <c r="D1964" i="3" s="1"/>
  <c r="C1965" i="3"/>
  <c r="D1965" i="3" s="1"/>
  <c r="C1966" i="3"/>
  <c r="D1966" i="3" s="1"/>
  <c r="C1967" i="3"/>
  <c r="D1967" i="3" s="1"/>
  <c r="C1968" i="3"/>
  <c r="D1968" i="3" s="1"/>
  <c r="C1969" i="3"/>
  <c r="D1969" i="3" s="1"/>
  <c r="C1970" i="3"/>
  <c r="D1970" i="3" s="1"/>
  <c r="C1971" i="3"/>
  <c r="D1971" i="3" s="1"/>
  <c r="C1972" i="3"/>
  <c r="D1972" i="3" s="1"/>
  <c r="C1973" i="3"/>
  <c r="D1973" i="3" s="1"/>
  <c r="C1974" i="3"/>
  <c r="D1974" i="3" s="1"/>
  <c r="C1975" i="3"/>
  <c r="D1975" i="3" s="1"/>
  <c r="C1976" i="3"/>
  <c r="D1976" i="3" s="1"/>
  <c r="C1977" i="3"/>
  <c r="D1977" i="3" s="1"/>
  <c r="C1978" i="3"/>
  <c r="D1978" i="3" s="1"/>
  <c r="C1979" i="3"/>
  <c r="D1979" i="3" s="1"/>
  <c r="C1980" i="3"/>
  <c r="D1980" i="3" s="1"/>
  <c r="C1981" i="3"/>
  <c r="D1981" i="3" s="1"/>
  <c r="C1982" i="3"/>
  <c r="D1982" i="3" s="1"/>
  <c r="C1983" i="3"/>
  <c r="D1983" i="3" s="1"/>
  <c r="C1984" i="3"/>
  <c r="D1984" i="3" s="1"/>
  <c r="C1985" i="3"/>
  <c r="D1985" i="3" s="1"/>
  <c r="C1986" i="3"/>
  <c r="D1986" i="3" s="1"/>
  <c r="C1987" i="3"/>
  <c r="D1987" i="3" s="1"/>
  <c r="C1988" i="3"/>
  <c r="D1988" i="3" s="1"/>
  <c r="C1989" i="3"/>
  <c r="D1989" i="3" s="1"/>
  <c r="C1990" i="3"/>
  <c r="D1990" i="3" s="1"/>
  <c r="C1991" i="3"/>
  <c r="D1991" i="3" s="1"/>
  <c r="C1992" i="3"/>
  <c r="D1992" i="3" s="1"/>
  <c r="C1993" i="3"/>
  <c r="D1993" i="3" s="1"/>
  <c r="C1994" i="3"/>
  <c r="D1994" i="3" s="1"/>
  <c r="C1995" i="3"/>
  <c r="D1995" i="3" s="1"/>
  <c r="C1996" i="3"/>
  <c r="D1996" i="3" s="1"/>
  <c r="C1997" i="3"/>
  <c r="D1997" i="3" s="1"/>
  <c r="C1998" i="3"/>
  <c r="D1998" i="3" s="1"/>
  <c r="C1999" i="3"/>
  <c r="D1999" i="3" s="1"/>
  <c r="C2000" i="3"/>
  <c r="D2000" i="3" s="1"/>
  <c r="C2001" i="3"/>
  <c r="D2001" i="3" s="1"/>
  <c r="C2002" i="3"/>
  <c r="D2002" i="3" s="1"/>
  <c r="C2003" i="3"/>
  <c r="D2003" i="3" s="1"/>
  <c r="C2004" i="3"/>
  <c r="D2004" i="3" s="1"/>
  <c r="C2005" i="3"/>
  <c r="D2005" i="3" s="1"/>
  <c r="C2006" i="3"/>
  <c r="D2006" i="3" s="1"/>
  <c r="C2007" i="3"/>
  <c r="D2007" i="3" s="1"/>
  <c r="C2008" i="3"/>
  <c r="D2008" i="3" s="1"/>
  <c r="C2009" i="3"/>
  <c r="D2009" i="3" s="1"/>
  <c r="C2010" i="3"/>
  <c r="D2010" i="3" s="1"/>
  <c r="C2011" i="3"/>
  <c r="D2011" i="3" s="1"/>
  <c r="C2012" i="3"/>
  <c r="D2012" i="3" s="1"/>
  <c r="C2013" i="3"/>
  <c r="D2013" i="3" s="1"/>
  <c r="C2014" i="3"/>
  <c r="D2014" i="3" s="1"/>
  <c r="C2015" i="3"/>
  <c r="D2015" i="3" s="1"/>
  <c r="C2016" i="3"/>
  <c r="D2016" i="3" s="1"/>
  <c r="C2017" i="3"/>
  <c r="D2017" i="3" s="1"/>
  <c r="C2018" i="3"/>
  <c r="D2018" i="3" s="1"/>
  <c r="C2019" i="3"/>
  <c r="D2019" i="3" s="1"/>
  <c r="C2020" i="3"/>
  <c r="D2020" i="3" s="1"/>
  <c r="C2021" i="3"/>
  <c r="D2021" i="3" s="1"/>
  <c r="C2022" i="3"/>
  <c r="D2022" i="3" s="1"/>
  <c r="C2023" i="3"/>
  <c r="D2023" i="3" s="1"/>
  <c r="C2024" i="3"/>
  <c r="D2024" i="3" s="1"/>
  <c r="C2025" i="3"/>
  <c r="D2025" i="3" s="1"/>
  <c r="C2026" i="3"/>
  <c r="D2026" i="3" s="1"/>
  <c r="C2027" i="3"/>
  <c r="D2027" i="3" s="1"/>
  <c r="C2028" i="3"/>
  <c r="D2028" i="3" s="1"/>
  <c r="C2029" i="3"/>
  <c r="D2029" i="3" s="1"/>
  <c r="C2030" i="3"/>
  <c r="D2030" i="3" s="1"/>
  <c r="C2031" i="3"/>
  <c r="D2031" i="3" s="1"/>
  <c r="C2032" i="3"/>
  <c r="D2032" i="3" s="1"/>
  <c r="C2033" i="3"/>
  <c r="D2033" i="3" s="1"/>
  <c r="C2034" i="3"/>
  <c r="D2034" i="3" s="1"/>
  <c r="C2035" i="3"/>
  <c r="D2035" i="3" s="1"/>
  <c r="C2036" i="3"/>
  <c r="D2036" i="3" s="1"/>
  <c r="C2037" i="3"/>
  <c r="D2037" i="3" s="1"/>
  <c r="C2038" i="3"/>
  <c r="D2038" i="3" s="1"/>
  <c r="C2039" i="3"/>
  <c r="D2039" i="3" s="1"/>
  <c r="C2040" i="3"/>
  <c r="D2040" i="3" s="1"/>
  <c r="C2041" i="3"/>
  <c r="D2041" i="3" s="1"/>
  <c r="C2042" i="3"/>
  <c r="D2042" i="3" s="1"/>
  <c r="C2043" i="3"/>
  <c r="D2043" i="3" s="1"/>
  <c r="C2044" i="3"/>
  <c r="D2044" i="3" s="1"/>
  <c r="C2045" i="3"/>
  <c r="D2045" i="3" s="1"/>
  <c r="C2046" i="3"/>
  <c r="D2046" i="3" s="1"/>
  <c r="C2047" i="3"/>
  <c r="D2047" i="3" s="1"/>
  <c r="C2048" i="3"/>
  <c r="D2048" i="3" s="1"/>
  <c r="C2049" i="3"/>
  <c r="D2049" i="3" s="1"/>
  <c r="C2050" i="3"/>
  <c r="D2050" i="3" s="1"/>
  <c r="C2051" i="3"/>
  <c r="D2051" i="3" s="1"/>
  <c r="C2052" i="3"/>
  <c r="D2052" i="3" s="1"/>
  <c r="C2053" i="3"/>
  <c r="D2053" i="3" s="1"/>
  <c r="C2054" i="3"/>
  <c r="D2054" i="3" s="1"/>
  <c r="C2055" i="3"/>
  <c r="D2055" i="3" s="1"/>
  <c r="C2056" i="3"/>
  <c r="D2056" i="3" s="1"/>
  <c r="C2057" i="3"/>
  <c r="D2057" i="3" s="1"/>
  <c r="C2058" i="3"/>
  <c r="D2058" i="3" s="1"/>
  <c r="C2059" i="3"/>
  <c r="D2059" i="3" s="1"/>
  <c r="C2060" i="3"/>
  <c r="D2060" i="3" s="1"/>
  <c r="C2061" i="3"/>
  <c r="D2061" i="3" s="1"/>
  <c r="C2062" i="3"/>
  <c r="D2062" i="3" s="1"/>
  <c r="C2063" i="3"/>
  <c r="D2063" i="3" s="1"/>
  <c r="C2064" i="3"/>
  <c r="D2064" i="3" s="1"/>
  <c r="C2065" i="3"/>
  <c r="D2065" i="3" s="1"/>
  <c r="C2066" i="3"/>
  <c r="D2066" i="3" s="1"/>
  <c r="C2067" i="3"/>
  <c r="D2067" i="3" s="1"/>
  <c r="C2068" i="3"/>
  <c r="D2068" i="3" s="1"/>
  <c r="C2069" i="3"/>
  <c r="D2069" i="3" s="1"/>
  <c r="C2070" i="3"/>
  <c r="D2070" i="3" s="1"/>
  <c r="C2071" i="3"/>
  <c r="D2071" i="3" s="1"/>
  <c r="C2072" i="3"/>
  <c r="D2072" i="3" s="1"/>
  <c r="C2073" i="3"/>
  <c r="D2073" i="3" s="1"/>
  <c r="C2074" i="3"/>
  <c r="D2074" i="3" s="1"/>
  <c r="C2075" i="3"/>
  <c r="D2075" i="3" s="1"/>
  <c r="C2076" i="3"/>
  <c r="D2076" i="3" s="1"/>
  <c r="C2077" i="3"/>
  <c r="D2077" i="3" s="1"/>
  <c r="C2078" i="3"/>
  <c r="D2078" i="3" s="1"/>
  <c r="C2079" i="3"/>
  <c r="D2079" i="3" s="1"/>
  <c r="C2080" i="3"/>
  <c r="D2080" i="3" s="1"/>
  <c r="C2081" i="3"/>
  <c r="D2081" i="3" s="1"/>
  <c r="C2082" i="3"/>
  <c r="D2082" i="3" s="1"/>
  <c r="C2083" i="3"/>
  <c r="D2083" i="3" s="1"/>
  <c r="C2084" i="3"/>
  <c r="D2084" i="3" s="1"/>
  <c r="C2085" i="3"/>
  <c r="D2085" i="3" s="1"/>
  <c r="C2086" i="3"/>
  <c r="D2086" i="3" s="1"/>
  <c r="C2087" i="3"/>
  <c r="D2087" i="3" s="1"/>
  <c r="C2088" i="3"/>
  <c r="D2088" i="3" s="1"/>
  <c r="C2089" i="3"/>
  <c r="D2089" i="3" s="1"/>
  <c r="C2090" i="3"/>
  <c r="D2090" i="3" s="1"/>
  <c r="C2091" i="3"/>
  <c r="D2091" i="3" s="1"/>
  <c r="C2092" i="3"/>
  <c r="D2092" i="3" s="1"/>
  <c r="C2093" i="3"/>
  <c r="D2093" i="3" s="1"/>
  <c r="C2094" i="3"/>
  <c r="D2094" i="3" s="1"/>
  <c r="C2095" i="3"/>
  <c r="D2095" i="3" s="1"/>
  <c r="C2096" i="3"/>
  <c r="D2096" i="3" s="1"/>
  <c r="C2097" i="3"/>
  <c r="D2097" i="3" s="1"/>
  <c r="C2098" i="3"/>
  <c r="D2098" i="3" s="1"/>
  <c r="C2099" i="3"/>
  <c r="D2099" i="3" s="1"/>
  <c r="C2100" i="3"/>
  <c r="D2100" i="3" s="1"/>
  <c r="C2101" i="3"/>
  <c r="D2101" i="3" s="1"/>
  <c r="C2102" i="3"/>
  <c r="D2102" i="3" s="1"/>
  <c r="C2103" i="3"/>
  <c r="D2103" i="3" s="1"/>
  <c r="C2104" i="3"/>
  <c r="D2104" i="3" s="1"/>
  <c r="C2105" i="3"/>
  <c r="D2105" i="3" s="1"/>
  <c r="C2106" i="3"/>
  <c r="D2106" i="3" s="1"/>
  <c r="C2107" i="3"/>
  <c r="D2107" i="3" s="1"/>
  <c r="C2108" i="3"/>
  <c r="D2108" i="3" s="1"/>
  <c r="C2109" i="3"/>
  <c r="D2109" i="3" s="1"/>
  <c r="C2110" i="3"/>
  <c r="D2110" i="3" s="1"/>
  <c r="C2111" i="3"/>
  <c r="D2111" i="3" s="1"/>
  <c r="C2112" i="3"/>
  <c r="D2112" i="3" s="1"/>
  <c r="C2113" i="3"/>
  <c r="D2113" i="3" s="1"/>
  <c r="C2114" i="3"/>
  <c r="D2114" i="3" s="1"/>
  <c r="C2115" i="3"/>
  <c r="D2115" i="3" s="1"/>
  <c r="C2116" i="3"/>
  <c r="D2116" i="3" s="1"/>
  <c r="C2117" i="3"/>
  <c r="D2117" i="3" s="1"/>
  <c r="C2118" i="3"/>
  <c r="D2118" i="3" s="1"/>
  <c r="C2119" i="3"/>
  <c r="D2119" i="3" s="1"/>
  <c r="C2120" i="3"/>
  <c r="D2120" i="3" s="1"/>
  <c r="C2121" i="3"/>
  <c r="D2121" i="3" s="1"/>
  <c r="C2122" i="3"/>
  <c r="D2122" i="3" s="1"/>
  <c r="C2123" i="3"/>
  <c r="D2123" i="3" s="1"/>
  <c r="C2124" i="3"/>
  <c r="D2124" i="3" s="1"/>
  <c r="C2125" i="3"/>
  <c r="D2125" i="3" s="1"/>
  <c r="C2126" i="3"/>
  <c r="D2126" i="3" s="1"/>
  <c r="C2127" i="3"/>
  <c r="D2127" i="3" s="1"/>
  <c r="C2128" i="3"/>
  <c r="D2128" i="3" s="1"/>
  <c r="C2129" i="3"/>
  <c r="D2129" i="3" s="1"/>
  <c r="C2130" i="3"/>
  <c r="D2130" i="3" s="1"/>
  <c r="C2131" i="3"/>
  <c r="D2131" i="3" s="1"/>
  <c r="C2132" i="3"/>
  <c r="D2132" i="3" s="1"/>
  <c r="C2133" i="3"/>
  <c r="D2133" i="3" s="1"/>
  <c r="C2134" i="3"/>
  <c r="D2134" i="3" s="1"/>
  <c r="C2135" i="3"/>
  <c r="D2135" i="3" s="1"/>
  <c r="C2136" i="3"/>
  <c r="D2136" i="3" s="1"/>
  <c r="C2137" i="3"/>
  <c r="D2137" i="3" s="1"/>
  <c r="C2138" i="3"/>
  <c r="D2138" i="3" s="1"/>
  <c r="C2139" i="3"/>
  <c r="D2139" i="3" s="1"/>
  <c r="C2140" i="3"/>
  <c r="D2140" i="3" s="1"/>
  <c r="C2141" i="3"/>
  <c r="D2141" i="3" s="1"/>
  <c r="C2142" i="3"/>
  <c r="D2142" i="3" s="1"/>
  <c r="C2143" i="3"/>
  <c r="D2143" i="3" s="1"/>
  <c r="C2144" i="3"/>
  <c r="D2144" i="3" s="1"/>
  <c r="C2145" i="3"/>
  <c r="D2145" i="3" s="1"/>
  <c r="C2146" i="3"/>
  <c r="D2146" i="3" s="1"/>
  <c r="C2147" i="3"/>
  <c r="D2147" i="3" s="1"/>
  <c r="C2148" i="3"/>
  <c r="D2148" i="3" s="1"/>
  <c r="C2149" i="3"/>
  <c r="D2149" i="3" s="1"/>
  <c r="C2150" i="3"/>
  <c r="D2150" i="3" s="1"/>
  <c r="C2151" i="3"/>
  <c r="D2151" i="3" s="1"/>
  <c r="C2152" i="3"/>
  <c r="D2152" i="3" s="1"/>
  <c r="C2153" i="3"/>
  <c r="D2153" i="3" s="1"/>
  <c r="C2154" i="3"/>
  <c r="D2154" i="3" s="1"/>
  <c r="C2155" i="3"/>
  <c r="D2155" i="3" s="1"/>
  <c r="C2156" i="3"/>
  <c r="D2156" i="3" s="1"/>
  <c r="C2157" i="3"/>
  <c r="D2157" i="3" s="1"/>
  <c r="C2158" i="3"/>
  <c r="D2158" i="3" s="1"/>
  <c r="C2159" i="3"/>
  <c r="D2159" i="3" s="1"/>
  <c r="C2160" i="3"/>
  <c r="D2160" i="3" s="1"/>
  <c r="C2161" i="3"/>
  <c r="D2161" i="3" s="1"/>
  <c r="C2162" i="3"/>
  <c r="D2162" i="3" s="1"/>
  <c r="C2163" i="3"/>
  <c r="D2163" i="3" s="1"/>
  <c r="C2164" i="3"/>
  <c r="D2164" i="3" s="1"/>
  <c r="C2165" i="3"/>
  <c r="D2165" i="3" s="1"/>
  <c r="C2166" i="3"/>
  <c r="D2166" i="3" s="1"/>
  <c r="C2167" i="3"/>
  <c r="D2167" i="3" s="1"/>
  <c r="C2168" i="3"/>
  <c r="D2168" i="3" s="1"/>
  <c r="C2169" i="3"/>
  <c r="D2169" i="3" s="1"/>
  <c r="C2170" i="3"/>
  <c r="D2170" i="3" s="1"/>
  <c r="C2171" i="3"/>
  <c r="D2171" i="3" s="1"/>
  <c r="C2172" i="3"/>
  <c r="D2172" i="3" s="1"/>
  <c r="C2173" i="3"/>
  <c r="D2173" i="3" s="1"/>
  <c r="C2174" i="3"/>
  <c r="D2174" i="3" s="1"/>
  <c r="C2175" i="3"/>
  <c r="D2175" i="3" s="1"/>
  <c r="C2176" i="3"/>
  <c r="D2176" i="3" s="1"/>
  <c r="C2177" i="3"/>
  <c r="D2177" i="3" s="1"/>
  <c r="C2178" i="3"/>
  <c r="D2178" i="3" s="1"/>
  <c r="C2179" i="3"/>
  <c r="D2179" i="3" s="1"/>
  <c r="C2180" i="3"/>
  <c r="D2180" i="3" s="1"/>
  <c r="C2181" i="3"/>
  <c r="D2181" i="3" s="1"/>
  <c r="C2182" i="3"/>
  <c r="D2182" i="3" s="1"/>
  <c r="C2183" i="3"/>
  <c r="D2183" i="3" s="1"/>
  <c r="C2184" i="3"/>
  <c r="D2184" i="3" s="1"/>
  <c r="C2185" i="3"/>
  <c r="D2185" i="3" s="1"/>
  <c r="C2186" i="3"/>
  <c r="D2186" i="3" s="1"/>
  <c r="C2187" i="3"/>
  <c r="D2187" i="3" s="1"/>
  <c r="C2188" i="3"/>
  <c r="D2188" i="3" s="1"/>
  <c r="C2189" i="3"/>
  <c r="D2189" i="3" s="1"/>
  <c r="C2190" i="3"/>
  <c r="D2190" i="3" s="1"/>
  <c r="C2191" i="3"/>
  <c r="D2191" i="3" s="1"/>
  <c r="C2192" i="3"/>
  <c r="D2192" i="3" s="1"/>
  <c r="C2193" i="3"/>
  <c r="D2193" i="3" s="1"/>
  <c r="C2194" i="3"/>
  <c r="D2194" i="3" s="1"/>
  <c r="C2195" i="3"/>
  <c r="D2195" i="3" s="1"/>
  <c r="C2196" i="3"/>
  <c r="D2196" i="3" s="1"/>
  <c r="C2197" i="3"/>
  <c r="D2197" i="3" s="1"/>
  <c r="C2198" i="3"/>
  <c r="D2198" i="3" s="1"/>
  <c r="C2199" i="3"/>
  <c r="D2199" i="3" s="1"/>
  <c r="C2200" i="3"/>
  <c r="D2200" i="3" s="1"/>
  <c r="C2201" i="3"/>
  <c r="D2201" i="3" s="1"/>
  <c r="C2202" i="3"/>
  <c r="D2202" i="3" s="1"/>
  <c r="C2203" i="3"/>
  <c r="D2203" i="3" s="1"/>
  <c r="C2204" i="3"/>
  <c r="D2204" i="3" s="1"/>
  <c r="C2205" i="3"/>
  <c r="D2205" i="3" s="1"/>
  <c r="C2206" i="3"/>
  <c r="D2206" i="3" s="1"/>
  <c r="C2207" i="3"/>
  <c r="D2207" i="3" s="1"/>
  <c r="C2208" i="3"/>
  <c r="D2208" i="3" s="1"/>
  <c r="C2209" i="3"/>
  <c r="D2209" i="3" s="1"/>
  <c r="C2210" i="3"/>
  <c r="D2210" i="3" s="1"/>
  <c r="C2211" i="3"/>
  <c r="D2211" i="3" s="1"/>
  <c r="C2212" i="3"/>
  <c r="D2212" i="3" s="1"/>
  <c r="C2213" i="3"/>
  <c r="D2213" i="3" s="1"/>
  <c r="C2214" i="3"/>
  <c r="D2214" i="3" s="1"/>
  <c r="C2215" i="3"/>
  <c r="D2215" i="3" s="1"/>
  <c r="C2216" i="3"/>
  <c r="D2216" i="3" s="1"/>
  <c r="C2217" i="3"/>
  <c r="D2217" i="3" s="1"/>
  <c r="C2218" i="3"/>
  <c r="D2218" i="3" s="1"/>
  <c r="C2219" i="3"/>
  <c r="D2219" i="3" s="1"/>
  <c r="C2220" i="3"/>
  <c r="D2220" i="3" s="1"/>
  <c r="C2221" i="3"/>
  <c r="D2221" i="3" s="1"/>
  <c r="C2222" i="3"/>
  <c r="D2222" i="3" s="1"/>
  <c r="C2223" i="3"/>
  <c r="D2223" i="3" s="1"/>
  <c r="C2224" i="3"/>
  <c r="D2224" i="3" s="1"/>
  <c r="C2225" i="3"/>
  <c r="D2225" i="3" s="1"/>
  <c r="C2226" i="3"/>
  <c r="D2226" i="3" s="1"/>
  <c r="C2227" i="3"/>
  <c r="D2227" i="3" s="1"/>
  <c r="C2228" i="3"/>
  <c r="D2228" i="3" s="1"/>
  <c r="C2229" i="3"/>
  <c r="D2229" i="3" s="1"/>
  <c r="C2230" i="3"/>
  <c r="D2230" i="3" s="1"/>
  <c r="C2231" i="3"/>
  <c r="D2231" i="3" s="1"/>
  <c r="C2232" i="3"/>
  <c r="D2232" i="3" s="1"/>
  <c r="C2233" i="3"/>
  <c r="D2233" i="3" s="1"/>
  <c r="C2234" i="3"/>
  <c r="D2234" i="3" s="1"/>
  <c r="C2235" i="3"/>
  <c r="D2235" i="3" s="1"/>
  <c r="C2236" i="3"/>
  <c r="D2236" i="3" s="1"/>
  <c r="C2237" i="3"/>
  <c r="D2237" i="3" s="1"/>
  <c r="C2238" i="3"/>
  <c r="D2238" i="3" s="1"/>
  <c r="C2239" i="3"/>
  <c r="D2239" i="3" s="1"/>
  <c r="C2240" i="3"/>
  <c r="D2240" i="3" s="1"/>
  <c r="C2241" i="3"/>
  <c r="D2241" i="3" s="1"/>
  <c r="C2242" i="3"/>
  <c r="D2242" i="3" s="1"/>
  <c r="C2243" i="3"/>
  <c r="D2243" i="3" s="1"/>
  <c r="C2244" i="3"/>
  <c r="D2244" i="3" s="1"/>
  <c r="C2245" i="3"/>
  <c r="D2245" i="3" s="1"/>
  <c r="C2246" i="3"/>
  <c r="D2246" i="3" s="1"/>
  <c r="C2247" i="3"/>
  <c r="D2247" i="3" s="1"/>
  <c r="C2248" i="3"/>
  <c r="D2248" i="3" s="1"/>
  <c r="C2249" i="3"/>
  <c r="D2249" i="3" s="1"/>
  <c r="C2250" i="3"/>
  <c r="D2250" i="3" s="1"/>
  <c r="C2251" i="3"/>
  <c r="D2251" i="3" s="1"/>
  <c r="C2252" i="3"/>
  <c r="D2252" i="3" s="1"/>
  <c r="C2253" i="3"/>
  <c r="D2253" i="3" s="1"/>
  <c r="C2254" i="3"/>
  <c r="D2254" i="3" s="1"/>
  <c r="C2255" i="3"/>
  <c r="D2255" i="3" s="1"/>
  <c r="C2256" i="3"/>
  <c r="D2256" i="3" s="1"/>
  <c r="C2257" i="3"/>
  <c r="D2257" i="3" s="1"/>
  <c r="C2258" i="3"/>
  <c r="D2258" i="3" s="1"/>
  <c r="C2259" i="3"/>
  <c r="D2259" i="3" s="1"/>
  <c r="C2260" i="3"/>
  <c r="D2260" i="3" s="1"/>
  <c r="C2261" i="3"/>
  <c r="D2261" i="3" s="1"/>
  <c r="C2262" i="3"/>
  <c r="D2262" i="3" s="1"/>
  <c r="C2263" i="3"/>
  <c r="D2263" i="3" s="1"/>
  <c r="C2264" i="3"/>
  <c r="D2264" i="3" s="1"/>
  <c r="C2265" i="3"/>
  <c r="D2265" i="3" s="1"/>
  <c r="C2266" i="3"/>
  <c r="D2266" i="3" s="1"/>
  <c r="C2267" i="3"/>
  <c r="D2267" i="3" s="1"/>
  <c r="C2268" i="3"/>
  <c r="D2268" i="3" s="1"/>
  <c r="C2269" i="3"/>
  <c r="D2269" i="3" s="1"/>
  <c r="C2270" i="3"/>
  <c r="D2270" i="3" s="1"/>
  <c r="C2271" i="3"/>
  <c r="D2271" i="3" s="1"/>
  <c r="C2272" i="3"/>
  <c r="D2272" i="3" s="1"/>
  <c r="C2273" i="3"/>
  <c r="D2273" i="3" s="1"/>
  <c r="C2274" i="3"/>
  <c r="D2274" i="3" s="1"/>
  <c r="C2275" i="3"/>
  <c r="D2275" i="3" s="1"/>
  <c r="C2276" i="3"/>
  <c r="D2276" i="3" s="1"/>
  <c r="C2277" i="3"/>
  <c r="D2277" i="3" s="1"/>
  <c r="C2278" i="3"/>
  <c r="D2278" i="3" s="1"/>
  <c r="C2279" i="3"/>
  <c r="D2279" i="3" s="1"/>
  <c r="C2280" i="3"/>
  <c r="D2280" i="3" s="1"/>
  <c r="C2281" i="3"/>
  <c r="D2281" i="3" s="1"/>
  <c r="C2282" i="3"/>
  <c r="D2282" i="3" s="1"/>
  <c r="C2283" i="3"/>
  <c r="D2283" i="3" s="1"/>
  <c r="C2284" i="3"/>
  <c r="D2284" i="3" s="1"/>
  <c r="C2285" i="3"/>
  <c r="D2285" i="3" s="1"/>
  <c r="C2286" i="3"/>
  <c r="D2286" i="3" s="1"/>
  <c r="C2287" i="3"/>
  <c r="D2287" i="3" s="1"/>
  <c r="C2288" i="3"/>
  <c r="D2288" i="3" s="1"/>
  <c r="C2289" i="3"/>
  <c r="D2289" i="3" s="1"/>
  <c r="C2290" i="3"/>
  <c r="D2290" i="3" s="1"/>
  <c r="C2291" i="3"/>
  <c r="D2291" i="3" s="1"/>
  <c r="C2292" i="3"/>
  <c r="D2292" i="3" s="1"/>
  <c r="C2293" i="3"/>
  <c r="D2293" i="3" s="1"/>
  <c r="C2294" i="3"/>
  <c r="D2294" i="3" s="1"/>
  <c r="C2295" i="3"/>
  <c r="D2295" i="3" s="1"/>
  <c r="C2296" i="3"/>
  <c r="D2296" i="3" s="1"/>
  <c r="C2297" i="3"/>
  <c r="D2297" i="3" s="1"/>
  <c r="C2298" i="3"/>
  <c r="D2298" i="3" s="1"/>
  <c r="C2299" i="3"/>
  <c r="D2299" i="3" s="1"/>
  <c r="C2300" i="3"/>
  <c r="D2300" i="3" s="1"/>
  <c r="C2301" i="3"/>
  <c r="D2301" i="3" s="1"/>
  <c r="C2302" i="3"/>
  <c r="D2302" i="3" s="1"/>
  <c r="C2303" i="3"/>
  <c r="D2303" i="3" s="1"/>
  <c r="C2304" i="3"/>
  <c r="D2304" i="3" s="1"/>
  <c r="C2305" i="3"/>
  <c r="D2305" i="3" s="1"/>
  <c r="C2306" i="3"/>
  <c r="D2306" i="3" s="1"/>
  <c r="C2307" i="3"/>
  <c r="D2307" i="3" s="1"/>
  <c r="C2308" i="3"/>
  <c r="D2308" i="3" s="1"/>
  <c r="C2309" i="3"/>
  <c r="D2309" i="3" s="1"/>
  <c r="C2310" i="3"/>
  <c r="D2310" i="3" s="1"/>
  <c r="C2311" i="3"/>
  <c r="D2311" i="3" s="1"/>
  <c r="C2312" i="3"/>
  <c r="D2312" i="3" s="1"/>
  <c r="C2313" i="3"/>
  <c r="D2313" i="3" s="1"/>
  <c r="C2314" i="3"/>
  <c r="D2314" i="3" s="1"/>
  <c r="C2315" i="3"/>
  <c r="D2315" i="3" s="1"/>
  <c r="C2316" i="3"/>
  <c r="D2316" i="3" s="1"/>
  <c r="C2317" i="3"/>
  <c r="D2317" i="3" s="1"/>
  <c r="C2318" i="3"/>
  <c r="D2318" i="3" s="1"/>
  <c r="C2319" i="3"/>
  <c r="D2319" i="3" s="1"/>
  <c r="C2320" i="3"/>
  <c r="D2320" i="3" s="1"/>
  <c r="C2321" i="3"/>
  <c r="D2321" i="3" s="1"/>
  <c r="C2322" i="3"/>
  <c r="D2322" i="3" s="1"/>
  <c r="C2323" i="3"/>
  <c r="D2323" i="3" s="1"/>
  <c r="C2324" i="3"/>
  <c r="D2324" i="3" s="1"/>
  <c r="C2325" i="3"/>
  <c r="D2325" i="3" s="1"/>
  <c r="C2326" i="3"/>
  <c r="D2326" i="3" s="1"/>
  <c r="C2327" i="3"/>
  <c r="D2327" i="3" s="1"/>
  <c r="C2328" i="3"/>
  <c r="D2328" i="3" s="1"/>
  <c r="C2329" i="3"/>
  <c r="D2329" i="3" s="1"/>
  <c r="C2330" i="3"/>
  <c r="D2330" i="3" s="1"/>
  <c r="C2331" i="3"/>
  <c r="D2331" i="3" s="1"/>
  <c r="C2332" i="3"/>
  <c r="D2332" i="3" s="1"/>
  <c r="C2333" i="3"/>
  <c r="D2333" i="3" s="1"/>
  <c r="C2334" i="3"/>
  <c r="D2334" i="3" s="1"/>
  <c r="C2335" i="3"/>
  <c r="D2335" i="3" s="1"/>
  <c r="C2336" i="3"/>
  <c r="D2336" i="3" s="1"/>
  <c r="C2337" i="3"/>
  <c r="D2337" i="3" s="1"/>
  <c r="C2338" i="3"/>
  <c r="D2338" i="3" s="1"/>
  <c r="C2339" i="3"/>
  <c r="D2339" i="3" s="1"/>
  <c r="C2340" i="3"/>
  <c r="D2340" i="3" s="1"/>
  <c r="C2341" i="3"/>
  <c r="D2341" i="3" s="1"/>
  <c r="C2342" i="3"/>
  <c r="D2342" i="3" s="1"/>
  <c r="C2343" i="3"/>
  <c r="D2343" i="3" s="1"/>
  <c r="C2344" i="3"/>
  <c r="D2344" i="3" s="1"/>
  <c r="C2345" i="3"/>
  <c r="D2345" i="3" s="1"/>
  <c r="C2346" i="3"/>
  <c r="D2346" i="3" s="1"/>
  <c r="C2347" i="3"/>
  <c r="D2347" i="3" s="1"/>
  <c r="C2348" i="3"/>
  <c r="D2348" i="3" s="1"/>
  <c r="C2349" i="3"/>
  <c r="D2349" i="3" s="1"/>
  <c r="C2350" i="3"/>
  <c r="D2350" i="3" s="1"/>
  <c r="C2351" i="3"/>
  <c r="D2351" i="3" s="1"/>
  <c r="C2352" i="3"/>
  <c r="D2352" i="3" s="1"/>
  <c r="C2353" i="3"/>
  <c r="D2353" i="3" s="1"/>
  <c r="C2354" i="3"/>
  <c r="D2354" i="3" s="1"/>
  <c r="C2355" i="3"/>
  <c r="D2355" i="3" s="1"/>
  <c r="C2356" i="3"/>
  <c r="D2356" i="3" s="1"/>
  <c r="C2357" i="3"/>
  <c r="D2357" i="3" s="1"/>
  <c r="C2358" i="3"/>
  <c r="D2358" i="3" s="1"/>
  <c r="C2359" i="3"/>
  <c r="D2359" i="3" s="1"/>
  <c r="C2360" i="3"/>
  <c r="D2360" i="3" s="1"/>
  <c r="C2361" i="3"/>
  <c r="D2361" i="3" s="1"/>
  <c r="C2362" i="3"/>
  <c r="D2362" i="3" s="1"/>
  <c r="C2363" i="3"/>
  <c r="D2363" i="3" s="1"/>
  <c r="C2364" i="3"/>
  <c r="D2364" i="3" s="1"/>
  <c r="C2365" i="3"/>
  <c r="D2365" i="3" s="1"/>
  <c r="C2366" i="3"/>
  <c r="D2366" i="3" s="1"/>
  <c r="C2367" i="3"/>
  <c r="D2367" i="3" s="1"/>
  <c r="C2368" i="3"/>
  <c r="D2368" i="3" s="1"/>
  <c r="C2369" i="3"/>
  <c r="D2369" i="3" s="1"/>
  <c r="C2370" i="3"/>
  <c r="D2370" i="3" s="1"/>
  <c r="C2371" i="3"/>
  <c r="D2371" i="3" s="1"/>
  <c r="C2372" i="3"/>
  <c r="D2372" i="3" s="1"/>
  <c r="C2373" i="3"/>
  <c r="D2373" i="3" s="1"/>
  <c r="C2374" i="3"/>
  <c r="D2374" i="3" s="1"/>
  <c r="C2375" i="3"/>
  <c r="D2375" i="3" s="1"/>
  <c r="C2376" i="3"/>
  <c r="D2376" i="3" s="1"/>
  <c r="C2377" i="3"/>
  <c r="D2377" i="3" s="1"/>
  <c r="C2378" i="3"/>
  <c r="D2378" i="3" s="1"/>
  <c r="C2379" i="3"/>
  <c r="D2379" i="3" s="1"/>
  <c r="C2380" i="3"/>
  <c r="D2380" i="3" s="1"/>
  <c r="C2381" i="3"/>
  <c r="D2381" i="3" s="1"/>
  <c r="C2382" i="3"/>
  <c r="D2382" i="3" s="1"/>
  <c r="C2383" i="3"/>
  <c r="D2383" i="3" s="1"/>
  <c r="C2384" i="3"/>
  <c r="D2384" i="3" s="1"/>
  <c r="C2385" i="3"/>
  <c r="D2385" i="3" s="1"/>
  <c r="C2386" i="3"/>
  <c r="D2386" i="3" s="1"/>
  <c r="C2387" i="3"/>
  <c r="D2387" i="3" s="1"/>
  <c r="C2388" i="3"/>
  <c r="D2388" i="3" s="1"/>
  <c r="C2389" i="3"/>
  <c r="D2389" i="3" s="1"/>
  <c r="C2390" i="3"/>
  <c r="D2390" i="3" s="1"/>
  <c r="C2391" i="3"/>
  <c r="D2391" i="3" s="1"/>
  <c r="C2392" i="3"/>
  <c r="D2392" i="3" s="1"/>
  <c r="C2393" i="3"/>
  <c r="D2393" i="3" s="1"/>
  <c r="C2394" i="3"/>
  <c r="D2394" i="3" s="1"/>
  <c r="C2395" i="3"/>
  <c r="D2395" i="3" s="1"/>
  <c r="C2396" i="3"/>
  <c r="D2396" i="3" s="1"/>
  <c r="C2397" i="3"/>
  <c r="D2397" i="3" s="1"/>
  <c r="C2398" i="3"/>
  <c r="D2398" i="3" s="1"/>
  <c r="C2399" i="3"/>
  <c r="D2399" i="3" s="1"/>
  <c r="C2400" i="3"/>
  <c r="D2400" i="3" s="1"/>
  <c r="C2401" i="3"/>
  <c r="D2401" i="3" s="1"/>
  <c r="C2402" i="3"/>
  <c r="D2402" i="3" s="1"/>
  <c r="C2403" i="3"/>
  <c r="D2403" i="3" s="1"/>
  <c r="C2404" i="3"/>
  <c r="D2404" i="3" s="1"/>
  <c r="C2405" i="3"/>
  <c r="D2405" i="3" s="1"/>
  <c r="C2406" i="3"/>
  <c r="D2406" i="3" s="1"/>
  <c r="C2407" i="3"/>
  <c r="D2407" i="3" s="1"/>
  <c r="C2408" i="3"/>
  <c r="D2408" i="3" s="1"/>
  <c r="C2409" i="3"/>
  <c r="D2409" i="3" s="1"/>
  <c r="C2410" i="3"/>
  <c r="D2410" i="3" s="1"/>
  <c r="C2411" i="3"/>
  <c r="D2411" i="3" s="1"/>
  <c r="C2412" i="3"/>
  <c r="D2412" i="3" s="1"/>
  <c r="C2413" i="3"/>
  <c r="D2413" i="3" s="1"/>
  <c r="C2414" i="3"/>
  <c r="D2414" i="3" s="1"/>
  <c r="C2415" i="3"/>
  <c r="D2415" i="3" s="1"/>
  <c r="C2416" i="3"/>
  <c r="D2416" i="3" s="1"/>
  <c r="C2417" i="3"/>
  <c r="D2417" i="3" s="1"/>
  <c r="C2418" i="3"/>
  <c r="D2418" i="3" s="1"/>
  <c r="C2419" i="3"/>
  <c r="D2419" i="3" s="1"/>
  <c r="C2420" i="3"/>
  <c r="D2420" i="3" s="1"/>
  <c r="C2421" i="3"/>
  <c r="D2421" i="3" s="1"/>
  <c r="C2422" i="3"/>
  <c r="D2422" i="3" s="1"/>
  <c r="C2423" i="3"/>
  <c r="D2423" i="3" s="1"/>
  <c r="C2424" i="3"/>
  <c r="D2424" i="3" s="1"/>
  <c r="C2425" i="3"/>
  <c r="D2425" i="3" s="1"/>
  <c r="C2426" i="3"/>
  <c r="D2426" i="3" s="1"/>
  <c r="C2427" i="3"/>
  <c r="D2427" i="3" s="1"/>
  <c r="C2428" i="3"/>
  <c r="D2428" i="3" s="1"/>
  <c r="C2429" i="3"/>
  <c r="D2429" i="3" s="1"/>
  <c r="C2430" i="3"/>
  <c r="D2430" i="3" s="1"/>
  <c r="C2431" i="3"/>
  <c r="D2431" i="3" s="1"/>
  <c r="C2432" i="3"/>
  <c r="D2432" i="3" s="1"/>
  <c r="C2433" i="3"/>
  <c r="D2433" i="3" s="1"/>
  <c r="C2434" i="3"/>
  <c r="D2434" i="3" s="1"/>
  <c r="C2435" i="3"/>
  <c r="D2435" i="3" s="1"/>
  <c r="C2436" i="3"/>
  <c r="D2436" i="3" s="1"/>
  <c r="C2437" i="3"/>
  <c r="D2437" i="3" s="1"/>
  <c r="C2438" i="3"/>
  <c r="D2438" i="3" s="1"/>
  <c r="C2439" i="3"/>
  <c r="D2439" i="3" s="1"/>
  <c r="C2440" i="3"/>
  <c r="D2440" i="3" s="1"/>
  <c r="C2441" i="3"/>
  <c r="D2441" i="3" s="1"/>
  <c r="C2442" i="3"/>
  <c r="D2442" i="3" s="1"/>
  <c r="C2443" i="3"/>
  <c r="D2443" i="3" s="1"/>
  <c r="C2444" i="3"/>
  <c r="D2444" i="3" s="1"/>
  <c r="C2445" i="3"/>
  <c r="D2445" i="3" s="1"/>
  <c r="C2446" i="3"/>
  <c r="D2446" i="3" s="1"/>
  <c r="C2447" i="3"/>
  <c r="D2447" i="3" s="1"/>
  <c r="C2448" i="3"/>
  <c r="D2448" i="3" s="1"/>
  <c r="C2449" i="3"/>
  <c r="D2449" i="3" s="1"/>
  <c r="C2450" i="3"/>
  <c r="D2450" i="3" s="1"/>
  <c r="C2451" i="3"/>
  <c r="D2451" i="3" s="1"/>
  <c r="C2452" i="3"/>
  <c r="D2452" i="3" s="1"/>
  <c r="C2453" i="3"/>
  <c r="D2453" i="3" s="1"/>
  <c r="C2454" i="3"/>
  <c r="D2454" i="3" s="1"/>
  <c r="C2455" i="3"/>
  <c r="D2455" i="3" s="1"/>
  <c r="C2456" i="3"/>
  <c r="D2456" i="3" s="1"/>
  <c r="C2457" i="3"/>
  <c r="D2457" i="3" s="1"/>
  <c r="C2458" i="3"/>
  <c r="D2458" i="3" s="1"/>
  <c r="C2459" i="3"/>
  <c r="D2459" i="3" s="1"/>
  <c r="C2460" i="3"/>
  <c r="D2460" i="3" s="1"/>
  <c r="C2461" i="3"/>
  <c r="D2461" i="3" s="1"/>
  <c r="C2462" i="3"/>
  <c r="D2462" i="3" s="1"/>
  <c r="C2463" i="3"/>
  <c r="D2463" i="3" s="1"/>
  <c r="C2464" i="3"/>
  <c r="D2464" i="3" s="1"/>
  <c r="C2465" i="3"/>
  <c r="D2465" i="3" s="1"/>
  <c r="C2466" i="3"/>
  <c r="D2466" i="3" s="1"/>
  <c r="C2467" i="3"/>
  <c r="D2467" i="3" s="1"/>
  <c r="C2468" i="3"/>
  <c r="D2468" i="3" s="1"/>
  <c r="C2469" i="3"/>
  <c r="D2469" i="3" s="1"/>
  <c r="C2470" i="3"/>
  <c r="D2470" i="3" s="1"/>
  <c r="C2471" i="3"/>
  <c r="D2471" i="3" s="1"/>
  <c r="C2472" i="3"/>
  <c r="D2472" i="3" s="1"/>
  <c r="C2473" i="3"/>
  <c r="D2473" i="3" s="1"/>
  <c r="C2474" i="3"/>
  <c r="D2474" i="3" s="1"/>
  <c r="C2475" i="3"/>
  <c r="D2475" i="3" s="1"/>
  <c r="C2476" i="3"/>
  <c r="D2476" i="3" s="1"/>
  <c r="C2477" i="3"/>
  <c r="D2477" i="3" s="1"/>
  <c r="C2478" i="3"/>
  <c r="D2478" i="3" s="1"/>
  <c r="C2479" i="3"/>
  <c r="D2479" i="3" s="1"/>
  <c r="C2480" i="3"/>
  <c r="D2480" i="3" s="1"/>
  <c r="C2481" i="3"/>
  <c r="D2481" i="3" s="1"/>
  <c r="C2482" i="3"/>
  <c r="D2482" i="3" s="1"/>
  <c r="C2483" i="3"/>
  <c r="D2483" i="3" s="1"/>
  <c r="C2484" i="3"/>
  <c r="D2484" i="3" s="1"/>
  <c r="C2485" i="3"/>
  <c r="D2485" i="3" s="1"/>
  <c r="C2486" i="3"/>
  <c r="D2486" i="3" s="1"/>
  <c r="C2487" i="3"/>
  <c r="D2487" i="3" s="1"/>
  <c r="C2488" i="3"/>
  <c r="D2488" i="3" s="1"/>
  <c r="C2489" i="3"/>
  <c r="D2489" i="3" s="1"/>
  <c r="C2490" i="3"/>
  <c r="D2490" i="3" s="1"/>
  <c r="C2491" i="3"/>
  <c r="D2491" i="3" s="1"/>
  <c r="C2492" i="3"/>
  <c r="D2492" i="3" s="1"/>
  <c r="C2493" i="3"/>
  <c r="D2493" i="3" s="1"/>
  <c r="C2494" i="3"/>
  <c r="D2494" i="3" s="1"/>
  <c r="C2495" i="3"/>
  <c r="D2495" i="3" s="1"/>
  <c r="C2496" i="3"/>
  <c r="D2496" i="3" s="1"/>
  <c r="C2497" i="3"/>
  <c r="D2497" i="3" s="1"/>
  <c r="C2498" i="3"/>
  <c r="D2498" i="3" s="1"/>
  <c r="C2499" i="3"/>
  <c r="D2499" i="3" s="1"/>
  <c r="C2500" i="3"/>
  <c r="D2500" i="3" s="1"/>
  <c r="C2501" i="3"/>
  <c r="D2501" i="3" s="1"/>
  <c r="C2502" i="3"/>
  <c r="D2502" i="3" s="1"/>
  <c r="C2503" i="3"/>
  <c r="D2503" i="3" s="1"/>
  <c r="C2504" i="3"/>
  <c r="D2504" i="3" s="1"/>
  <c r="C2505" i="3"/>
  <c r="D2505" i="3" s="1"/>
  <c r="C2506" i="3"/>
  <c r="D2506" i="3" s="1"/>
  <c r="C2507" i="3"/>
  <c r="D2507" i="3" s="1"/>
  <c r="C2508" i="3"/>
  <c r="D2508" i="3" s="1"/>
  <c r="C2509" i="3"/>
  <c r="D2509" i="3" s="1"/>
  <c r="C2510" i="3"/>
  <c r="D2510" i="3" s="1"/>
  <c r="C2511" i="3"/>
  <c r="D2511" i="3" s="1"/>
  <c r="C2512" i="3"/>
  <c r="D2512" i="3" s="1"/>
  <c r="C2513" i="3"/>
  <c r="D2513" i="3" s="1"/>
  <c r="C2514" i="3"/>
  <c r="D2514" i="3" s="1"/>
  <c r="C2515" i="3"/>
  <c r="D2515" i="3" s="1"/>
  <c r="C2516" i="3"/>
  <c r="D2516" i="3" s="1"/>
  <c r="C2517" i="3"/>
  <c r="D2517" i="3" s="1"/>
  <c r="C2518" i="3"/>
  <c r="D2518" i="3" s="1"/>
  <c r="C2519" i="3"/>
  <c r="D2519" i="3" s="1"/>
  <c r="C2520" i="3"/>
  <c r="D2520" i="3" s="1"/>
  <c r="C2521" i="3"/>
  <c r="D2521" i="3" s="1"/>
  <c r="C2522" i="3"/>
  <c r="D2522" i="3" s="1"/>
  <c r="C2523" i="3"/>
  <c r="D2523" i="3" s="1"/>
  <c r="C2524" i="3"/>
  <c r="D2524" i="3" s="1"/>
  <c r="C2525" i="3"/>
  <c r="D2525" i="3" s="1"/>
  <c r="C2526" i="3"/>
  <c r="D2526" i="3" s="1"/>
  <c r="C2527" i="3"/>
  <c r="D2527" i="3" s="1"/>
  <c r="C2528" i="3"/>
  <c r="D2528" i="3" s="1"/>
  <c r="C2529" i="3"/>
  <c r="D2529" i="3" s="1"/>
  <c r="C2530" i="3"/>
  <c r="D2530" i="3" s="1"/>
  <c r="C2531" i="3"/>
  <c r="D2531" i="3" s="1"/>
  <c r="C2532" i="3"/>
  <c r="D2532" i="3" s="1"/>
  <c r="C2533" i="3"/>
  <c r="D2533" i="3" s="1"/>
  <c r="C2534" i="3"/>
  <c r="D2534" i="3" s="1"/>
  <c r="C2535" i="3"/>
  <c r="D2535" i="3" s="1"/>
  <c r="C2536" i="3"/>
  <c r="D2536" i="3" s="1"/>
  <c r="C2537" i="3"/>
  <c r="D2537" i="3" s="1"/>
  <c r="C2538" i="3"/>
  <c r="D2538" i="3" s="1"/>
  <c r="C2539" i="3"/>
  <c r="D2539" i="3" s="1"/>
  <c r="C2540" i="3"/>
  <c r="D2540" i="3" s="1"/>
  <c r="C2541" i="3"/>
  <c r="D2541" i="3" s="1"/>
  <c r="C2542" i="3"/>
  <c r="D2542" i="3" s="1"/>
  <c r="C2543" i="3"/>
  <c r="D2543" i="3" s="1"/>
  <c r="C2544" i="3"/>
  <c r="D2544" i="3" s="1"/>
  <c r="C2545" i="3"/>
  <c r="D2545" i="3" s="1"/>
  <c r="C2546" i="3"/>
  <c r="D2546" i="3" s="1"/>
  <c r="C2547" i="3"/>
  <c r="D2547" i="3" s="1"/>
  <c r="C2548" i="3"/>
  <c r="D2548" i="3" s="1"/>
  <c r="C2549" i="3"/>
  <c r="D2549" i="3" s="1"/>
  <c r="C2550" i="3"/>
  <c r="D2550" i="3" s="1"/>
  <c r="C2551" i="3"/>
  <c r="D2551" i="3" s="1"/>
  <c r="C2552" i="3"/>
  <c r="D2552" i="3" s="1"/>
  <c r="C2553" i="3"/>
  <c r="D2553" i="3" s="1"/>
  <c r="C2554" i="3"/>
  <c r="D2554" i="3" s="1"/>
  <c r="C2555" i="3"/>
  <c r="D2555" i="3" s="1"/>
  <c r="C2556" i="3"/>
  <c r="D2556" i="3" s="1"/>
  <c r="C2557" i="3"/>
  <c r="D2557" i="3" s="1"/>
  <c r="C2558" i="3"/>
  <c r="D2558" i="3" s="1"/>
  <c r="C2559" i="3"/>
  <c r="D2559" i="3" s="1"/>
  <c r="C2560" i="3"/>
  <c r="D2560" i="3" s="1"/>
  <c r="C2561" i="3"/>
  <c r="D2561" i="3" s="1"/>
  <c r="C2562" i="3"/>
  <c r="D2562" i="3" s="1"/>
  <c r="C2563" i="3"/>
  <c r="D2563" i="3" s="1"/>
  <c r="C2564" i="3"/>
  <c r="D2564" i="3" s="1"/>
  <c r="C2565" i="3"/>
  <c r="D2565" i="3" s="1"/>
  <c r="C2566" i="3"/>
  <c r="D2566" i="3" s="1"/>
  <c r="C2567" i="3"/>
  <c r="D2567" i="3" s="1"/>
  <c r="C2568" i="3"/>
  <c r="D2568" i="3" s="1"/>
  <c r="C2569" i="3"/>
  <c r="D2569" i="3" s="1"/>
  <c r="C2570" i="3"/>
  <c r="D2570" i="3" s="1"/>
  <c r="C2571" i="3"/>
  <c r="D2571" i="3" s="1"/>
  <c r="C2572" i="3"/>
  <c r="D2572" i="3" s="1"/>
  <c r="C2573" i="3"/>
  <c r="D2573" i="3" s="1"/>
  <c r="C2574" i="3"/>
  <c r="D2574" i="3" s="1"/>
  <c r="C2575" i="3"/>
  <c r="D2575" i="3" s="1"/>
  <c r="C2576" i="3"/>
  <c r="D2576" i="3" s="1"/>
  <c r="C2577" i="3"/>
  <c r="D2577" i="3" s="1"/>
  <c r="C2578" i="3"/>
  <c r="D2578" i="3" s="1"/>
  <c r="C2579" i="3"/>
  <c r="D2579" i="3" s="1"/>
  <c r="C2580" i="3"/>
  <c r="D2580" i="3" s="1"/>
  <c r="C2581" i="3"/>
  <c r="D2581" i="3" s="1"/>
  <c r="C2582" i="3"/>
  <c r="D2582" i="3" s="1"/>
  <c r="C2583" i="3"/>
  <c r="D2583" i="3" s="1"/>
  <c r="C2584" i="3"/>
  <c r="D2584" i="3" s="1"/>
  <c r="C2585" i="3"/>
  <c r="D2585" i="3" s="1"/>
  <c r="C2586" i="3"/>
  <c r="D2586" i="3" s="1"/>
  <c r="C2587" i="3"/>
  <c r="D2587" i="3" s="1"/>
  <c r="C2588" i="3"/>
  <c r="D2588" i="3" s="1"/>
  <c r="C2589" i="3"/>
  <c r="D2589" i="3" s="1"/>
  <c r="C2590" i="3"/>
  <c r="D2590" i="3" s="1"/>
  <c r="C2591" i="3"/>
  <c r="D2591" i="3" s="1"/>
  <c r="C2592" i="3"/>
  <c r="D2592" i="3" s="1"/>
  <c r="C2593" i="3"/>
  <c r="D2593" i="3" s="1"/>
  <c r="C2594" i="3"/>
  <c r="D2594" i="3" s="1"/>
  <c r="C2595" i="3"/>
  <c r="D2595" i="3" s="1"/>
  <c r="C2596" i="3"/>
  <c r="D2596" i="3" s="1"/>
  <c r="C2597" i="3"/>
  <c r="D2597" i="3" s="1"/>
  <c r="C2598" i="3"/>
  <c r="D2598" i="3" s="1"/>
  <c r="C2599" i="3"/>
  <c r="D2599" i="3" s="1"/>
  <c r="C2600" i="3"/>
  <c r="D2600" i="3" s="1"/>
  <c r="C2601" i="3"/>
  <c r="D2601" i="3" s="1"/>
  <c r="C2602" i="3"/>
  <c r="D2602" i="3" s="1"/>
  <c r="C2603" i="3"/>
  <c r="D2603" i="3" s="1"/>
  <c r="C2604" i="3"/>
  <c r="D2604" i="3" s="1"/>
  <c r="C2605" i="3"/>
  <c r="D2605" i="3" s="1"/>
  <c r="C2606" i="3"/>
  <c r="D2606" i="3" s="1"/>
  <c r="C2607" i="3"/>
  <c r="D2607" i="3" s="1"/>
  <c r="C2608" i="3"/>
  <c r="D2608" i="3" s="1"/>
  <c r="C2609" i="3"/>
  <c r="D2609" i="3" s="1"/>
  <c r="C2610" i="3"/>
  <c r="D2610" i="3" s="1"/>
  <c r="C2611" i="3"/>
  <c r="D2611" i="3" s="1"/>
  <c r="C2612" i="3"/>
  <c r="D2612" i="3" s="1"/>
  <c r="C2613" i="3"/>
  <c r="D2613" i="3" s="1"/>
  <c r="C2614" i="3"/>
  <c r="D2614" i="3" s="1"/>
  <c r="C2615" i="3"/>
  <c r="D2615" i="3" s="1"/>
  <c r="C2616" i="3"/>
  <c r="D2616" i="3" s="1"/>
  <c r="C2617" i="3"/>
  <c r="D2617" i="3" s="1"/>
  <c r="C2618" i="3"/>
  <c r="D2618" i="3" s="1"/>
  <c r="C2619" i="3"/>
  <c r="D2619" i="3" s="1"/>
  <c r="C2620" i="3"/>
  <c r="D2620" i="3" s="1"/>
  <c r="C2621" i="3"/>
  <c r="D2621" i="3" s="1"/>
  <c r="C2622" i="3"/>
  <c r="D2622" i="3" s="1"/>
  <c r="C2623" i="3"/>
  <c r="D2623" i="3" s="1"/>
  <c r="C2624" i="3"/>
  <c r="D2624" i="3" s="1"/>
  <c r="C2625" i="3"/>
  <c r="D2625" i="3" s="1"/>
  <c r="C2626" i="3"/>
  <c r="D2626" i="3" s="1"/>
  <c r="C2627" i="3"/>
  <c r="D2627" i="3" s="1"/>
  <c r="C2628" i="3"/>
  <c r="D2628" i="3" s="1"/>
  <c r="C2629" i="3"/>
  <c r="D2629" i="3" s="1"/>
  <c r="C2630" i="3"/>
  <c r="D2630" i="3" s="1"/>
  <c r="C2631" i="3"/>
  <c r="D2631" i="3" s="1"/>
  <c r="C2632" i="3"/>
  <c r="D2632" i="3" s="1"/>
  <c r="C2633" i="3"/>
  <c r="D2633" i="3" s="1"/>
  <c r="C2634" i="3"/>
  <c r="D2634" i="3" s="1"/>
  <c r="C2635" i="3"/>
  <c r="D2635" i="3" s="1"/>
  <c r="C2636" i="3"/>
  <c r="D2636" i="3" s="1"/>
  <c r="C2637" i="3"/>
  <c r="D2637" i="3" s="1"/>
  <c r="C2638" i="3"/>
  <c r="D2638" i="3" s="1"/>
  <c r="C2639" i="3"/>
  <c r="D2639" i="3" s="1"/>
  <c r="C2640" i="3"/>
  <c r="D2640" i="3" s="1"/>
  <c r="C2641" i="3"/>
  <c r="D2641" i="3" s="1"/>
  <c r="C2642" i="3"/>
  <c r="D2642" i="3" s="1"/>
  <c r="C2643" i="3"/>
  <c r="D2643" i="3" s="1"/>
  <c r="C2644" i="3"/>
  <c r="D2644" i="3" s="1"/>
  <c r="C2645" i="3"/>
  <c r="D2645" i="3" s="1"/>
  <c r="C2646" i="3"/>
  <c r="D2646" i="3" s="1"/>
  <c r="C2647" i="3"/>
  <c r="D2647" i="3" s="1"/>
  <c r="C2648" i="3"/>
  <c r="D2648" i="3" s="1"/>
  <c r="C2649" i="3"/>
  <c r="D2649" i="3" s="1"/>
  <c r="C2650" i="3"/>
  <c r="D2650" i="3" s="1"/>
  <c r="C2651" i="3"/>
  <c r="D2651" i="3" s="1"/>
  <c r="C2652" i="3"/>
  <c r="D2652" i="3" s="1"/>
  <c r="C2653" i="3"/>
  <c r="D2653" i="3" s="1"/>
  <c r="C2654" i="3"/>
  <c r="D2654" i="3" s="1"/>
  <c r="C2655" i="3"/>
  <c r="D2655" i="3" s="1"/>
  <c r="C2656" i="3"/>
  <c r="D2656" i="3" s="1"/>
  <c r="C2657" i="3"/>
  <c r="D2657" i="3" s="1"/>
  <c r="C2658" i="3"/>
  <c r="D2658" i="3" s="1"/>
  <c r="C2659" i="3"/>
  <c r="D2659" i="3" s="1"/>
  <c r="C2660" i="3"/>
  <c r="D2660" i="3" s="1"/>
  <c r="C2661" i="3"/>
  <c r="D2661" i="3" s="1"/>
  <c r="C2662" i="3"/>
  <c r="D2662" i="3" s="1"/>
  <c r="C2663" i="3"/>
  <c r="D2663" i="3" s="1"/>
  <c r="C2664" i="3"/>
  <c r="D2664" i="3" s="1"/>
  <c r="C2665" i="3"/>
  <c r="D2665" i="3" s="1"/>
  <c r="C2666" i="3"/>
  <c r="D2666" i="3" s="1"/>
  <c r="C2667" i="3"/>
  <c r="D2667" i="3" s="1"/>
  <c r="C2668" i="3"/>
  <c r="D2668" i="3" s="1"/>
  <c r="C2669" i="3"/>
  <c r="D2669" i="3" s="1"/>
  <c r="C2670" i="3"/>
  <c r="D2670" i="3" s="1"/>
  <c r="C2671" i="3"/>
  <c r="D2671" i="3" s="1"/>
  <c r="C2672" i="3"/>
  <c r="D2672" i="3" s="1"/>
  <c r="C2673" i="3"/>
  <c r="D2673" i="3" s="1"/>
  <c r="C2674" i="3"/>
  <c r="D2674" i="3" s="1"/>
  <c r="C2675" i="3"/>
  <c r="D2675" i="3" s="1"/>
  <c r="C2676" i="3"/>
  <c r="D2676" i="3" s="1"/>
  <c r="C2677" i="3"/>
  <c r="D2677" i="3" s="1"/>
  <c r="C2678" i="3"/>
  <c r="D2678" i="3" s="1"/>
  <c r="C2679" i="3"/>
  <c r="D2679" i="3" s="1"/>
  <c r="C2680" i="3"/>
  <c r="D2680" i="3" s="1"/>
  <c r="C2681" i="3"/>
  <c r="D2681" i="3" s="1"/>
  <c r="C2682" i="3"/>
  <c r="D2682" i="3" s="1"/>
  <c r="C2683" i="3"/>
  <c r="D2683" i="3" s="1"/>
  <c r="C2684" i="3"/>
  <c r="D2684" i="3" s="1"/>
  <c r="C2685" i="3"/>
  <c r="D2685" i="3" s="1"/>
  <c r="C2686" i="3"/>
  <c r="D2686" i="3" s="1"/>
  <c r="C2687" i="3"/>
  <c r="D2687" i="3" s="1"/>
  <c r="C2688" i="3"/>
  <c r="D2688" i="3" s="1"/>
  <c r="C2689" i="3"/>
  <c r="D2689" i="3" s="1"/>
  <c r="C2690" i="3"/>
  <c r="D2690" i="3" s="1"/>
  <c r="C2691" i="3"/>
  <c r="D2691" i="3" s="1"/>
  <c r="C2692" i="3"/>
  <c r="D2692" i="3" s="1"/>
  <c r="C2693" i="3"/>
  <c r="D2693" i="3" s="1"/>
  <c r="C2694" i="3"/>
  <c r="D2694" i="3" s="1"/>
  <c r="C2695" i="3"/>
  <c r="D2695" i="3" s="1"/>
  <c r="C2696" i="3"/>
  <c r="D2696" i="3" s="1"/>
  <c r="C2697" i="3"/>
  <c r="D2697" i="3" s="1"/>
  <c r="C2698" i="3"/>
  <c r="D2698" i="3" s="1"/>
  <c r="C2699" i="3"/>
  <c r="D2699" i="3" s="1"/>
  <c r="C2700" i="3"/>
  <c r="D2700" i="3" s="1"/>
  <c r="C2701" i="3"/>
  <c r="D2701" i="3" s="1"/>
  <c r="C2702" i="3"/>
  <c r="D2702" i="3" s="1"/>
  <c r="C2703" i="3"/>
  <c r="D2703" i="3" s="1"/>
  <c r="C2704" i="3"/>
  <c r="D2704" i="3" s="1"/>
  <c r="C2705" i="3"/>
  <c r="D2705" i="3" s="1"/>
  <c r="C2706" i="3"/>
  <c r="D2706" i="3" s="1"/>
  <c r="C2707" i="3"/>
  <c r="D2707" i="3" s="1"/>
  <c r="C2708" i="3"/>
  <c r="D2708" i="3" s="1"/>
  <c r="C2709" i="3"/>
  <c r="D2709" i="3" s="1"/>
  <c r="C2710" i="3"/>
  <c r="D2710" i="3" s="1"/>
  <c r="C2711" i="3"/>
  <c r="D2711" i="3" s="1"/>
  <c r="C2712" i="3"/>
  <c r="D2712" i="3" s="1"/>
  <c r="C2713" i="3"/>
  <c r="D2713" i="3" s="1"/>
  <c r="C2714" i="3"/>
  <c r="D2714" i="3" s="1"/>
  <c r="C2715" i="3"/>
  <c r="D2715" i="3" s="1"/>
  <c r="C2716" i="3"/>
  <c r="D2716" i="3" s="1"/>
  <c r="C2717" i="3"/>
  <c r="D2717" i="3" s="1"/>
  <c r="C2718" i="3"/>
  <c r="D2718" i="3" s="1"/>
  <c r="C2719" i="3"/>
  <c r="D2719" i="3" s="1"/>
  <c r="C2720" i="3"/>
  <c r="D2720" i="3" s="1"/>
  <c r="C2721" i="3"/>
  <c r="D2721" i="3" s="1"/>
  <c r="C2722" i="3"/>
  <c r="D2722" i="3" s="1"/>
  <c r="C2723" i="3"/>
  <c r="D2723" i="3" s="1"/>
  <c r="C2724" i="3"/>
  <c r="D2724" i="3" s="1"/>
  <c r="C2725" i="3"/>
  <c r="D2725" i="3" s="1"/>
  <c r="C2726" i="3"/>
  <c r="D2726" i="3" s="1"/>
  <c r="C2727" i="3"/>
  <c r="D2727" i="3" s="1"/>
  <c r="C2728" i="3"/>
  <c r="D2728" i="3" s="1"/>
  <c r="C2729" i="3"/>
  <c r="D2729" i="3" s="1"/>
  <c r="C2730" i="3"/>
  <c r="D2730" i="3" s="1"/>
  <c r="C2731" i="3"/>
  <c r="D2731" i="3" s="1"/>
  <c r="C2732" i="3"/>
  <c r="D2732" i="3" s="1"/>
  <c r="C2733" i="3"/>
  <c r="D2733" i="3" s="1"/>
  <c r="C2734" i="3"/>
  <c r="D2734" i="3" s="1"/>
  <c r="C2735" i="3"/>
  <c r="D2735" i="3" s="1"/>
  <c r="C2736" i="3"/>
  <c r="D2736" i="3" s="1"/>
  <c r="C2737" i="3"/>
  <c r="D2737" i="3" s="1"/>
  <c r="C2738" i="3"/>
  <c r="D2738" i="3" s="1"/>
  <c r="C2739" i="3"/>
  <c r="D2739" i="3" s="1"/>
  <c r="C2740" i="3"/>
  <c r="D2740" i="3" s="1"/>
  <c r="C2741" i="3"/>
  <c r="D2741" i="3" s="1"/>
  <c r="C2742" i="3"/>
  <c r="D2742" i="3" s="1"/>
  <c r="C2743" i="3"/>
  <c r="D2743" i="3" s="1"/>
  <c r="C2744" i="3"/>
  <c r="D2744" i="3" s="1"/>
  <c r="C2745" i="3"/>
  <c r="D2745" i="3" s="1"/>
  <c r="C2746" i="3"/>
  <c r="D2746" i="3" s="1"/>
  <c r="C2747" i="3"/>
  <c r="D2747" i="3" s="1"/>
  <c r="C2748" i="3"/>
  <c r="D2748" i="3" s="1"/>
  <c r="C2749" i="3"/>
  <c r="D2749" i="3" s="1"/>
  <c r="C2750" i="3"/>
  <c r="D2750" i="3" s="1"/>
  <c r="C2751" i="3"/>
  <c r="D2751" i="3" s="1"/>
  <c r="C2752" i="3"/>
  <c r="D2752" i="3" s="1"/>
  <c r="C2753" i="3"/>
  <c r="D2753" i="3" s="1"/>
  <c r="C2754" i="3"/>
  <c r="D2754" i="3" s="1"/>
  <c r="C2755" i="3"/>
  <c r="D2755" i="3" s="1"/>
  <c r="C2756" i="3"/>
  <c r="D2756" i="3" s="1"/>
  <c r="C2757" i="3"/>
  <c r="D2757" i="3" s="1"/>
  <c r="C2758" i="3"/>
  <c r="D2758" i="3" s="1"/>
  <c r="C2759" i="3"/>
  <c r="D2759" i="3" s="1"/>
  <c r="C2760" i="3"/>
  <c r="D2760" i="3" s="1"/>
  <c r="C2761" i="3"/>
  <c r="D2761" i="3" s="1"/>
  <c r="C2762" i="3"/>
  <c r="D2762" i="3" s="1"/>
  <c r="C2763" i="3"/>
  <c r="D2763" i="3" s="1"/>
  <c r="C2764" i="3"/>
  <c r="D2764" i="3" s="1"/>
  <c r="C2765" i="3"/>
  <c r="D2765" i="3" s="1"/>
  <c r="C2766" i="3"/>
  <c r="D2766" i="3" s="1"/>
  <c r="C2767" i="3"/>
  <c r="D2767" i="3" s="1"/>
  <c r="C2768" i="3"/>
  <c r="D2768" i="3" s="1"/>
  <c r="C2769" i="3"/>
  <c r="D2769" i="3" s="1"/>
  <c r="C2770" i="3"/>
  <c r="D2770" i="3" s="1"/>
  <c r="C2771" i="3"/>
  <c r="D2771" i="3" s="1"/>
  <c r="C2772" i="3"/>
  <c r="D2772" i="3" s="1"/>
  <c r="C2773" i="3"/>
  <c r="D2773" i="3" s="1"/>
  <c r="C2774" i="3"/>
  <c r="D2774" i="3" s="1"/>
  <c r="C2775" i="3"/>
  <c r="D2775" i="3" s="1"/>
  <c r="C2776" i="3"/>
  <c r="D2776" i="3" s="1"/>
  <c r="C2777" i="3"/>
  <c r="D2777" i="3" s="1"/>
  <c r="C2778" i="3"/>
  <c r="D2778" i="3" s="1"/>
  <c r="C2779" i="3"/>
  <c r="D2779" i="3" s="1"/>
  <c r="C2780" i="3"/>
  <c r="D2780" i="3" s="1"/>
  <c r="C2781" i="3"/>
  <c r="D2781" i="3" s="1"/>
  <c r="C2782" i="3"/>
  <c r="D2782" i="3" s="1"/>
  <c r="C2783" i="3"/>
  <c r="D2783" i="3" s="1"/>
  <c r="C2784" i="3"/>
  <c r="D2784" i="3" s="1"/>
  <c r="C2785" i="3"/>
  <c r="D2785" i="3" s="1"/>
  <c r="C2786" i="3"/>
  <c r="D2786" i="3" s="1"/>
  <c r="C2787" i="3"/>
  <c r="D2787" i="3" s="1"/>
  <c r="C2788" i="3"/>
  <c r="D2788" i="3" s="1"/>
  <c r="C2789" i="3"/>
  <c r="D2789" i="3" s="1"/>
  <c r="C2790" i="3"/>
  <c r="D2790" i="3" s="1"/>
  <c r="C2791" i="3"/>
  <c r="D2791" i="3" s="1"/>
  <c r="C2792" i="3"/>
  <c r="D2792" i="3" s="1"/>
  <c r="C2793" i="3"/>
  <c r="D2793" i="3" s="1"/>
  <c r="C2794" i="3"/>
  <c r="D2794" i="3" s="1"/>
  <c r="C2795" i="3"/>
  <c r="D2795" i="3" s="1"/>
  <c r="C2796" i="3"/>
  <c r="D2796" i="3" s="1"/>
  <c r="C2797" i="3"/>
  <c r="D2797" i="3" s="1"/>
  <c r="C2798" i="3"/>
  <c r="D2798" i="3" s="1"/>
  <c r="C2799" i="3"/>
  <c r="D2799" i="3" s="1"/>
  <c r="C2800" i="3"/>
  <c r="D2800" i="3" s="1"/>
  <c r="C2801" i="3"/>
  <c r="D2801" i="3" s="1"/>
  <c r="C2802" i="3"/>
  <c r="D2802" i="3" s="1"/>
  <c r="C2803" i="3"/>
  <c r="D2803" i="3" s="1"/>
  <c r="C2804" i="3"/>
  <c r="D2804" i="3" s="1"/>
  <c r="C2805" i="3"/>
  <c r="D2805" i="3" s="1"/>
  <c r="C2806" i="3"/>
  <c r="D2806" i="3" s="1"/>
  <c r="C2807" i="3"/>
  <c r="D2807" i="3" s="1"/>
  <c r="C2808" i="3"/>
  <c r="D2808" i="3" s="1"/>
  <c r="C2809" i="3"/>
  <c r="D2809" i="3" s="1"/>
  <c r="C2810" i="3"/>
  <c r="D2810" i="3" s="1"/>
  <c r="C2811" i="3"/>
  <c r="D2811" i="3" s="1"/>
  <c r="C2812" i="3"/>
  <c r="D2812" i="3" s="1"/>
  <c r="C2813" i="3"/>
  <c r="D2813" i="3" s="1"/>
  <c r="C2814" i="3"/>
  <c r="D2814" i="3" s="1"/>
  <c r="C2815" i="3"/>
  <c r="D2815" i="3" s="1"/>
  <c r="C2816" i="3"/>
  <c r="D2816" i="3" s="1"/>
  <c r="C2817" i="3"/>
  <c r="D2817" i="3" s="1"/>
  <c r="C2818" i="3"/>
  <c r="D2818" i="3" s="1"/>
  <c r="C2819" i="3"/>
  <c r="D2819" i="3" s="1"/>
  <c r="C2820" i="3"/>
  <c r="D2820" i="3" s="1"/>
  <c r="C2821" i="3"/>
  <c r="D2821" i="3" s="1"/>
  <c r="C2822" i="3"/>
  <c r="D2822" i="3" s="1"/>
  <c r="C2823" i="3"/>
  <c r="D2823" i="3" s="1"/>
  <c r="C2824" i="3"/>
  <c r="D2824" i="3" s="1"/>
  <c r="C2825" i="3"/>
  <c r="D2825" i="3" s="1"/>
  <c r="C2826" i="3"/>
  <c r="D2826" i="3" s="1"/>
  <c r="C2827" i="3"/>
  <c r="D2827" i="3" s="1"/>
  <c r="C2828" i="3"/>
  <c r="D2828" i="3" s="1"/>
  <c r="C2829" i="3"/>
  <c r="D2829" i="3" s="1"/>
  <c r="C2830" i="3"/>
  <c r="D2830" i="3" s="1"/>
  <c r="C2831" i="3"/>
  <c r="D2831" i="3" s="1"/>
  <c r="C2832" i="3"/>
  <c r="D2832" i="3" s="1"/>
  <c r="C2833" i="3"/>
  <c r="D2833" i="3" s="1"/>
  <c r="C2834" i="3"/>
  <c r="D2834" i="3" s="1"/>
  <c r="C2835" i="3"/>
  <c r="D2835" i="3" s="1"/>
  <c r="C2836" i="3"/>
  <c r="D2836" i="3" s="1"/>
  <c r="C2837" i="3"/>
  <c r="D2837" i="3" s="1"/>
  <c r="C2838" i="3"/>
  <c r="D2838" i="3" s="1"/>
  <c r="C2839" i="3"/>
  <c r="D2839" i="3" s="1"/>
  <c r="C2840" i="3"/>
  <c r="D2840" i="3" s="1"/>
  <c r="C2841" i="3"/>
  <c r="D2841" i="3" s="1"/>
  <c r="C2842" i="3"/>
  <c r="D2842" i="3" s="1"/>
  <c r="C2843" i="3"/>
  <c r="D2843" i="3" s="1"/>
  <c r="C2844" i="3"/>
  <c r="D2844" i="3" s="1"/>
  <c r="C2845" i="3"/>
  <c r="D2845" i="3" s="1"/>
  <c r="C2846" i="3"/>
  <c r="D2846" i="3" s="1"/>
  <c r="C2847" i="3"/>
  <c r="D2847" i="3" s="1"/>
  <c r="C2848" i="3"/>
  <c r="D2848" i="3" s="1"/>
  <c r="C2849" i="3"/>
  <c r="D2849" i="3" s="1"/>
  <c r="C2850" i="3"/>
  <c r="D2850" i="3" s="1"/>
  <c r="C2851" i="3"/>
  <c r="D2851" i="3" s="1"/>
  <c r="C2852" i="3"/>
  <c r="D2852" i="3" s="1"/>
  <c r="C2853" i="3"/>
  <c r="D2853" i="3" s="1"/>
  <c r="C2854" i="3"/>
  <c r="D2854" i="3" s="1"/>
  <c r="C2855" i="3"/>
  <c r="D2855" i="3" s="1"/>
  <c r="C2856" i="3"/>
  <c r="D2856" i="3" s="1"/>
  <c r="C2857" i="3"/>
  <c r="D2857" i="3" s="1"/>
  <c r="C2858" i="3"/>
  <c r="D2858" i="3" s="1"/>
  <c r="C2859" i="3"/>
  <c r="D2859" i="3" s="1"/>
  <c r="C2860" i="3"/>
  <c r="D2860" i="3" s="1"/>
  <c r="C2861" i="3"/>
  <c r="D2861" i="3" s="1"/>
  <c r="C2862" i="3"/>
  <c r="D2862" i="3" s="1"/>
  <c r="C2863" i="3"/>
  <c r="D2863" i="3" s="1"/>
  <c r="C2864" i="3"/>
  <c r="D2864" i="3" s="1"/>
  <c r="C2865" i="3"/>
  <c r="D2865" i="3" s="1"/>
  <c r="C2866" i="3"/>
  <c r="D2866" i="3" s="1"/>
  <c r="C2867" i="3"/>
  <c r="D2867" i="3" s="1"/>
  <c r="C2868" i="3"/>
  <c r="D2868" i="3" s="1"/>
  <c r="C2869" i="3"/>
  <c r="D2869" i="3" s="1"/>
  <c r="C2870" i="3"/>
  <c r="D2870" i="3" s="1"/>
  <c r="C2871" i="3"/>
  <c r="D2871" i="3" s="1"/>
  <c r="C2872" i="3"/>
  <c r="D2872" i="3" s="1"/>
  <c r="C2873" i="3"/>
  <c r="D2873" i="3" s="1"/>
  <c r="C2874" i="3"/>
  <c r="D2874" i="3" s="1"/>
  <c r="C2875" i="3"/>
  <c r="D2875" i="3" s="1"/>
  <c r="C2876" i="3"/>
  <c r="D2876" i="3" s="1"/>
  <c r="C2877" i="3"/>
  <c r="D2877" i="3" s="1"/>
  <c r="C2878" i="3"/>
  <c r="D2878" i="3" s="1"/>
  <c r="C2879" i="3"/>
  <c r="D2879" i="3" s="1"/>
  <c r="C2880" i="3"/>
  <c r="D2880" i="3" s="1"/>
  <c r="C2881" i="3"/>
  <c r="D2881" i="3" s="1"/>
  <c r="C2882" i="3"/>
  <c r="D2882" i="3" s="1"/>
  <c r="C2883" i="3"/>
  <c r="D2883" i="3" s="1"/>
  <c r="C2884" i="3"/>
  <c r="D2884" i="3" s="1"/>
  <c r="C2885" i="3"/>
  <c r="D2885" i="3" s="1"/>
  <c r="C2886" i="3"/>
  <c r="D2886" i="3" s="1"/>
  <c r="C2887" i="3"/>
  <c r="D2887" i="3" s="1"/>
  <c r="C2888" i="3"/>
  <c r="D2888" i="3" s="1"/>
  <c r="C2889" i="3"/>
  <c r="D2889" i="3" s="1"/>
  <c r="C2890" i="3"/>
  <c r="D2890" i="3" s="1"/>
  <c r="C2891" i="3"/>
  <c r="D2891" i="3" s="1"/>
  <c r="C2892" i="3"/>
  <c r="D2892" i="3" s="1"/>
  <c r="C2893" i="3"/>
  <c r="D2893" i="3" s="1"/>
  <c r="C2894" i="3"/>
  <c r="D2894" i="3" s="1"/>
  <c r="C2895" i="3"/>
  <c r="D2895" i="3" s="1"/>
  <c r="C2896" i="3"/>
  <c r="D2896" i="3" s="1"/>
  <c r="C2897" i="3"/>
  <c r="D2897" i="3" s="1"/>
  <c r="C2898" i="3"/>
  <c r="D2898" i="3" s="1"/>
  <c r="C2899" i="3"/>
  <c r="D2899" i="3" s="1"/>
  <c r="C2900" i="3"/>
  <c r="D2900" i="3" s="1"/>
  <c r="C2901" i="3"/>
  <c r="D2901" i="3" s="1"/>
  <c r="C2902" i="3"/>
  <c r="D2902" i="3" s="1"/>
  <c r="C2903" i="3"/>
  <c r="D2903" i="3" s="1"/>
  <c r="C2904" i="3"/>
  <c r="D2904" i="3" s="1"/>
  <c r="C2905" i="3"/>
  <c r="D2905" i="3" s="1"/>
  <c r="C2906" i="3"/>
  <c r="D2906" i="3" s="1"/>
  <c r="C2907" i="3"/>
  <c r="D2907" i="3" s="1"/>
  <c r="C2908" i="3"/>
  <c r="D2908" i="3" s="1"/>
  <c r="C2909" i="3"/>
  <c r="D2909" i="3" s="1"/>
  <c r="C2910" i="3"/>
  <c r="D2910" i="3" s="1"/>
  <c r="C2911" i="3"/>
  <c r="D2911" i="3" s="1"/>
  <c r="C2912" i="3"/>
  <c r="D2912" i="3" s="1"/>
  <c r="C2913" i="3"/>
  <c r="D2913" i="3" s="1"/>
  <c r="C2914" i="3"/>
  <c r="D2914" i="3" s="1"/>
  <c r="C2915" i="3"/>
  <c r="D2915" i="3" s="1"/>
  <c r="C2916" i="3"/>
  <c r="D2916" i="3" s="1"/>
  <c r="C2917" i="3"/>
  <c r="D2917" i="3" s="1"/>
  <c r="C2918" i="3"/>
  <c r="D2918" i="3" s="1"/>
  <c r="C2919" i="3"/>
  <c r="D2919" i="3" s="1"/>
  <c r="C2920" i="3"/>
  <c r="D2920" i="3" s="1"/>
  <c r="C2921" i="3"/>
  <c r="D2921" i="3" s="1"/>
  <c r="C2922" i="3"/>
  <c r="D2922" i="3" s="1"/>
  <c r="C2923" i="3"/>
  <c r="D2923" i="3" s="1"/>
  <c r="C2924" i="3"/>
  <c r="D2924" i="3" s="1"/>
  <c r="C2925" i="3"/>
  <c r="D2925" i="3" s="1"/>
  <c r="C2926" i="3"/>
  <c r="D2926" i="3" s="1"/>
  <c r="C2927" i="3"/>
  <c r="D2927" i="3" s="1"/>
  <c r="C2928" i="3"/>
  <c r="D2928" i="3" s="1"/>
  <c r="C2929" i="3"/>
  <c r="D2929" i="3" s="1"/>
  <c r="C2930" i="3"/>
  <c r="D2930" i="3" s="1"/>
  <c r="C2931" i="3"/>
  <c r="D2931" i="3" s="1"/>
  <c r="C2932" i="3"/>
  <c r="D2932" i="3" s="1"/>
  <c r="C2933" i="3"/>
  <c r="D2933" i="3" s="1"/>
  <c r="C2934" i="3"/>
  <c r="D2934" i="3" s="1"/>
  <c r="C2935" i="3"/>
  <c r="D2935" i="3" s="1"/>
  <c r="C2936" i="3"/>
  <c r="D2936" i="3" s="1"/>
  <c r="C2937" i="3"/>
  <c r="D2937" i="3" s="1"/>
  <c r="C2938" i="3"/>
  <c r="D2938" i="3" s="1"/>
  <c r="C2939" i="3"/>
  <c r="D2939" i="3" s="1"/>
  <c r="C2940" i="3"/>
  <c r="D2940" i="3" s="1"/>
  <c r="C2941" i="3"/>
  <c r="D2941" i="3" s="1"/>
  <c r="C2942" i="3"/>
  <c r="D2942" i="3" s="1"/>
  <c r="C2943" i="3"/>
  <c r="D2943" i="3" s="1"/>
  <c r="C2944" i="3"/>
  <c r="D2944" i="3" s="1"/>
  <c r="C2945" i="3"/>
  <c r="D2945" i="3" s="1"/>
  <c r="C2946" i="3"/>
  <c r="D2946" i="3" s="1"/>
  <c r="C2947" i="3"/>
  <c r="D2947" i="3" s="1"/>
  <c r="C2948" i="3"/>
  <c r="D2948" i="3" s="1"/>
  <c r="C2949" i="3"/>
  <c r="D2949" i="3" s="1"/>
  <c r="C2950" i="3"/>
  <c r="D2950" i="3" s="1"/>
  <c r="C2951" i="3"/>
  <c r="D2951" i="3" s="1"/>
  <c r="C2952" i="3"/>
  <c r="D2952" i="3" s="1"/>
  <c r="C2953" i="3"/>
  <c r="D2953" i="3" s="1"/>
  <c r="C2954" i="3"/>
  <c r="D2954" i="3" s="1"/>
  <c r="C2955" i="3"/>
  <c r="D2955" i="3" s="1"/>
  <c r="C2956" i="3"/>
  <c r="D2956" i="3" s="1"/>
  <c r="C2957" i="3"/>
  <c r="D2957" i="3" s="1"/>
  <c r="C2958" i="3"/>
  <c r="D2958" i="3" s="1"/>
  <c r="C2959" i="3"/>
  <c r="D2959" i="3" s="1"/>
  <c r="C2960" i="3"/>
  <c r="D2960" i="3" s="1"/>
  <c r="C2961" i="3"/>
  <c r="D2961" i="3" s="1"/>
  <c r="C2962" i="3"/>
  <c r="D2962" i="3" s="1"/>
  <c r="C2963" i="3"/>
  <c r="D2963" i="3" s="1"/>
  <c r="C2964" i="3"/>
  <c r="D2964" i="3" s="1"/>
  <c r="C2965" i="3"/>
  <c r="D2965" i="3" s="1"/>
  <c r="C2966" i="3"/>
  <c r="D2966" i="3" s="1"/>
  <c r="C2967" i="3"/>
  <c r="D2967" i="3" s="1"/>
  <c r="C2968" i="3"/>
  <c r="D2968" i="3" s="1"/>
  <c r="C2969" i="3"/>
  <c r="D2969" i="3" s="1"/>
  <c r="C2970" i="3"/>
  <c r="D2970" i="3" s="1"/>
  <c r="C2971" i="3"/>
  <c r="D2971" i="3" s="1"/>
  <c r="C2972" i="3"/>
  <c r="D2972" i="3" s="1"/>
  <c r="C2973" i="3"/>
  <c r="D2973" i="3" s="1"/>
  <c r="C2974" i="3"/>
  <c r="D2974" i="3" s="1"/>
  <c r="C2975" i="3"/>
  <c r="D2975" i="3" s="1"/>
  <c r="C2976" i="3"/>
  <c r="D2976" i="3" s="1"/>
  <c r="C2977" i="3"/>
  <c r="D2977" i="3" s="1"/>
  <c r="C2978" i="3"/>
  <c r="D2978" i="3" s="1"/>
  <c r="C2979" i="3"/>
  <c r="D2979" i="3" s="1"/>
  <c r="C2980" i="3"/>
  <c r="D2980" i="3" s="1"/>
  <c r="C2981" i="3"/>
  <c r="D2981" i="3" s="1"/>
  <c r="C2982" i="3"/>
  <c r="D2982" i="3" s="1"/>
  <c r="C2983" i="3"/>
  <c r="D2983" i="3" s="1"/>
  <c r="C2984" i="3"/>
  <c r="D2984" i="3" s="1"/>
  <c r="C2985" i="3"/>
  <c r="D2985" i="3" s="1"/>
  <c r="C2986" i="3"/>
  <c r="D2986" i="3" s="1"/>
  <c r="C2987" i="3"/>
  <c r="D2987" i="3" s="1"/>
  <c r="C2988" i="3"/>
  <c r="D2988" i="3" s="1"/>
  <c r="C2989" i="3"/>
  <c r="D2989" i="3" s="1"/>
  <c r="C2990" i="3"/>
  <c r="D2990" i="3" s="1"/>
  <c r="C2991" i="3"/>
  <c r="D2991" i="3" s="1"/>
  <c r="C2992" i="3"/>
  <c r="D2992" i="3" s="1"/>
  <c r="C2993" i="3"/>
  <c r="D2993" i="3" s="1"/>
  <c r="C2994" i="3"/>
  <c r="D2994" i="3" s="1"/>
  <c r="C2995" i="3"/>
  <c r="D2995" i="3" s="1"/>
  <c r="C2996" i="3"/>
  <c r="D2996" i="3" s="1"/>
  <c r="C2997" i="3"/>
  <c r="D2997" i="3" s="1"/>
  <c r="C2998" i="3"/>
  <c r="D2998" i="3" s="1"/>
  <c r="C2999" i="3"/>
  <c r="D2999" i="3" s="1"/>
  <c r="C3000" i="3"/>
  <c r="D3000" i="3" s="1"/>
  <c r="C3001" i="3"/>
  <c r="D3001" i="3" s="1"/>
  <c r="C3002" i="3"/>
  <c r="D3002" i="3" s="1"/>
  <c r="C3003" i="3"/>
  <c r="D3003" i="3" s="1"/>
  <c r="C3004" i="3"/>
  <c r="D3004" i="3" s="1"/>
  <c r="C3005" i="3"/>
  <c r="D3005" i="3" s="1"/>
  <c r="C3006" i="3"/>
  <c r="D3006" i="3" s="1"/>
  <c r="C3007" i="3"/>
  <c r="D3007" i="3" s="1"/>
  <c r="C3008" i="3"/>
  <c r="D3008" i="3" s="1"/>
  <c r="C3009" i="3"/>
  <c r="D3009" i="3" s="1"/>
  <c r="C3010" i="3"/>
  <c r="D3010" i="3" s="1"/>
  <c r="C3011" i="3"/>
  <c r="D3011" i="3" s="1"/>
  <c r="C3012" i="3"/>
  <c r="D3012" i="3" s="1"/>
  <c r="C3013" i="3"/>
  <c r="D3013" i="3" s="1"/>
  <c r="C3014" i="3"/>
  <c r="D3014" i="3" s="1"/>
  <c r="C3015" i="3"/>
  <c r="D3015" i="3" s="1"/>
  <c r="C3016" i="3"/>
  <c r="D3016" i="3" s="1"/>
  <c r="C3017" i="3"/>
  <c r="D3017" i="3" s="1"/>
  <c r="C3018" i="3"/>
  <c r="D3018" i="3" s="1"/>
  <c r="C3019" i="3"/>
  <c r="D3019" i="3" s="1"/>
  <c r="C3020" i="3"/>
  <c r="D3020" i="3" s="1"/>
  <c r="C3021" i="3"/>
  <c r="D3021" i="3" s="1"/>
  <c r="C3022" i="3"/>
  <c r="D3022" i="3" s="1"/>
  <c r="C3023" i="3"/>
  <c r="D3023" i="3" s="1"/>
  <c r="C3024" i="3"/>
  <c r="D3024" i="3" s="1"/>
  <c r="C3025" i="3"/>
  <c r="D3025" i="3" s="1"/>
  <c r="C3026" i="3"/>
  <c r="D3026" i="3" s="1"/>
  <c r="C3027" i="3"/>
  <c r="D3027" i="3" s="1"/>
  <c r="C3028" i="3"/>
  <c r="D3028" i="3" s="1"/>
  <c r="C3029" i="3"/>
  <c r="D3029" i="3" s="1"/>
  <c r="C3030" i="3"/>
  <c r="D3030" i="3" s="1"/>
  <c r="C3031" i="3"/>
  <c r="D3031" i="3" s="1"/>
  <c r="C3032" i="3"/>
  <c r="D3032" i="3" s="1"/>
  <c r="C3033" i="3"/>
  <c r="D3033" i="3" s="1"/>
  <c r="C3034" i="3"/>
  <c r="D3034" i="3" s="1"/>
  <c r="C3035" i="3"/>
  <c r="D3035" i="3" s="1"/>
  <c r="C3036" i="3"/>
  <c r="D3036" i="3" s="1"/>
  <c r="C3037" i="3"/>
  <c r="D3037" i="3" s="1"/>
  <c r="C3038" i="3"/>
  <c r="D3038" i="3" s="1"/>
  <c r="C3039" i="3"/>
  <c r="D3039" i="3" s="1"/>
  <c r="C3040" i="3"/>
  <c r="D3040" i="3" s="1"/>
  <c r="C3041" i="3"/>
  <c r="D3041" i="3" s="1"/>
  <c r="C3042" i="3"/>
  <c r="D3042" i="3" s="1"/>
  <c r="C3043" i="3"/>
  <c r="D3043" i="3" s="1"/>
  <c r="C3044" i="3"/>
  <c r="D3044" i="3" s="1"/>
  <c r="C3045" i="3"/>
  <c r="D3045" i="3" s="1"/>
  <c r="C3046" i="3"/>
  <c r="D3046" i="3" s="1"/>
  <c r="C3047" i="3"/>
  <c r="D3047" i="3" s="1"/>
  <c r="C3048" i="3"/>
  <c r="D3048" i="3" s="1"/>
  <c r="C3049" i="3"/>
  <c r="D3049" i="3" s="1"/>
  <c r="C3050" i="3"/>
  <c r="D3050" i="3" s="1"/>
  <c r="C3051" i="3"/>
  <c r="D3051" i="3" s="1"/>
  <c r="C3052" i="3"/>
  <c r="D3052" i="3" s="1"/>
  <c r="C3053" i="3"/>
  <c r="D3053" i="3" s="1"/>
  <c r="C3054" i="3"/>
  <c r="D3054" i="3" s="1"/>
  <c r="C3055" i="3"/>
  <c r="D3055" i="3" s="1"/>
  <c r="C3056" i="3"/>
  <c r="D3056" i="3" s="1"/>
  <c r="C3057" i="3"/>
  <c r="D3057" i="3" s="1"/>
  <c r="C3058" i="3"/>
  <c r="D3058" i="3" s="1"/>
  <c r="C3059" i="3"/>
  <c r="D3059" i="3" s="1"/>
  <c r="C3060" i="3"/>
  <c r="D3060" i="3" s="1"/>
  <c r="C3061" i="3"/>
  <c r="D3061" i="3" s="1"/>
  <c r="C3062" i="3"/>
  <c r="D3062" i="3" s="1"/>
  <c r="C3063" i="3"/>
  <c r="D3063" i="3" s="1"/>
  <c r="C3064" i="3"/>
  <c r="D3064" i="3" s="1"/>
  <c r="C3065" i="3"/>
  <c r="D3065" i="3" s="1"/>
  <c r="C3066" i="3"/>
  <c r="D3066" i="3" s="1"/>
  <c r="C3067" i="3"/>
  <c r="D3067" i="3" s="1"/>
  <c r="C3068" i="3"/>
  <c r="D3068" i="3" s="1"/>
  <c r="C3069" i="3"/>
  <c r="D3069" i="3" s="1"/>
  <c r="C3070" i="3"/>
  <c r="D3070" i="3" s="1"/>
  <c r="C3071" i="3"/>
  <c r="D3071" i="3" s="1"/>
  <c r="C3072" i="3"/>
  <c r="D3072" i="3" s="1"/>
  <c r="C3073" i="3"/>
  <c r="D3073" i="3" s="1"/>
  <c r="C3074" i="3"/>
  <c r="D3074" i="3" s="1"/>
  <c r="C3075" i="3"/>
  <c r="D3075" i="3" s="1"/>
  <c r="C3076" i="3"/>
  <c r="D3076" i="3" s="1"/>
  <c r="C3077" i="3"/>
  <c r="D3077" i="3" s="1"/>
  <c r="C3078" i="3"/>
  <c r="D3078" i="3" s="1"/>
  <c r="C3079" i="3"/>
  <c r="D3079" i="3" s="1"/>
  <c r="C3080" i="3"/>
  <c r="D3080" i="3" s="1"/>
  <c r="C3081" i="3"/>
  <c r="D3081" i="3" s="1"/>
  <c r="C3082" i="3"/>
  <c r="D3082" i="3" s="1"/>
  <c r="C3083" i="3"/>
  <c r="D3083" i="3" s="1"/>
  <c r="C3084" i="3"/>
  <c r="D3084" i="3" s="1"/>
  <c r="C3085" i="3"/>
  <c r="D3085" i="3" s="1"/>
  <c r="C3086" i="3"/>
  <c r="D3086" i="3" s="1"/>
  <c r="C3087" i="3"/>
  <c r="D3087" i="3" s="1"/>
  <c r="C3088" i="3"/>
  <c r="D3088" i="3" s="1"/>
  <c r="C3089" i="3"/>
  <c r="D3089" i="3" s="1"/>
  <c r="C3090" i="3"/>
  <c r="D3090" i="3" s="1"/>
  <c r="C3091" i="3"/>
  <c r="D3091" i="3" s="1"/>
  <c r="C3092" i="3"/>
  <c r="D3092" i="3" s="1"/>
  <c r="C3093" i="3"/>
  <c r="D3093" i="3" s="1"/>
  <c r="C3094" i="3"/>
  <c r="D3094" i="3" s="1"/>
  <c r="C3095" i="3"/>
  <c r="D3095" i="3" s="1"/>
  <c r="C3096" i="3"/>
  <c r="D3096" i="3" s="1"/>
  <c r="C3097" i="3"/>
  <c r="D3097" i="3" s="1"/>
  <c r="C3098" i="3"/>
  <c r="D3098" i="3" s="1"/>
  <c r="C3099" i="3"/>
  <c r="D3099" i="3" s="1"/>
  <c r="C3100" i="3"/>
  <c r="D3100" i="3" s="1"/>
  <c r="C3101" i="3"/>
  <c r="D3101" i="3" s="1"/>
  <c r="C3102" i="3"/>
  <c r="D3102" i="3" s="1"/>
  <c r="C3103" i="3"/>
  <c r="D3103" i="3" s="1"/>
  <c r="C3104" i="3"/>
  <c r="D3104" i="3" s="1"/>
  <c r="C3105" i="3"/>
  <c r="D3105" i="3" s="1"/>
  <c r="C3106" i="3"/>
  <c r="D3106" i="3" s="1"/>
  <c r="C3107" i="3"/>
  <c r="D3107" i="3" s="1"/>
  <c r="C3108" i="3"/>
  <c r="D3108" i="3" s="1"/>
  <c r="C3109" i="3"/>
  <c r="D3109" i="3" s="1"/>
  <c r="C3110" i="3"/>
  <c r="D3110" i="3" s="1"/>
  <c r="C3111" i="3"/>
  <c r="D3111" i="3" s="1"/>
  <c r="C3112" i="3"/>
  <c r="D3112" i="3" s="1"/>
  <c r="C3113" i="3"/>
  <c r="D3113" i="3" s="1"/>
  <c r="C3114" i="3"/>
  <c r="D3114" i="3" s="1"/>
  <c r="C3115" i="3"/>
  <c r="D3115" i="3" s="1"/>
  <c r="C3116" i="3"/>
  <c r="D3116" i="3" s="1"/>
  <c r="C3117" i="3"/>
  <c r="D3117" i="3" s="1"/>
  <c r="C3118" i="3"/>
  <c r="D3118" i="3" s="1"/>
  <c r="C3119" i="3"/>
  <c r="D3119" i="3" s="1"/>
  <c r="C3120" i="3"/>
  <c r="D3120" i="3" s="1"/>
  <c r="C3121" i="3"/>
  <c r="D3121" i="3" s="1"/>
  <c r="C3122" i="3"/>
  <c r="D3122" i="3" s="1"/>
  <c r="C3123" i="3"/>
  <c r="D3123" i="3" s="1"/>
  <c r="C3124" i="3"/>
  <c r="D3124" i="3" s="1"/>
  <c r="C3125" i="3"/>
  <c r="D3125" i="3" s="1"/>
  <c r="C3126" i="3"/>
  <c r="D3126" i="3" s="1"/>
  <c r="C3127" i="3"/>
  <c r="D3127" i="3" s="1"/>
  <c r="C3128" i="3"/>
  <c r="D3128" i="3" s="1"/>
  <c r="C3129" i="3"/>
  <c r="D3129" i="3" s="1"/>
  <c r="C3130" i="3"/>
  <c r="D3130" i="3" s="1"/>
  <c r="C3131" i="3"/>
  <c r="D3131" i="3" s="1"/>
  <c r="C3132" i="3"/>
  <c r="D3132" i="3" s="1"/>
  <c r="C3133" i="3"/>
  <c r="D3133" i="3" s="1"/>
  <c r="C3134" i="3"/>
  <c r="D3134" i="3" s="1"/>
  <c r="C3135" i="3"/>
  <c r="D3135" i="3" s="1"/>
  <c r="C3136" i="3"/>
  <c r="D3136" i="3" s="1"/>
  <c r="C3137" i="3"/>
  <c r="D3137" i="3" s="1"/>
  <c r="C3138" i="3"/>
  <c r="D3138" i="3" s="1"/>
  <c r="C3139" i="3"/>
  <c r="D3139" i="3" s="1"/>
  <c r="C3140" i="3"/>
  <c r="D3140" i="3" s="1"/>
  <c r="C3141" i="3"/>
  <c r="D3141" i="3" s="1"/>
  <c r="C3142" i="3"/>
  <c r="D3142" i="3" s="1"/>
  <c r="C3143" i="3"/>
  <c r="D3143" i="3" s="1"/>
  <c r="C3144" i="3"/>
  <c r="D3144" i="3" s="1"/>
  <c r="C3145" i="3"/>
  <c r="D3145" i="3" s="1"/>
  <c r="C3146" i="3"/>
  <c r="D3146" i="3" s="1"/>
  <c r="C3147" i="3"/>
  <c r="D3147" i="3" s="1"/>
  <c r="C3148" i="3"/>
  <c r="D3148" i="3" s="1"/>
  <c r="C3149" i="3"/>
  <c r="D3149" i="3" s="1"/>
  <c r="C3150" i="3"/>
  <c r="D3150" i="3" s="1"/>
  <c r="C3151" i="3"/>
  <c r="D3151" i="3" s="1"/>
  <c r="C3152" i="3"/>
  <c r="D3152" i="3" s="1"/>
  <c r="C3153" i="3"/>
  <c r="D3153" i="3" s="1"/>
  <c r="C3154" i="3"/>
  <c r="D3154" i="3" s="1"/>
  <c r="C3155" i="3"/>
  <c r="D3155" i="3" s="1"/>
  <c r="C3156" i="3"/>
  <c r="D3156" i="3" s="1"/>
  <c r="C3157" i="3"/>
  <c r="D3157" i="3" s="1"/>
  <c r="C3158" i="3"/>
  <c r="D3158" i="3" s="1"/>
  <c r="C3159" i="3"/>
  <c r="D3159" i="3" s="1"/>
  <c r="C3160" i="3"/>
  <c r="D3160" i="3" s="1"/>
  <c r="C3161" i="3"/>
  <c r="D3161" i="3" s="1"/>
  <c r="C3162" i="3"/>
  <c r="D3162" i="3" s="1"/>
  <c r="C3163" i="3"/>
  <c r="D3163" i="3" s="1"/>
  <c r="C3164" i="3"/>
  <c r="D3164" i="3" s="1"/>
  <c r="C3165" i="3"/>
  <c r="D3165" i="3" s="1"/>
  <c r="C3166" i="3"/>
  <c r="D3166" i="3" s="1"/>
  <c r="C3167" i="3"/>
  <c r="D3167" i="3" s="1"/>
  <c r="C3168" i="3"/>
  <c r="D3168" i="3" s="1"/>
  <c r="C3169" i="3"/>
  <c r="D3169" i="3" s="1"/>
  <c r="C3170" i="3"/>
  <c r="D3170" i="3" s="1"/>
  <c r="C3171" i="3"/>
  <c r="D3171" i="3" s="1"/>
  <c r="C3172" i="3"/>
  <c r="D3172" i="3" s="1"/>
  <c r="C3173" i="3"/>
  <c r="D3173" i="3" s="1"/>
  <c r="C3174" i="3"/>
  <c r="D3174" i="3" s="1"/>
  <c r="C3175" i="3"/>
  <c r="D3175" i="3" s="1"/>
  <c r="C3176" i="3"/>
  <c r="D3176" i="3" s="1"/>
  <c r="C3177" i="3"/>
  <c r="D3177" i="3" s="1"/>
  <c r="C3178" i="3"/>
  <c r="D3178" i="3" s="1"/>
  <c r="C3179" i="3"/>
  <c r="D3179" i="3" s="1"/>
  <c r="C3180" i="3"/>
  <c r="D3180" i="3" s="1"/>
  <c r="C3181" i="3"/>
  <c r="D3181" i="3" s="1"/>
  <c r="C3182" i="3"/>
  <c r="D3182" i="3" s="1"/>
  <c r="C3183" i="3"/>
  <c r="D3183" i="3" s="1"/>
  <c r="C3184" i="3"/>
  <c r="D3184" i="3" s="1"/>
  <c r="C3185" i="3"/>
  <c r="D3185" i="3" s="1"/>
  <c r="C3186" i="3"/>
  <c r="D3186" i="3" s="1"/>
  <c r="C3187" i="3"/>
  <c r="D3187" i="3" s="1"/>
  <c r="C3188" i="3"/>
  <c r="D3188" i="3" s="1"/>
  <c r="C3189" i="3"/>
  <c r="D3189" i="3" s="1"/>
  <c r="C3190" i="3"/>
  <c r="D3190" i="3" s="1"/>
  <c r="C3191" i="3"/>
  <c r="D3191" i="3" s="1"/>
  <c r="C3192" i="3"/>
  <c r="D3192" i="3" s="1"/>
  <c r="C3193" i="3"/>
  <c r="D3193" i="3" s="1"/>
  <c r="C3194" i="3"/>
  <c r="D3194" i="3" s="1"/>
  <c r="C3195" i="3"/>
  <c r="D3195" i="3" s="1"/>
  <c r="C3196" i="3"/>
  <c r="D3196" i="3" s="1"/>
  <c r="C3197" i="3"/>
  <c r="D3197" i="3" s="1"/>
  <c r="C3198" i="3"/>
  <c r="D3198" i="3" s="1"/>
  <c r="C3199" i="3"/>
  <c r="D3199" i="3" s="1"/>
  <c r="C3200" i="3"/>
  <c r="D3200" i="3" s="1"/>
  <c r="C3201" i="3"/>
  <c r="D3201" i="3" s="1"/>
  <c r="C3202" i="3"/>
  <c r="D3202" i="3" s="1"/>
  <c r="C3203" i="3"/>
  <c r="D3203" i="3" s="1"/>
  <c r="C3204" i="3"/>
  <c r="D3204" i="3" s="1"/>
  <c r="C3205" i="3"/>
  <c r="D3205" i="3" s="1"/>
  <c r="C3206" i="3"/>
  <c r="D3206" i="3" s="1"/>
  <c r="C3207" i="3"/>
  <c r="D3207" i="3" s="1"/>
  <c r="C3208" i="3"/>
  <c r="D3208" i="3" s="1"/>
  <c r="C3209" i="3"/>
  <c r="D3209" i="3" s="1"/>
  <c r="C3210" i="3"/>
  <c r="D3210" i="3" s="1"/>
  <c r="C3211" i="3"/>
  <c r="D3211" i="3" s="1"/>
  <c r="C3212" i="3"/>
  <c r="D3212" i="3" s="1"/>
  <c r="C3213" i="3"/>
  <c r="D3213" i="3" s="1"/>
  <c r="C3214" i="3"/>
  <c r="D3214" i="3" s="1"/>
  <c r="C3215" i="3"/>
  <c r="D3215" i="3" s="1"/>
  <c r="C3216" i="3"/>
  <c r="D3216" i="3" s="1"/>
  <c r="C3217" i="3"/>
  <c r="D3217" i="3" s="1"/>
  <c r="C3218" i="3"/>
  <c r="D3218" i="3" s="1"/>
  <c r="C3219" i="3"/>
  <c r="D3219" i="3" s="1"/>
  <c r="C3220" i="3"/>
  <c r="D3220" i="3" s="1"/>
  <c r="C3221" i="3"/>
  <c r="D3221" i="3" s="1"/>
  <c r="C3222" i="3"/>
  <c r="D3222" i="3" s="1"/>
  <c r="C3223" i="3"/>
  <c r="D3223" i="3" s="1"/>
  <c r="C3224" i="3"/>
  <c r="D3224" i="3" s="1"/>
  <c r="C3225" i="3"/>
  <c r="D3225" i="3" s="1"/>
  <c r="C3226" i="3"/>
  <c r="D3226" i="3" s="1"/>
  <c r="C3227" i="3"/>
  <c r="D3227" i="3" s="1"/>
  <c r="C3228" i="3"/>
  <c r="D3228" i="3" s="1"/>
  <c r="C3229" i="3"/>
  <c r="D3229" i="3" s="1"/>
  <c r="C3230" i="3"/>
  <c r="D3230" i="3" s="1"/>
  <c r="C3231" i="3"/>
  <c r="D3231" i="3" s="1"/>
  <c r="C3232" i="3"/>
  <c r="D3232" i="3" s="1"/>
  <c r="C3233" i="3"/>
  <c r="D3233" i="3" s="1"/>
  <c r="C3234" i="3"/>
  <c r="D3234" i="3" s="1"/>
  <c r="C3235" i="3"/>
  <c r="D3235" i="3" s="1"/>
  <c r="C3236" i="3"/>
  <c r="D3236" i="3" s="1"/>
  <c r="C3237" i="3"/>
  <c r="D3237" i="3" s="1"/>
  <c r="C3238" i="3"/>
  <c r="D3238" i="3" s="1"/>
  <c r="C3239" i="3"/>
  <c r="D3239" i="3" s="1"/>
  <c r="C3240" i="3"/>
  <c r="D3240" i="3" s="1"/>
  <c r="C3241" i="3"/>
  <c r="D3241" i="3" s="1"/>
  <c r="C3242" i="3"/>
  <c r="D3242" i="3" s="1"/>
  <c r="C3243" i="3"/>
  <c r="D3243" i="3" s="1"/>
  <c r="C3244" i="3"/>
  <c r="D3244" i="3" s="1"/>
  <c r="C3245" i="3"/>
  <c r="D3245" i="3" s="1"/>
  <c r="C3246" i="3"/>
  <c r="D3246" i="3" s="1"/>
  <c r="C3247" i="3"/>
  <c r="D3247" i="3" s="1"/>
  <c r="C3248" i="3"/>
  <c r="D3248" i="3" s="1"/>
  <c r="C3249" i="3"/>
  <c r="D3249" i="3" s="1"/>
  <c r="C3250" i="3"/>
  <c r="D3250" i="3" s="1"/>
  <c r="C3251" i="3"/>
  <c r="D3251" i="3" s="1"/>
  <c r="C3252" i="3"/>
  <c r="D3252" i="3" s="1"/>
  <c r="C3253" i="3"/>
  <c r="D3253" i="3" s="1"/>
  <c r="C3254" i="3"/>
  <c r="D3254" i="3" s="1"/>
  <c r="C3255" i="3"/>
  <c r="D3255" i="3" s="1"/>
  <c r="C3256" i="3"/>
  <c r="D3256" i="3" s="1"/>
  <c r="C3257" i="3"/>
  <c r="D3257" i="3" s="1"/>
  <c r="C3258" i="3"/>
  <c r="D3258" i="3" s="1"/>
  <c r="C3259" i="3"/>
  <c r="D3259" i="3" s="1"/>
  <c r="C3260" i="3"/>
  <c r="D3260" i="3" s="1"/>
  <c r="C3261" i="3"/>
  <c r="D3261" i="3" s="1"/>
  <c r="C3262" i="3"/>
  <c r="D3262" i="3" s="1"/>
  <c r="C3263" i="3"/>
  <c r="D3263" i="3" s="1"/>
  <c r="C3264" i="3"/>
  <c r="D3264" i="3" s="1"/>
  <c r="C3265" i="3"/>
  <c r="D3265" i="3" s="1"/>
  <c r="C3266" i="3"/>
  <c r="D3266" i="3" s="1"/>
  <c r="C3267" i="3"/>
  <c r="D3267" i="3" s="1"/>
  <c r="C3268" i="3"/>
  <c r="D3268" i="3" s="1"/>
  <c r="C3269" i="3"/>
  <c r="D3269" i="3" s="1"/>
  <c r="C3270" i="3"/>
  <c r="D3270" i="3" s="1"/>
  <c r="C3271" i="3"/>
  <c r="D3271" i="3" s="1"/>
  <c r="C3272" i="3"/>
  <c r="D3272" i="3" s="1"/>
  <c r="C3273" i="3"/>
  <c r="D3273" i="3" s="1"/>
  <c r="C3274" i="3"/>
  <c r="D3274" i="3" s="1"/>
  <c r="C3275" i="3"/>
  <c r="D3275" i="3" s="1"/>
  <c r="C3276" i="3"/>
  <c r="D3276" i="3" s="1"/>
  <c r="C3277" i="3"/>
  <c r="D3277" i="3" s="1"/>
  <c r="C3278" i="3"/>
  <c r="D3278" i="3" s="1"/>
  <c r="C3279" i="3"/>
  <c r="D3279" i="3" s="1"/>
  <c r="C3280" i="3"/>
  <c r="D3280" i="3" s="1"/>
  <c r="C3281" i="3"/>
  <c r="D3281" i="3" s="1"/>
  <c r="C3282" i="3"/>
  <c r="D3282" i="3" s="1"/>
  <c r="C3283" i="3"/>
  <c r="D3283" i="3" s="1"/>
  <c r="C3284" i="3"/>
  <c r="D3284" i="3" s="1"/>
  <c r="C3285" i="3"/>
  <c r="D3285" i="3" s="1"/>
  <c r="C3286" i="3"/>
  <c r="D3286" i="3" s="1"/>
  <c r="C3287" i="3"/>
  <c r="D3287" i="3" s="1"/>
  <c r="C3288" i="3"/>
  <c r="D3288" i="3" s="1"/>
  <c r="C3289" i="3"/>
  <c r="D3289" i="3" s="1"/>
  <c r="C3290" i="3"/>
  <c r="D3290" i="3" s="1"/>
  <c r="C3291" i="3"/>
  <c r="D3291" i="3" s="1"/>
  <c r="C3292" i="3"/>
  <c r="D3292" i="3" s="1"/>
  <c r="C3293" i="3"/>
  <c r="D3293" i="3" s="1"/>
  <c r="C3294" i="3"/>
  <c r="D3294" i="3" s="1"/>
  <c r="C3295" i="3"/>
  <c r="D3295" i="3" s="1"/>
  <c r="C3296" i="3"/>
  <c r="D3296" i="3" s="1"/>
  <c r="C3297" i="3"/>
  <c r="D3297" i="3" s="1"/>
  <c r="C3298" i="3"/>
  <c r="D3298" i="3" s="1"/>
  <c r="C3299" i="3"/>
  <c r="D3299" i="3" s="1"/>
  <c r="C3300" i="3"/>
  <c r="D3300" i="3" s="1"/>
  <c r="C3301" i="3"/>
  <c r="D3301" i="3" s="1"/>
  <c r="C3302" i="3"/>
  <c r="D3302" i="3" s="1"/>
  <c r="C3303" i="3"/>
  <c r="D3303" i="3" s="1"/>
  <c r="C3304" i="3"/>
  <c r="D3304" i="3" s="1"/>
  <c r="C3305" i="3"/>
  <c r="D3305" i="3" s="1"/>
  <c r="C3306" i="3"/>
  <c r="D3306" i="3" s="1"/>
  <c r="C3307" i="3"/>
  <c r="D3307" i="3" s="1"/>
  <c r="C3308" i="3"/>
  <c r="D3308" i="3" s="1"/>
  <c r="C3309" i="3"/>
  <c r="D3309" i="3" s="1"/>
  <c r="C3310" i="3"/>
  <c r="D3310" i="3" s="1"/>
  <c r="C3311" i="3"/>
  <c r="D3311" i="3" s="1"/>
  <c r="C3312" i="3"/>
  <c r="D3312" i="3" s="1"/>
  <c r="C3313" i="3"/>
  <c r="D3313" i="3" s="1"/>
  <c r="C3314" i="3"/>
  <c r="D3314" i="3" s="1"/>
  <c r="C3315" i="3"/>
  <c r="D3315" i="3" s="1"/>
  <c r="C3316" i="3"/>
  <c r="D3316" i="3" s="1"/>
  <c r="C3317" i="3"/>
  <c r="D3317" i="3" s="1"/>
  <c r="C3318" i="3"/>
  <c r="D3318" i="3" s="1"/>
  <c r="C3319" i="3"/>
  <c r="D3319" i="3" s="1"/>
  <c r="C3320" i="3"/>
  <c r="D3320" i="3" s="1"/>
  <c r="C3321" i="3"/>
  <c r="D3321" i="3" s="1"/>
  <c r="C3322" i="3"/>
  <c r="D3322" i="3" s="1"/>
  <c r="C3323" i="3"/>
  <c r="D3323" i="3" s="1"/>
  <c r="C3324" i="3"/>
  <c r="D3324" i="3" s="1"/>
  <c r="C3325" i="3"/>
  <c r="D3325" i="3" s="1"/>
  <c r="C3326" i="3"/>
  <c r="D3326" i="3" s="1"/>
  <c r="C3327" i="3"/>
  <c r="D3327" i="3" s="1"/>
  <c r="C3328" i="3"/>
  <c r="D3328" i="3" s="1"/>
  <c r="C3329" i="3"/>
  <c r="D3329" i="3" s="1"/>
  <c r="C3330" i="3"/>
  <c r="D3330" i="3" s="1"/>
  <c r="C3331" i="3"/>
  <c r="D3331" i="3" s="1"/>
  <c r="C3332" i="3"/>
  <c r="D3332" i="3" s="1"/>
  <c r="C3333" i="3"/>
  <c r="D3333" i="3" s="1"/>
  <c r="C3334" i="3"/>
  <c r="D3334" i="3" s="1"/>
  <c r="C3335" i="3"/>
  <c r="D3335" i="3" s="1"/>
  <c r="C3336" i="3"/>
  <c r="D3336" i="3" s="1"/>
  <c r="C3337" i="3"/>
  <c r="D3337" i="3" s="1"/>
  <c r="C3338" i="3"/>
  <c r="D3338" i="3" s="1"/>
  <c r="C3339" i="3"/>
  <c r="D3339" i="3" s="1"/>
  <c r="C3340" i="3"/>
  <c r="D3340" i="3" s="1"/>
  <c r="C3341" i="3"/>
  <c r="D3341" i="3" s="1"/>
  <c r="C3342" i="3"/>
  <c r="D3342" i="3" s="1"/>
  <c r="C3343" i="3"/>
  <c r="D3343" i="3" s="1"/>
  <c r="C3344" i="3"/>
  <c r="D3344" i="3" s="1"/>
  <c r="C3345" i="3"/>
  <c r="D3345" i="3" s="1"/>
  <c r="C3346" i="3"/>
  <c r="D3346" i="3" s="1"/>
  <c r="C3347" i="3"/>
  <c r="D3347" i="3" s="1"/>
  <c r="C3348" i="3"/>
  <c r="D3348" i="3" s="1"/>
  <c r="C3349" i="3"/>
  <c r="D3349" i="3" s="1"/>
  <c r="C3350" i="3"/>
  <c r="D3350" i="3" s="1"/>
  <c r="C3351" i="3"/>
  <c r="D3351" i="3" s="1"/>
  <c r="C3352" i="3"/>
  <c r="D3352" i="3" s="1"/>
  <c r="C3353" i="3"/>
  <c r="D3353" i="3" s="1"/>
  <c r="C3354" i="3"/>
  <c r="D3354" i="3" s="1"/>
  <c r="C3355" i="3"/>
  <c r="D3355" i="3" s="1"/>
  <c r="C3356" i="3"/>
  <c r="D3356" i="3" s="1"/>
  <c r="C3357" i="3"/>
  <c r="D3357" i="3" s="1"/>
  <c r="C3358" i="3"/>
  <c r="D3358" i="3" s="1"/>
  <c r="C3359" i="3"/>
  <c r="D3359" i="3" s="1"/>
  <c r="C3360" i="3"/>
  <c r="D3360" i="3" s="1"/>
  <c r="C3361" i="3"/>
  <c r="D3361" i="3" s="1"/>
  <c r="C3362" i="3"/>
  <c r="D3362" i="3" s="1"/>
  <c r="C3363" i="3"/>
  <c r="D3363" i="3" s="1"/>
  <c r="C3364" i="3"/>
  <c r="D3364" i="3" s="1"/>
  <c r="C3365" i="3"/>
  <c r="D3365" i="3" s="1"/>
  <c r="C3366" i="3"/>
  <c r="D3366" i="3" s="1"/>
  <c r="C3367" i="3"/>
  <c r="D3367" i="3" s="1"/>
  <c r="C3368" i="3"/>
  <c r="D3368" i="3" s="1"/>
  <c r="C3369" i="3"/>
  <c r="D3369" i="3" s="1"/>
  <c r="C3370" i="3"/>
  <c r="D3370" i="3" s="1"/>
  <c r="C3371" i="3"/>
  <c r="D3371" i="3" s="1"/>
  <c r="C3372" i="3"/>
  <c r="D3372" i="3" s="1"/>
  <c r="C3373" i="3"/>
  <c r="D3373" i="3" s="1"/>
  <c r="C3374" i="3"/>
  <c r="D3374" i="3" s="1"/>
  <c r="C3375" i="3"/>
  <c r="D3375" i="3" s="1"/>
  <c r="C3376" i="3"/>
  <c r="D3376" i="3" s="1"/>
  <c r="C3377" i="3"/>
  <c r="D3377" i="3" s="1"/>
  <c r="C3378" i="3"/>
  <c r="D3378" i="3" s="1"/>
  <c r="C3379" i="3"/>
  <c r="D3379" i="3" s="1"/>
  <c r="C3380" i="3"/>
  <c r="D3380" i="3" s="1"/>
  <c r="C3381" i="3"/>
  <c r="D3381" i="3" s="1"/>
  <c r="C3382" i="3"/>
  <c r="D3382" i="3" s="1"/>
  <c r="C3383" i="3"/>
  <c r="D3383" i="3" s="1"/>
  <c r="C3384" i="3"/>
  <c r="D3384" i="3" s="1"/>
  <c r="C3385" i="3"/>
  <c r="D3385" i="3" s="1"/>
  <c r="C3386" i="3"/>
  <c r="D3386" i="3" s="1"/>
  <c r="C3387" i="3"/>
  <c r="D3387" i="3" s="1"/>
  <c r="C3388" i="3"/>
  <c r="D3388" i="3" s="1"/>
  <c r="C3389" i="3"/>
  <c r="D3389" i="3" s="1"/>
  <c r="C3390" i="3"/>
  <c r="D3390" i="3" s="1"/>
  <c r="C3391" i="3"/>
  <c r="D3391" i="3" s="1"/>
  <c r="C3392" i="3"/>
  <c r="D3392" i="3" s="1"/>
  <c r="C3393" i="3"/>
  <c r="D3393" i="3" s="1"/>
  <c r="C3394" i="3"/>
  <c r="D3394" i="3" s="1"/>
  <c r="C3395" i="3"/>
  <c r="D3395" i="3" s="1"/>
  <c r="C3396" i="3"/>
  <c r="D3396" i="3" s="1"/>
  <c r="C3397" i="3"/>
  <c r="D3397" i="3" s="1"/>
  <c r="C3398" i="3"/>
  <c r="D3398" i="3" s="1"/>
  <c r="C3399" i="3"/>
  <c r="D3399" i="3" s="1"/>
  <c r="C3400" i="3"/>
  <c r="D3400" i="3" s="1"/>
  <c r="C3401" i="3"/>
  <c r="D3401" i="3" s="1"/>
  <c r="C3402" i="3"/>
  <c r="D3402" i="3" s="1"/>
  <c r="C3403" i="3"/>
  <c r="D3403" i="3" s="1"/>
  <c r="C3404" i="3"/>
  <c r="D3404" i="3" s="1"/>
  <c r="C3405" i="3"/>
  <c r="D3405" i="3" s="1"/>
  <c r="C3406" i="3"/>
  <c r="D3406" i="3" s="1"/>
  <c r="C3407" i="3"/>
  <c r="D3407" i="3" s="1"/>
  <c r="C3408" i="3"/>
  <c r="D3408" i="3" s="1"/>
  <c r="C3409" i="3"/>
  <c r="D3409" i="3" s="1"/>
  <c r="C3410" i="3"/>
  <c r="D3410" i="3" s="1"/>
  <c r="C3411" i="3"/>
  <c r="D3411" i="3" s="1"/>
  <c r="C3412" i="3"/>
  <c r="D3412" i="3" s="1"/>
  <c r="C3413" i="3"/>
  <c r="D3413" i="3" s="1"/>
  <c r="C3414" i="3"/>
  <c r="D3414" i="3" s="1"/>
  <c r="C3415" i="3"/>
  <c r="D3415" i="3" s="1"/>
  <c r="C3416" i="3"/>
  <c r="D3416" i="3" s="1"/>
  <c r="C3417" i="3"/>
  <c r="D3417" i="3" s="1"/>
  <c r="C3418" i="3"/>
  <c r="D3418" i="3" s="1"/>
  <c r="C3419" i="3"/>
  <c r="D3419" i="3" s="1"/>
  <c r="C3420" i="3"/>
  <c r="D3420" i="3" s="1"/>
  <c r="C3421" i="3"/>
  <c r="D3421" i="3" s="1"/>
  <c r="C3422" i="3"/>
  <c r="D3422" i="3" s="1"/>
  <c r="C3423" i="3"/>
  <c r="D3423" i="3" s="1"/>
  <c r="C3424" i="3"/>
  <c r="D3424" i="3" s="1"/>
  <c r="C3425" i="3"/>
  <c r="D3425" i="3" s="1"/>
  <c r="C3426" i="3"/>
  <c r="D3426" i="3" s="1"/>
  <c r="C3427" i="3"/>
  <c r="D3427" i="3" s="1"/>
  <c r="C3428" i="3"/>
  <c r="D3428" i="3" s="1"/>
  <c r="C3429" i="3"/>
  <c r="D3429" i="3" s="1"/>
  <c r="C3430" i="3"/>
  <c r="D3430" i="3" s="1"/>
  <c r="C3431" i="3"/>
  <c r="D3431" i="3" s="1"/>
  <c r="C3432" i="3"/>
  <c r="D3432" i="3" s="1"/>
  <c r="C3433" i="3"/>
  <c r="D3433" i="3" s="1"/>
  <c r="C3434" i="3"/>
  <c r="D3434" i="3" s="1"/>
  <c r="C3435" i="3"/>
  <c r="D3435" i="3" s="1"/>
  <c r="C3436" i="3"/>
  <c r="D3436" i="3" s="1"/>
  <c r="C3437" i="3"/>
  <c r="D3437" i="3" s="1"/>
  <c r="C3438" i="3"/>
  <c r="D3438" i="3" s="1"/>
  <c r="C3439" i="3"/>
  <c r="D3439" i="3" s="1"/>
  <c r="C3440" i="3"/>
  <c r="D3440" i="3" s="1"/>
  <c r="C3441" i="3"/>
  <c r="D3441" i="3" s="1"/>
  <c r="C3442" i="3"/>
  <c r="D3442" i="3" s="1"/>
  <c r="C3443" i="3"/>
  <c r="D3443" i="3" s="1"/>
  <c r="C3444" i="3"/>
  <c r="D3444" i="3" s="1"/>
  <c r="C3445" i="3"/>
  <c r="D3445" i="3" s="1"/>
  <c r="C3446" i="3"/>
  <c r="D3446" i="3" s="1"/>
  <c r="C3447" i="3"/>
  <c r="D3447" i="3" s="1"/>
  <c r="C3448" i="3"/>
  <c r="D3448" i="3" s="1"/>
  <c r="C3449" i="3"/>
  <c r="D3449" i="3" s="1"/>
  <c r="C3450" i="3"/>
  <c r="D3450" i="3" s="1"/>
  <c r="C3451" i="3"/>
  <c r="D3451" i="3" s="1"/>
  <c r="C3452" i="3"/>
  <c r="D3452" i="3" s="1"/>
  <c r="C3453" i="3"/>
  <c r="D3453" i="3" s="1"/>
  <c r="C3454" i="3"/>
  <c r="D3454" i="3" s="1"/>
  <c r="C3455" i="3"/>
  <c r="D3455" i="3" s="1"/>
  <c r="C3456" i="3"/>
  <c r="D3456" i="3" s="1"/>
  <c r="C3457" i="3"/>
  <c r="D3457" i="3" s="1"/>
  <c r="C3458" i="3"/>
  <c r="D3458" i="3" s="1"/>
  <c r="C3459" i="3"/>
  <c r="D3459" i="3" s="1"/>
  <c r="C3460" i="3"/>
  <c r="D3460" i="3" s="1"/>
  <c r="C3461" i="3"/>
  <c r="D3461" i="3" s="1"/>
  <c r="C3462" i="3"/>
  <c r="D3462" i="3" s="1"/>
  <c r="C3463" i="3"/>
  <c r="D3463" i="3" s="1"/>
  <c r="C3464" i="3"/>
  <c r="D3464" i="3" s="1"/>
  <c r="C3465" i="3"/>
  <c r="D3465" i="3" s="1"/>
  <c r="C3466" i="3"/>
  <c r="D3466" i="3" s="1"/>
  <c r="C3467" i="3"/>
  <c r="D3467" i="3" s="1"/>
  <c r="C3468" i="3"/>
  <c r="D3468" i="3" s="1"/>
  <c r="C3469" i="3"/>
  <c r="D3469" i="3" s="1"/>
  <c r="C3470" i="3"/>
  <c r="D3470" i="3" s="1"/>
  <c r="C3471" i="3"/>
  <c r="D3471" i="3" s="1"/>
  <c r="C3472" i="3"/>
  <c r="D3472" i="3" s="1"/>
  <c r="C3473" i="3"/>
  <c r="D3473" i="3" s="1"/>
  <c r="C3474" i="3"/>
  <c r="D3474" i="3" s="1"/>
  <c r="C3475" i="3"/>
  <c r="D3475" i="3" s="1"/>
  <c r="C3476" i="3"/>
  <c r="D3476" i="3" s="1"/>
  <c r="C3477" i="3"/>
  <c r="D3477" i="3" s="1"/>
  <c r="C3478" i="3"/>
  <c r="D3478" i="3" s="1"/>
  <c r="C3479" i="3"/>
  <c r="D3479" i="3" s="1"/>
  <c r="C3480" i="3"/>
  <c r="D3480" i="3" s="1"/>
  <c r="C3481" i="3"/>
  <c r="D3481" i="3" s="1"/>
  <c r="C3482" i="3"/>
  <c r="D3482" i="3" s="1"/>
  <c r="C3483" i="3"/>
  <c r="D3483" i="3" s="1"/>
  <c r="C3484" i="3"/>
  <c r="D3484" i="3" s="1"/>
  <c r="C3485" i="3"/>
  <c r="D3485" i="3" s="1"/>
  <c r="C3486" i="3"/>
  <c r="D3486" i="3" s="1"/>
  <c r="C3487" i="3"/>
  <c r="D3487" i="3" s="1"/>
  <c r="C3488" i="3"/>
  <c r="D3488" i="3" s="1"/>
  <c r="C3489" i="3"/>
  <c r="D3489" i="3" s="1"/>
  <c r="C3490" i="3"/>
  <c r="D3490" i="3" s="1"/>
  <c r="C3491" i="3"/>
  <c r="D3491" i="3" s="1"/>
  <c r="C3492" i="3"/>
  <c r="D3492" i="3" s="1"/>
  <c r="C3493" i="3"/>
  <c r="D3493" i="3" s="1"/>
  <c r="C3494" i="3"/>
  <c r="D3494" i="3" s="1"/>
  <c r="C3495" i="3"/>
  <c r="D3495" i="3" s="1"/>
  <c r="C3496" i="3"/>
  <c r="D3496" i="3" s="1"/>
  <c r="C3497" i="3"/>
  <c r="D3497" i="3" s="1"/>
  <c r="C3498" i="3"/>
  <c r="D3498" i="3" s="1"/>
  <c r="C3499" i="3"/>
  <c r="D3499" i="3" s="1"/>
  <c r="C3500" i="3"/>
  <c r="D3500" i="3" s="1"/>
  <c r="C3501" i="3"/>
  <c r="D3501" i="3" s="1"/>
  <c r="C3502" i="3"/>
  <c r="D3502" i="3" s="1"/>
  <c r="C3503" i="3"/>
  <c r="D3503" i="3" s="1"/>
  <c r="C3504" i="3"/>
  <c r="D3504" i="3" s="1"/>
  <c r="C3505" i="3"/>
  <c r="D3505" i="3" s="1"/>
  <c r="C3506" i="3"/>
  <c r="D3506" i="3" s="1"/>
  <c r="C3507" i="3"/>
  <c r="D3507" i="3" s="1"/>
  <c r="C3508" i="3"/>
  <c r="D3508" i="3" s="1"/>
  <c r="C3509" i="3"/>
  <c r="D3509" i="3" s="1"/>
  <c r="C3510" i="3"/>
  <c r="D3510" i="3" s="1"/>
  <c r="C3511" i="3"/>
  <c r="D3511" i="3" s="1"/>
  <c r="C3512" i="3"/>
  <c r="D3512" i="3" s="1"/>
  <c r="C3513" i="3"/>
  <c r="D3513" i="3" s="1"/>
  <c r="C3514" i="3"/>
  <c r="D3514" i="3" s="1"/>
  <c r="C3515" i="3"/>
  <c r="D3515" i="3" s="1"/>
  <c r="C3516" i="3"/>
  <c r="D3516" i="3" s="1"/>
  <c r="C3517" i="3"/>
  <c r="D3517" i="3" s="1"/>
  <c r="C3518" i="3"/>
  <c r="D3518" i="3" s="1"/>
  <c r="C3519" i="3"/>
  <c r="D3519" i="3" s="1"/>
  <c r="C3520" i="3"/>
  <c r="D3520" i="3" s="1"/>
  <c r="C3521" i="3"/>
  <c r="D3521" i="3" s="1"/>
  <c r="C3522" i="3"/>
  <c r="D3522" i="3" s="1"/>
  <c r="C3523" i="3"/>
  <c r="D3523" i="3" s="1"/>
  <c r="C3524" i="3"/>
  <c r="D3524" i="3" s="1"/>
  <c r="C3525" i="3"/>
  <c r="D3525" i="3" s="1"/>
  <c r="C3526" i="3"/>
  <c r="D3526" i="3" s="1"/>
  <c r="C3527" i="3"/>
  <c r="D3527" i="3" s="1"/>
  <c r="C3528" i="3"/>
  <c r="D3528" i="3" s="1"/>
  <c r="C3529" i="3"/>
  <c r="D3529" i="3" s="1"/>
  <c r="C3530" i="3"/>
  <c r="D3530" i="3" s="1"/>
  <c r="C3531" i="3"/>
  <c r="D3531" i="3" s="1"/>
  <c r="C3532" i="3"/>
  <c r="D3532" i="3" s="1"/>
  <c r="C3533" i="3"/>
  <c r="D3533" i="3" s="1"/>
  <c r="C3534" i="3"/>
  <c r="D3534" i="3" s="1"/>
  <c r="C3535" i="3"/>
  <c r="D3535" i="3" s="1"/>
  <c r="C3536" i="3"/>
  <c r="D3536" i="3" s="1"/>
  <c r="C3537" i="3"/>
  <c r="D3537" i="3" s="1"/>
  <c r="C3538" i="3"/>
  <c r="D3538" i="3" s="1"/>
  <c r="C3539" i="3"/>
  <c r="D3539" i="3" s="1"/>
  <c r="C3540" i="3"/>
  <c r="D3540" i="3" s="1"/>
  <c r="C3541" i="3"/>
  <c r="D3541" i="3" s="1"/>
  <c r="C3542" i="3"/>
  <c r="D3542" i="3" s="1"/>
  <c r="C3543" i="3"/>
  <c r="D3543" i="3" s="1"/>
  <c r="C3544" i="3"/>
  <c r="D3544" i="3" s="1"/>
  <c r="C3545" i="3"/>
  <c r="D3545" i="3" s="1"/>
  <c r="C3546" i="3"/>
  <c r="D3546" i="3" s="1"/>
  <c r="C3547" i="3"/>
  <c r="D3547" i="3" s="1"/>
  <c r="C3548" i="3"/>
  <c r="D3548" i="3" s="1"/>
  <c r="C3549" i="3"/>
  <c r="D3549" i="3" s="1"/>
  <c r="C3550" i="3"/>
  <c r="D3550" i="3" s="1"/>
  <c r="C3551" i="3"/>
  <c r="D3551" i="3" s="1"/>
  <c r="C3552" i="3"/>
  <c r="D3552" i="3" s="1"/>
  <c r="C3553" i="3"/>
  <c r="D3553" i="3" s="1"/>
  <c r="C3554" i="3"/>
  <c r="D3554" i="3" s="1"/>
  <c r="C3555" i="3"/>
  <c r="D3555" i="3" s="1"/>
  <c r="C3556" i="3"/>
  <c r="D3556" i="3" s="1"/>
  <c r="C3557" i="3"/>
  <c r="D3557" i="3" s="1"/>
  <c r="C3558" i="3"/>
  <c r="D3558" i="3" s="1"/>
  <c r="C3559" i="3"/>
  <c r="D3559" i="3" s="1"/>
  <c r="C3560" i="3"/>
  <c r="D3560" i="3" s="1"/>
  <c r="C3561" i="3"/>
  <c r="D3561" i="3" s="1"/>
  <c r="C3562" i="3"/>
  <c r="D3562" i="3" s="1"/>
  <c r="C3563" i="3"/>
  <c r="D3563" i="3" s="1"/>
  <c r="C3564" i="3"/>
  <c r="D3564" i="3" s="1"/>
  <c r="C3565" i="3"/>
  <c r="D3565" i="3" s="1"/>
  <c r="C3566" i="3"/>
  <c r="D3566" i="3" s="1"/>
  <c r="C3567" i="3"/>
  <c r="D3567" i="3" s="1"/>
  <c r="C3568" i="3"/>
  <c r="D3568" i="3" s="1"/>
  <c r="C3569" i="3"/>
  <c r="D3569" i="3" s="1"/>
  <c r="C3570" i="3"/>
  <c r="D3570" i="3" s="1"/>
  <c r="C3571" i="3"/>
  <c r="D3571" i="3" s="1"/>
  <c r="C3572" i="3"/>
  <c r="D3572" i="3" s="1"/>
  <c r="C3573" i="3"/>
  <c r="D3573" i="3" s="1"/>
  <c r="C3574" i="3"/>
  <c r="D3574" i="3" s="1"/>
  <c r="C3575" i="3"/>
  <c r="D3575" i="3" s="1"/>
  <c r="C3576" i="3"/>
  <c r="D3576" i="3" s="1"/>
  <c r="C3577" i="3"/>
  <c r="D3577" i="3" s="1"/>
  <c r="C3578" i="3"/>
  <c r="D3578" i="3" s="1"/>
  <c r="C3579" i="3"/>
  <c r="D3579" i="3" s="1"/>
  <c r="C3580" i="3"/>
  <c r="D3580" i="3" s="1"/>
  <c r="C3581" i="3"/>
  <c r="D3581" i="3" s="1"/>
  <c r="C3582" i="3"/>
  <c r="D3582" i="3" s="1"/>
  <c r="C3583" i="3"/>
  <c r="D3583" i="3" s="1"/>
  <c r="C3584" i="3"/>
  <c r="D3584" i="3" s="1"/>
  <c r="C3585" i="3"/>
  <c r="D3585" i="3" s="1"/>
  <c r="C3586" i="3"/>
  <c r="D3586" i="3" s="1"/>
  <c r="C3587" i="3"/>
  <c r="D3587" i="3" s="1"/>
  <c r="C3588" i="3"/>
  <c r="D3588" i="3" s="1"/>
  <c r="C3589" i="3"/>
  <c r="D3589" i="3" s="1"/>
  <c r="C3590" i="3"/>
  <c r="D3590" i="3" s="1"/>
  <c r="C3591" i="3"/>
  <c r="D3591" i="3" s="1"/>
  <c r="C3592" i="3"/>
  <c r="D3592" i="3" s="1"/>
  <c r="C3593" i="3"/>
  <c r="D3593" i="3" s="1"/>
  <c r="C3594" i="3"/>
  <c r="D3594" i="3" s="1"/>
  <c r="C3595" i="3"/>
  <c r="D3595" i="3" s="1"/>
  <c r="C3596" i="3"/>
  <c r="D3596" i="3" s="1"/>
  <c r="C3597" i="3"/>
  <c r="D3597" i="3" s="1"/>
  <c r="C3598" i="3"/>
  <c r="D3598" i="3" s="1"/>
  <c r="C3599" i="3"/>
  <c r="D3599" i="3" s="1"/>
  <c r="C3600" i="3"/>
  <c r="D3600" i="3" s="1"/>
  <c r="C3601" i="3"/>
  <c r="D3601" i="3" s="1"/>
  <c r="C3602" i="3"/>
  <c r="D3602" i="3" s="1"/>
  <c r="C3603" i="3"/>
  <c r="D3603" i="3" s="1"/>
  <c r="C3604" i="3"/>
  <c r="D3604" i="3" s="1"/>
  <c r="C3605" i="3"/>
  <c r="D3605" i="3" s="1"/>
  <c r="C3606" i="3"/>
  <c r="D3606" i="3" s="1"/>
  <c r="C3607" i="3"/>
  <c r="D3607" i="3" s="1"/>
  <c r="C3608" i="3"/>
  <c r="D3608" i="3" s="1"/>
  <c r="C3609" i="3"/>
  <c r="D3609" i="3" s="1"/>
  <c r="C3610" i="3"/>
  <c r="D3610" i="3" s="1"/>
  <c r="C3611" i="3"/>
  <c r="D3611" i="3" s="1"/>
  <c r="C3612" i="3"/>
  <c r="D3612" i="3" s="1"/>
  <c r="C3613" i="3"/>
  <c r="D3613" i="3" s="1"/>
  <c r="C3614" i="3"/>
  <c r="D3614" i="3" s="1"/>
  <c r="C3615" i="3"/>
  <c r="D3615" i="3" s="1"/>
  <c r="C3616" i="3"/>
  <c r="D3616" i="3" s="1"/>
  <c r="C3617" i="3"/>
  <c r="D3617" i="3" s="1"/>
  <c r="C3618" i="3"/>
  <c r="D3618" i="3" s="1"/>
  <c r="C3619" i="3"/>
  <c r="D3619" i="3" s="1"/>
  <c r="C3620" i="3"/>
  <c r="D3620" i="3" s="1"/>
  <c r="C3621" i="3"/>
  <c r="D3621" i="3" s="1"/>
  <c r="C3622" i="3"/>
  <c r="D3622" i="3" s="1"/>
  <c r="C3623" i="3"/>
  <c r="D3623" i="3" s="1"/>
  <c r="C3624" i="3"/>
  <c r="D3624" i="3" s="1"/>
  <c r="C3625" i="3"/>
  <c r="D3625" i="3" s="1"/>
  <c r="C3626" i="3"/>
  <c r="D3626" i="3" s="1"/>
  <c r="C3627" i="3"/>
  <c r="D3627" i="3" s="1"/>
  <c r="C3628" i="3"/>
  <c r="D3628" i="3" s="1"/>
  <c r="C3629" i="3"/>
  <c r="D3629" i="3" s="1"/>
  <c r="C3630" i="3"/>
  <c r="D3630" i="3" s="1"/>
  <c r="C3631" i="3"/>
  <c r="D3631" i="3" s="1"/>
  <c r="C3632" i="3"/>
  <c r="D3632" i="3" s="1"/>
  <c r="C3633" i="3"/>
  <c r="D3633" i="3" s="1"/>
  <c r="C3634" i="3"/>
  <c r="D3634" i="3" s="1"/>
  <c r="C3635" i="3"/>
  <c r="D3635" i="3" s="1"/>
  <c r="C3636" i="3"/>
  <c r="D3636" i="3" s="1"/>
  <c r="C3637" i="3"/>
  <c r="D3637" i="3" s="1"/>
  <c r="C3638" i="3"/>
  <c r="D3638" i="3" s="1"/>
  <c r="C3639" i="3"/>
  <c r="D3639" i="3" s="1"/>
  <c r="C3640" i="3"/>
  <c r="D3640" i="3" s="1"/>
  <c r="C3641" i="3"/>
  <c r="D3641" i="3" s="1"/>
  <c r="C3642" i="3"/>
  <c r="D3642" i="3" s="1"/>
  <c r="C3643" i="3"/>
  <c r="D3643" i="3" s="1"/>
  <c r="C3644" i="3"/>
  <c r="D3644" i="3" s="1"/>
  <c r="C3645" i="3"/>
  <c r="D3645" i="3" s="1"/>
  <c r="C3646" i="3"/>
  <c r="D3646" i="3" s="1"/>
  <c r="C3647" i="3"/>
  <c r="D3647" i="3" s="1"/>
  <c r="C3648" i="3"/>
  <c r="D3648" i="3" s="1"/>
  <c r="C3649" i="3"/>
  <c r="D3649" i="3" s="1"/>
  <c r="C3650" i="3"/>
  <c r="D3650" i="3" s="1"/>
  <c r="C3651" i="3"/>
  <c r="D3651" i="3" s="1"/>
  <c r="C3652" i="3"/>
  <c r="D3652" i="3" s="1"/>
  <c r="C3653" i="3"/>
  <c r="D3653" i="3" s="1"/>
  <c r="C3654" i="3"/>
  <c r="D3654" i="3" s="1"/>
  <c r="C3655" i="3"/>
  <c r="D3655" i="3" s="1"/>
  <c r="C3656" i="3"/>
  <c r="D3656" i="3" s="1"/>
  <c r="C3657" i="3"/>
  <c r="D3657" i="3" s="1"/>
  <c r="C3658" i="3"/>
  <c r="D3658" i="3" s="1"/>
  <c r="C3659" i="3"/>
  <c r="D3659" i="3" s="1"/>
  <c r="C3660" i="3"/>
  <c r="D3660" i="3" s="1"/>
  <c r="C3661" i="3"/>
  <c r="D3661" i="3" s="1"/>
  <c r="C3662" i="3"/>
  <c r="D3662" i="3" s="1"/>
  <c r="C3663" i="3"/>
  <c r="D3663" i="3" s="1"/>
  <c r="C3664" i="3"/>
  <c r="D3664" i="3" s="1"/>
  <c r="C3665" i="3"/>
  <c r="D3665" i="3" s="1"/>
  <c r="C3666" i="3"/>
  <c r="D3666" i="3" s="1"/>
  <c r="C3667" i="3"/>
  <c r="D3667" i="3" s="1"/>
  <c r="C3668" i="3"/>
  <c r="D3668" i="3" s="1"/>
  <c r="C3669" i="3"/>
  <c r="D3669" i="3" s="1"/>
  <c r="C3670" i="3"/>
  <c r="D3670" i="3" s="1"/>
  <c r="C3671" i="3"/>
  <c r="D3671" i="3" s="1"/>
  <c r="C3672" i="3"/>
  <c r="D3672" i="3" s="1"/>
  <c r="C3673" i="3"/>
  <c r="D3673" i="3" s="1"/>
  <c r="C3674" i="3"/>
  <c r="D3674" i="3" s="1"/>
  <c r="C3675" i="3"/>
  <c r="D3675" i="3" s="1"/>
  <c r="C3676" i="3"/>
  <c r="D3676" i="3" s="1"/>
  <c r="C3677" i="3"/>
  <c r="D3677" i="3" s="1"/>
  <c r="C3678" i="3"/>
  <c r="D3678" i="3" s="1"/>
  <c r="C3679" i="3"/>
  <c r="D3679" i="3" s="1"/>
  <c r="C3680" i="3"/>
  <c r="D3680" i="3" s="1"/>
  <c r="C3681" i="3"/>
  <c r="D3681" i="3" s="1"/>
  <c r="C3682" i="3"/>
  <c r="D3682" i="3" s="1"/>
  <c r="C3683" i="3"/>
  <c r="D3683" i="3" s="1"/>
  <c r="C3684" i="3"/>
  <c r="D3684" i="3" s="1"/>
  <c r="C3685" i="3"/>
  <c r="D3685" i="3" s="1"/>
  <c r="C3686" i="3"/>
  <c r="D3686" i="3" s="1"/>
  <c r="C3687" i="3"/>
  <c r="D3687" i="3" s="1"/>
  <c r="C3688" i="3"/>
  <c r="D3688" i="3" s="1"/>
  <c r="C3689" i="3"/>
  <c r="D3689" i="3" s="1"/>
  <c r="C3690" i="3"/>
  <c r="D3690" i="3" s="1"/>
  <c r="C3691" i="3"/>
  <c r="D3691" i="3" s="1"/>
  <c r="C3692" i="3"/>
  <c r="D3692" i="3" s="1"/>
  <c r="C3693" i="3"/>
  <c r="D3693" i="3" s="1"/>
  <c r="C3694" i="3"/>
  <c r="D3694" i="3" s="1"/>
  <c r="C3695" i="3"/>
  <c r="D3695" i="3" s="1"/>
  <c r="C3696" i="3"/>
  <c r="D3696" i="3" s="1"/>
  <c r="C3697" i="3"/>
  <c r="D3697" i="3" s="1"/>
  <c r="C3698" i="3"/>
  <c r="D3698" i="3" s="1"/>
  <c r="C3699" i="3"/>
  <c r="D3699" i="3" s="1"/>
  <c r="C3700" i="3"/>
  <c r="D3700" i="3" s="1"/>
  <c r="C3701" i="3"/>
  <c r="D3701" i="3" s="1"/>
  <c r="C3702" i="3"/>
  <c r="D3702" i="3" s="1"/>
  <c r="C3703" i="3"/>
  <c r="D3703" i="3" s="1"/>
  <c r="C3704" i="3"/>
  <c r="D3704" i="3" s="1"/>
  <c r="C3705" i="3"/>
  <c r="D3705" i="3" s="1"/>
  <c r="C3706" i="3"/>
  <c r="D3706" i="3" s="1"/>
  <c r="C3707" i="3"/>
  <c r="D3707" i="3" s="1"/>
  <c r="C3708" i="3"/>
  <c r="D3708" i="3" s="1"/>
  <c r="C3709" i="3"/>
  <c r="D3709" i="3" s="1"/>
  <c r="C3710" i="3"/>
  <c r="D3710" i="3" s="1"/>
  <c r="C3711" i="3"/>
  <c r="D3711" i="3" s="1"/>
  <c r="C3712" i="3"/>
  <c r="D3712" i="3" s="1"/>
  <c r="C3713" i="3"/>
  <c r="D3713" i="3" s="1"/>
  <c r="C3714" i="3"/>
  <c r="D3714" i="3" s="1"/>
  <c r="C3715" i="3"/>
  <c r="D3715" i="3" s="1"/>
  <c r="C3716" i="3"/>
  <c r="D3716" i="3" s="1"/>
  <c r="C3717" i="3"/>
  <c r="D3717" i="3" s="1"/>
  <c r="C3718" i="3"/>
  <c r="D3718" i="3" s="1"/>
  <c r="C3719" i="3"/>
  <c r="D3719" i="3" s="1"/>
  <c r="C3720" i="3"/>
  <c r="D3720" i="3" s="1"/>
  <c r="C3721" i="3"/>
  <c r="D3721" i="3" s="1"/>
  <c r="C3722" i="3"/>
  <c r="D3722" i="3" s="1"/>
  <c r="C3723" i="3"/>
  <c r="D3723" i="3" s="1"/>
  <c r="C3724" i="3"/>
  <c r="D3724" i="3" s="1"/>
  <c r="C3725" i="3"/>
  <c r="D3725" i="3" s="1"/>
  <c r="C3726" i="3"/>
  <c r="D3726" i="3" s="1"/>
  <c r="C3727" i="3"/>
  <c r="D3727" i="3" s="1"/>
  <c r="C3728" i="3"/>
  <c r="D3728" i="3" s="1"/>
  <c r="C3729" i="3"/>
  <c r="D3729" i="3" s="1"/>
  <c r="C3730" i="3"/>
  <c r="D3730" i="3" s="1"/>
  <c r="C3731" i="3"/>
  <c r="D3731" i="3" s="1"/>
  <c r="C3732" i="3"/>
  <c r="D3732" i="3" s="1"/>
  <c r="C3733" i="3"/>
  <c r="D3733" i="3" s="1"/>
  <c r="C3734" i="3"/>
  <c r="D3734" i="3" s="1"/>
  <c r="C3735" i="3"/>
  <c r="D3735" i="3" s="1"/>
  <c r="C3736" i="3"/>
  <c r="D3736" i="3" s="1"/>
  <c r="C3737" i="3"/>
  <c r="D3737" i="3" s="1"/>
  <c r="C3738" i="3"/>
  <c r="D3738" i="3" s="1"/>
  <c r="C3739" i="3"/>
  <c r="D3739" i="3" s="1"/>
  <c r="C3740" i="3"/>
  <c r="D3740" i="3" s="1"/>
  <c r="C3741" i="3"/>
  <c r="D3741" i="3" s="1"/>
  <c r="C3742" i="3"/>
  <c r="D3742" i="3" s="1"/>
  <c r="C3743" i="3"/>
  <c r="D3743" i="3" s="1"/>
  <c r="C3744" i="3"/>
  <c r="D3744" i="3" s="1"/>
  <c r="C3745" i="3"/>
  <c r="D3745" i="3" s="1"/>
  <c r="C3746" i="3"/>
  <c r="D3746" i="3" s="1"/>
  <c r="C3747" i="3"/>
  <c r="D3747" i="3" s="1"/>
  <c r="C3748" i="3"/>
  <c r="D3748" i="3" s="1"/>
  <c r="C3749" i="3"/>
  <c r="D3749" i="3" s="1"/>
  <c r="C3750" i="3"/>
  <c r="D3750" i="3" s="1"/>
  <c r="C3751" i="3"/>
  <c r="D3751" i="3" s="1"/>
  <c r="C3752" i="3"/>
  <c r="D3752" i="3" s="1"/>
  <c r="C3753" i="3"/>
  <c r="D3753" i="3" s="1"/>
  <c r="C3754" i="3"/>
  <c r="D3754" i="3" s="1"/>
  <c r="C3755" i="3"/>
  <c r="D3755" i="3" s="1"/>
  <c r="C3756" i="3"/>
  <c r="D3756" i="3" s="1"/>
  <c r="C3757" i="3"/>
  <c r="D3757" i="3" s="1"/>
  <c r="C3758" i="3"/>
  <c r="D3758" i="3" s="1"/>
  <c r="C3759" i="3"/>
  <c r="D3759" i="3" s="1"/>
  <c r="C3760" i="3"/>
  <c r="D3760" i="3" s="1"/>
  <c r="C3761" i="3"/>
  <c r="D3761" i="3" s="1"/>
  <c r="C3762" i="3"/>
  <c r="D3762" i="3" s="1"/>
  <c r="C3763" i="3"/>
  <c r="D3763" i="3" s="1"/>
  <c r="C3764" i="3"/>
  <c r="D3764" i="3" s="1"/>
  <c r="C3765" i="3"/>
  <c r="D3765" i="3" s="1"/>
  <c r="C3766" i="3"/>
  <c r="D3766" i="3" s="1"/>
  <c r="C3767" i="3"/>
  <c r="D3767" i="3" s="1"/>
  <c r="C3768" i="3"/>
  <c r="D3768" i="3" s="1"/>
  <c r="C3769" i="3"/>
  <c r="D3769" i="3" s="1"/>
  <c r="C3770" i="3"/>
  <c r="D3770" i="3" s="1"/>
  <c r="C3771" i="3"/>
  <c r="D3771" i="3" s="1"/>
  <c r="C3772" i="3"/>
  <c r="D3772" i="3" s="1"/>
  <c r="C3773" i="3"/>
  <c r="D3773" i="3" s="1"/>
  <c r="C3774" i="3"/>
  <c r="D3774" i="3" s="1"/>
  <c r="C3775" i="3"/>
  <c r="D3775" i="3" s="1"/>
  <c r="C3776" i="3"/>
  <c r="D3776" i="3" s="1"/>
  <c r="C3777" i="3"/>
  <c r="D3777" i="3" s="1"/>
  <c r="C3778" i="3"/>
  <c r="D3778" i="3" s="1"/>
  <c r="C3779" i="3"/>
  <c r="D3779" i="3" s="1"/>
  <c r="C3780" i="3"/>
  <c r="D3780" i="3" s="1"/>
  <c r="C3781" i="3"/>
  <c r="D3781" i="3" s="1"/>
  <c r="C3782" i="3"/>
  <c r="D3782" i="3" s="1"/>
  <c r="C3783" i="3"/>
  <c r="D3783" i="3" s="1"/>
  <c r="C3784" i="3"/>
  <c r="D3784" i="3" s="1"/>
  <c r="C3785" i="3"/>
  <c r="D3785" i="3" s="1"/>
  <c r="C3786" i="3"/>
  <c r="D3786" i="3" s="1"/>
  <c r="C3787" i="3"/>
  <c r="D3787" i="3" s="1"/>
  <c r="C3788" i="3"/>
  <c r="D3788" i="3" s="1"/>
  <c r="C3789" i="3"/>
  <c r="D3789" i="3" s="1"/>
  <c r="C3790" i="3"/>
  <c r="D3790" i="3" s="1"/>
  <c r="C3791" i="3"/>
  <c r="D3791" i="3" s="1"/>
  <c r="C3792" i="3"/>
  <c r="D3792" i="3" s="1"/>
  <c r="C3793" i="3"/>
  <c r="D3793" i="3" s="1"/>
  <c r="C3794" i="3"/>
  <c r="D3794" i="3" s="1"/>
  <c r="C3795" i="3"/>
  <c r="D3795" i="3" s="1"/>
  <c r="C3796" i="3"/>
  <c r="D3796" i="3" s="1"/>
  <c r="C3797" i="3"/>
  <c r="D3797" i="3" s="1"/>
  <c r="C3798" i="3"/>
  <c r="D3798" i="3" s="1"/>
  <c r="C3799" i="3"/>
  <c r="D3799" i="3" s="1"/>
  <c r="C3800" i="3"/>
  <c r="D3800" i="3" s="1"/>
  <c r="C3801" i="3"/>
  <c r="D3801" i="3" s="1"/>
  <c r="C3802" i="3"/>
  <c r="D3802" i="3" s="1"/>
  <c r="C3803" i="3"/>
  <c r="D3803" i="3" s="1"/>
  <c r="C3804" i="3"/>
  <c r="D3804" i="3" s="1"/>
  <c r="C3805" i="3"/>
  <c r="D3805" i="3" s="1"/>
  <c r="C3806" i="3"/>
  <c r="D3806" i="3" s="1"/>
  <c r="C3807" i="3"/>
  <c r="D3807" i="3" s="1"/>
  <c r="C3808" i="3"/>
  <c r="D3808" i="3" s="1"/>
  <c r="C3809" i="3"/>
  <c r="D3809" i="3" s="1"/>
  <c r="C3810" i="3"/>
  <c r="D3810" i="3" s="1"/>
  <c r="C3811" i="3"/>
  <c r="D3811" i="3" s="1"/>
  <c r="C3812" i="3"/>
  <c r="D3812" i="3" s="1"/>
  <c r="C3813" i="3"/>
  <c r="D3813" i="3" s="1"/>
  <c r="C3814" i="3"/>
  <c r="D3814" i="3" s="1"/>
  <c r="C3815" i="3"/>
  <c r="D3815" i="3" s="1"/>
  <c r="C3816" i="3"/>
  <c r="D3816" i="3" s="1"/>
  <c r="C3817" i="3"/>
  <c r="D3817" i="3" s="1"/>
  <c r="C3818" i="3"/>
  <c r="D3818" i="3" s="1"/>
  <c r="C3819" i="3"/>
  <c r="D3819" i="3" s="1"/>
  <c r="C3820" i="3"/>
  <c r="D3820" i="3" s="1"/>
  <c r="C3821" i="3"/>
  <c r="D3821" i="3" s="1"/>
  <c r="C3822" i="3"/>
  <c r="D3822" i="3" s="1"/>
  <c r="C3823" i="3"/>
  <c r="D3823" i="3" s="1"/>
  <c r="C3824" i="3"/>
  <c r="D3824" i="3" s="1"/>
  <c r="C3825" i="3"/>
  <c r="D3825" i="3" s="1"/>
  <c r="C3826" i="3"/>
  <c r="D3826" i="3" s="1"/>
  <c r="C3827" i="3"/>
  <c r="D3827" i="3" s="1"/>
  <c r="C3828" i="3"/>
  <c r="D3828" i="3" s="1"/>
  <c r="C3829" i="3"/>
  <c r="D3829" i="3" s="1"/>
  <c r="C3830" i="3"/>
  <c r="D3830" i="3" s="1"/>
  <c r="C3831" i="3"/>
  <c r="D3831" i="3" s="1"/>
  <c r="C3832" i="3"/>
  <c r="D3832" i="3" s="1"/>
  <c r="C3833" i="3"/>
  <c r="D3833" i="3" s="1"/>
  <c r="C3834" i="3"/>
  <c r="D3834" i="3" s="1"/>
  <c r="C3835" i="3"/>
  <c r="D3835" i="3" s="1"/>
  <c r="C3836" i="3"/>
  <c r="D3836" i="3" s="1"/>
  <c r="C3837" i="3"/>
  <c r="D3837" i="3" s="1"/>
  <c r="C3838" i="3"/>
  <c r="D3838" i="3" s="1"/>
  <c r="C3839" i="3"/>
  <c r="D3839" i="3" s="1"/>
  <c r="C3840" i="3"/>
  <c r="D3840" i="3" s="1"/>
  <c r="C3841" i="3"/>
  <c r="D3841" i="3" s="1"/>
  <c r="C3842" i="3"/>
  <c r="D3842" i="3" s="1"/>
  <c r="C3843" i="3"/>
  <c r="D3843" i="3" s="1"/>
  <c r="C3844" i="3"/>
  <c r="D3844" i="3" s="1"/>
  <c r="C3845" i="3"/>
  <c r="D3845" i="3" s="1"/>
  <c r="C3846" i="3"/>
  <c r="D3846" i="3" s="1"/>
  <c r="C3847" i="3"/>
  <c r="D3847" i="3" s="1"/>
  <c r="C3848" i="3"/>
  <c r="D3848" i="3" s="1"/>
  <c r="C3849" i="3"/>
  <c r="D3849" i="3" s="1"/>
  <c r="C3850" i="3"/>
  <c r="D3850" i="3" s="1"/>
  <c r="C3851" i="3"/>
  <c r="D3851" i="3" s="1"/>
  <c r="C3852" i="3"/>
  <c r="D3852" i="3" s="1"/>
  <c r="C3853" i="3"/>
  <c r="D3853" i="3" s="1"/>
  <c r="C3854" i="3"/>
  <c r="D3854" i="3" s="1"/>
  <c r="C3855" i="3"/>
  <c r="D3855" i="3" s="1"/>
  <c r="C3856" i="3"/>
  <c r="D3856" i="3" s="1"/>
  <c r="C3857" i="3"/>
  <c r="D3857" i="3" s="1"/>
  <c r="C3858" i="3"/>
  <c r="D3858" i="3" s="1"/>
  <c r="C3859" i="3"/>
  <c r="D3859" i="3" s="1"/>
  <c r="C3860" i="3"/>
  <c r="D3860" i="3" s="1"/>
  <c r="C3861" i="3"/>
  <c r="D3861" i="3" s="1"/>
  <c r="C3862" i="3"/>
  <c r="D3862" i="3" s="1"/>
  <c r="C3863" i="3"/>
  <c r="D3863" i="3" s="1"/>
  <c r="C3864" i="3"/>
  <c r="D3864" i="3" s="1"/>
  <c r="C3865" i="3"/>
  <c r="D3865" i="3" s="1"/>
  <c r="C3866" i="3"/>
  <c r="D3866" i="3" s="1"/>
  <c r="C3867" i="3"/>
  <c r="D3867" i="3" s="1"/>
  <c r="C3868" i="3"/>
  <c r="D3868" i="3" s="1"/>
  <c r="C3869" i="3"/>
  <c r="D3869" i="3" s="1"/>
  <c r="C3870" i="3"/>
  <c r="D3870" i="3" s="1"/>
  <c r="C3871" i="3"/>
  <c r="D3871" i="3" s="1"/>
  <c r="C3872" i="3"/>
  <c r="D3872" i="3" s="1"/>
  <c r="C3873" i="3"/>
  <c r="D3873" i="3" s="1"/>
  <c r="C3874" i="3"/>
  <c r="D3874" i="3" s="1"/>
  <c r="C3875" i="3"/>
  <c r="D3875" i="3" s="1"/>
  <c r="C3876" i="3"/>
  <c r="D3876" i="3" s="1"/>
  <c r="C3877" i="3"/>
  <c r="D3877" i="3" s="1"/>
  <c r="C3878" i="3"/>
  <c r="D3878" i="3" s="1"/>
  <c r="C3879" i="3"/>
  <c r="D3879" i="3" s="1"/>
  <c r="C3880" i="3"/>
  <c r="D3880" i="3" s="1"/>
  <c r="C3881" i="3"/>
  <c r="D3881" i="3" s="1"/>
  <c r="C3882" i="3"/>
  <c r="D3882" i="3" s="1"/>
  <c r="C3883" i="3"/>
  <c r="D3883" i="3" s="1"/>
  <c r="C3884" i="3"/>
  <c r="D3884" i="3" s="1"/>
  <c r="C3885" i="3"/>
  <c r="D3885" i="3" s="1"/>
  <c r="C3886" i="3"/>
  <c r="D3886" i="3" s="1"/>
  <c r="C3887" i="3"/>
  <c r="D3887" i="3" s="1"/>
  <c r="C3888" i="3"/>
  <c r="D3888" i="3" s="1"/>
  <c r="C3889" i="3"/>
  <c r="D3889" i="3" s="1"/>
  <c r="C3890" i="3"/>
  <c r="D3890" i="3" s="1"/>
  <c r="C3891" i="3"/>
  <c r="D3891" i="3" s="1"/>
  <c r="C3892" i="3"/>
  <c r="D3892" i="3" s="1"/>
  <c r="C3893" i="3"/>
  <c r="D3893" i="3" s="1"/>
  <c r="C3894" i="3"/>
  <c r="D3894" i="3" s="1"/>
  <c r="C3895" i="3"/>
  <c r="D3895" i="3" s="1"/>
  <c r="C3896" i="3"/>
  <c r="D3896" i="3" s="1"/>
  <c r="C3897" i="3"/>
  <c r="D3897" i="3" s="1"/>
  <c r="C3898" i="3"/>
  <c r="D3898" i="3" s="1"/>
  <c r="C3899" i="3"/>
  <c r="D3899" i="3" s="1"/>
  <c r="C3900" i="3"/>
  <c r="D3900" i="3" s="1"/>
  <c r="C3901" i="3"/>
  <c r="D3901" i="3" s="1"/>
  <c r="C3902" i="3"/>
  <c r="D3902" i="3" s="1"/>
  <c r="C3903" i="3"/>
  <c r="D3903" i="3" s="1"/>
  <c r="C3904" i="3"/>
  <c r="D3904" i="3" s="1"/>
  <c r="C3905" i="3"/>
  <c r="D3905" i="3" s="1"/>
  <c r="C3906" i="3"/>
  <c r="D3906" i="3" s="1"/>
  <c r="C3907" i="3"/>
  <c r="D3907" i="3" s="1"/>
  <c r="C3908" i="3"/>
  <c r="D3908" i="3" s="1"/>
  <c r="C3909" i="3"/>
  <c r="D3909" i="3" s="1"/>
  <c r="C3910" i="3"/>
  <c r="D3910" i="3" s="1"/>
  <c r="C3911" i="3"/>
  <c r="D3911" i="3" s="1"/>
  <c r="C3912" i="3"/>
  <c r="D3912" i="3" s="1"/>
  <c r="C3913" i="3"/>
  <c r="D3913" i="3" s="1"/>
  <c r="C3914" i="3"/>
  <c r="D3914" i="3" s="1"/>
  <c r="C3915" i="3"/>
  <c r="D3915" i="3" s="1"/>
  <c r="C3916" i="3"/>
  <c r="D3916" i="3" s="1"/>
  <c r="C3917" i="3"/>
  <c r="D3917" i="3" s="1"/>
  <c r="C3918" i="3"/>
  <c r="D3918" i="3" s="1"/>
  <c r="C3919" i="3"/>
  <c r="D3919" i="3" s="1"/>
  <c r="C3920" i="3"/>
  <c r="D3920" i="3" s="1"/>
  <c r="C3921" i="3"/>
  <c r="D3921" i="3" s="1"/>
  <c r="C3922" i="3"/>
  <c r="D3922" i="3" s="1"/>
  <c r="C3923" i="3"/>
  <c r="D3923" i="3" s="1"/>
  <c r="C3924" i="3"/>
  <c r="D3924" i="3" s="1"/>
  <c r="C3925" i="3"/>
  <c r="D3925" i="3" s="1"/>
  <c r="C3926" i="3"/>
  <c r="D3926" i="3" s="1"/>
  <c r="C3927" i="3"/>
  <c r="D3927" i="3" s="1"/>
  <c r="C3928" i="3"/>
  <c r="D3928" i="3" s="1"/>
  <c r="C3929" i="3"/>
  <c r="D3929" i="3" s="1"/>
  <c r="C3930" i="3"/>
  <c r="D3930" i="3" s="1"/>
  <c r="C3931" i="3"/>
  <c r="D3931" i="3" s="1"/>
  <c r="C3932" i="3"/>
  <c r="D3932" i="3" s="1"/>
  <c r="C3933" i="3"/>
  <c r="D3933" i="3" s="1"/>
  <c r="C3934" i="3"/>
  <c r="D3934" i="3" s="1"/>
  <c r="C3935" i="3"/>
  <c r="D3935" i="3" s="1"/>
  <c r="C3936" i="3"/>
  <c r="D3936" i="3" s="1"/>
  <c r="C3937" i="3"/>
  <c r="D3937" i="3" s="1"/>
  <c r="C3938" i="3"/>
  <c r="D3938" i="3" s="1"/>
  <c r="C3939" i="3"/>
  <c r="D3939" i="3" s="1"/>
  <c r="C3940" i="3"/>
  <c r="D3940" i="3" s="1"/>
  <c r="C3941" i="3"/>
  <c r="D3941" i="3" s="1"/>
  <c r="C3942" i="3"/>
  <c r="D3942" i="3" s="1"/>
  <c r="C3943" i="3"/>
  <c r="D3943" i="3" s="1"/>
  <c r="C3944" i="3"/>
  <c r="D3944" i="3" s="1"/>
  <c r="C3945" i="3"/>
  <c r="D3945" i="3" s="1"/>
  <c r="C3946" i="3"/>
  <c r="D3946" i="3" s="1"/>
  <c r="C3947" i="3"/>
  <c r="D3947" i="3" s="1"/>
  <c r="C3948" i="3"/>
  <c r="D3948" i="3" s="1"/>
  <c r="C3949" i="3"/>
  <c r="D3949" i="3" s="1"/>
  <c r="C3950" i="3"/>
  <c r="D3950" i="3" s="1"/>
  <c r="C3951" i="3"/>
  <c r="D3951" i="3" s="1"/>
  <c r="C3952" i="3"/>
  <c r="D3952" i="3" s="1"/>
  <c r="C3953" i="3"/>
  <c r="D3953" i="3" s="1"/>
  <c r="C3954" i="3"/>
  <c r="D3954" i="3" s="1"/>
  <c r="C3955" i="3"/>
  <c r="D3955" i="3" s="1"/>
  <c r="C3956" i="3"/>
  <c r="D3956" i="3" s="1"/>
  <c r="C3957" i="3"/>
  <c r="D3957" i="3" s="1"/>
  <c r="C3958" i="3"/>
  <c r="D3958" i="3" s="1"/>
  <c r="C3959" i="3"/>
  <c r="D3959" i="3" s="1"/>
  <c r="C3960" i="3"/>
  <c r="D3960" i="3" s="1"/>
  <c r="C3961" i="3"/>
  <c r="D3961" i="3" s="1"/>
  <c r="C3962" i="3"/>
  <c r="D3962" i="3" s="1"/>
  <c r="C3963" i="3"/>
  <c r="D3963" i="3" s="1"/>
  <c r="C3964" i="3"/>
  <c r="D3964" i="3" s="1"/>
  <c r="C3965" i="3"/>
  <c r="D3965" i="3" s="1"/>
  <c r="C3966" i="3"/>
  <c r="D3966" i="3" s="1"/>
  <c r="C3967" i="3"/>
  <c r="D3967" i="3" s="1"/>
  <c r="C3968" i="3"/>
  <c r="D3968" i="3" s="1"/>
  <c r="C3969" i="3"/>
  <c r="D3969" i="3" s="1"/>
  <c r="C3970" i="3"/>
  <c r="D3970" i="3" s="1"/>
  <c r="C3971" i="3"/>
  <c r="D3971" i="3" s="1"/>
  <c r="C3972" i="3"/>
  <c r="D3972" i="3" s="1"/>
  <c r="C3973" i="3"/>
  <c r="D3973" i="3" s="1"/>
  <c r="C3974" i="3"/>
  <c r="D3974" i="3" s="1"/>
  <c r="C3975" i="3"/>
  <c r="D3975" i="3" s="1"/>
  <c r="C3976" i="3"/>
  <c r="D3976" i="3" s="1"/>
  <c r="C3977" i="3"/>
  <c r="D3977" i="3" s="1"/>
  <c r="C3978" i="3"/>
  <c r="D3978" i="3" s="1"/>
  <c r="C3979" i="3"/>
  <c r="D3979" i="3" s="1"/>
  <c r="C3980" i="3"/>
  <c r="D3980" i="3" s="1"/>
  <c r="C3981" i="3"/>
  <c r="D3981" i="3" s="1"/>
  <c r="C3982" i="3"/>
  <c r="D3982" i="3" s="1"/>
  <c r="C3983" i="3"/>
  <c r="D3983" i="3" s="1"/>
  <c r="C3984" i="3"/>
  <c r="D3984" i="3" s="1"/>
  <c r="C3985" i="3"/>
  <c r="D3985" i="3" s="1"/>
  <c r="C3986" i="3"/>
  <c r="D3986" i="3" s="1"/>
  <c r="C3987" i="3"/>
  <c r="D3987" i="3" s="1"/>
  <c r="C3988" i="3"/>
  <c r="D3988" i="3" s="1"/>
  <c r="C3989" i="3"/>
  <c r="D3989" i="3" s="1"/>
  <c r="C3990" i="3"/>
  <c r="D3990" i="3" s="1"/>
  <c r="C3991" i="3"/>
  <c r="D3991" i="3" s="1"/>
  <c r="C3992" i="3"/>
  <c r="D3992" i="3" s="1"/>
  <c r="C3993" i="3"/>
  <c r="D3993" i="3" s="1"/>
  <c r="C3994" i="3"/>
  <c r="D3994" i="3" s="1"/>
  <c r="C3995" i="3"/>
  <c r="D3995" i="3" s="1"/>
  <c r="C3996" i="3"/>
  <c r="D3996" i="3" s="1"/>
  <c r="C3997" i="3"/>
  <c r="D3997" i="3" s="1"/>
  <c r="C3998" i="3"/>
  <c r="D3998" i="3" s="1"/>
  <c r="C3999" i="3"/>
  <c r="D3999" i="3" s="1"/>
  <c r="C4000" i="3"/>
  <c r="D4000" i="3" s="1"/>
  <c r="C4001" i="3"/>
  <c r="D4001" i="3" s="1"/>
  <c r="C4002" i="3"/>
  <c r="D4002" i="3" s="1"/>
  <c r="C4003" i="3"/>
  <c r="D4003" i="3" s="1"/>
  <c r="C4004" i="3"/>
  <c r="D4004" i="3" s="1"/>
  <c r="C4005" i="3"/>
  <c r="D4005" i="3" s="1"/>
  <c r="C4006" i="3"/>
  <c r="D4006" i="3" s="1"/>
  <c r="C4007" i="3"/>
  <c r="D4007" i="3" s="1"/>
  <c r="C4008" i="3"/>
  <c r="D4008" i="3" s="1"/>
  <c r="C4009" i="3"/>
  <c r="D4009" i="3" s="1"/>
  <c r="C4010" i="3"/>
  <c r="D4010" i="3" s="1"/>
  <c r="C4011" i="3"/>
  <c r="D4011" i="3" s="1"/>
  <c r="C4012" i="3"/>
  <c r="D4012" i="3" s="1"/>
  <c r="C4013" i="3"/>
  <c r="D4013" i="3" s="1"/>
  <c r="C4014" i="3"/>
  <c r="D4014" i="3" s="1"/>
  <c r="C4015" i="3"/>
  <c r="D4015" i="3" s="1"/>
  <c r="C4016" i="3"/>
  <c r="D4016" i="3" s="1"/>
  <c r="C4017" i="3"/>
  <c r="D4017" i="3" s="1"/>
  <c r="C4018" i="3"/>
  <c r="D4018" i="3" s="1"/>
  <c r="C4019" i="3"/>
  <c r="D4019" i="3" s="1"/>
  <c r="C4020" i="3"/>
  <c r="D4020" i="3" s="1"/>
  <c r="C4021" i="3"/>
  <c r="D4021" i="3" s="1"/>
  <c r="C4022" i="3"/>
  <c r="D4022" i="3" s="1"/>
  <c r="C4023" i="3"/>
  <c r="D4023" i="3" s="1"/>
  <c r="C4024" i="3"/>
  <c r="D4024" i="3" s="1"/>
  <c r="C4025" i="3"/>
  <c r="D4025" i="3" s="1"/>
  <c r="C4026" i="3"/>
  <c r="D4026" i="3" s="1"/>
  <c r="C4027" i="3"/>
  <c r="D4027" i="3" s="1"/>
  <c r="C4028" i="3"/>
  <c r="D4028" i="3" s="1"/>
  <c r="C4029" i="3"/>
  <c r="D4029" i="3" s="1"/>
  <c r="C4030" i="3"/>
  <c r="D4030" i="3" s="1"/>
  <c r="C4031" i="3"/>
  <c r="D4031" i="3" s="1"/>
  <c r="C4032" i="3"/>
  <c r="D4032" i="3" s="1"/>
  <c r="C4033" i="3"/>
  <c r="D4033" i="3" s="1"/>
  <c r="C4034" i="3"/>
  <c r="D4034" i="3" s="1"/>
  <c r="C4035" i="3"/>
  <c r="D4035" i="3" s="1"/>
  <c r="C4036" i="3"/>
  <c r="D4036" i="3" s="1"/>
  <c r="C4037" i="3"/>
  <c r="D4037" i="3" s="1"/>
  <c r="C4038" i="3"/>
  <c r="D4038" i="3" s="1"/>
  <c r="C4039" i="3"/>
  <c r="D4039" i="3" s="1"/>
  <c r="C4040" i="3"/>
  <c r="D4040" i="3" s="1"/>
  <c r="C4041" i="3"/>
  <c r="D4041" i="3" s="1"/>
  <c r="C4042" i="3"/>
  <c r="D4042" i="3" s="1"/>
  <c r="C4043" i="3"/>
  <c r="D4043" i="3" s="1"/>
  <c r="C4044" i="3"/>
  <c r="D4044" i="3" s="1"/>
  <c r="C4045" i="3"/>
  <c r="D4045" i="3" s="1"/>
  <c r="C4046" i="3"/>
  <c r="D4046" i="3" s="1"/>
  <c r="C4047" i="3"/>
  <c r="D4047" i="3" s="1"/>
  <c r="C4048" i="3"/>
  <c r="D4048" i="3" s="1"/>
  <c r="C4049" i="3"/>
  <c r="D4049" i="3" s="1"/>
  <c r="C4050" i="3"/>
  <c r="D4050" i="3" s="1"/>
  <c r="C4051" i="3"/>
  <c r="D4051" i="3" s="1"/>
  <c r="C4052" i="3"/>
  <c r="D4052" i="3" s="1"/>
  <c r="C4053" i="3"/>
  <c r="D4053" i="3" s="1"/>
  <c r="C4054" i="3"/>
  <c r="D4054" i="3" s="1"/>
  <c r="C4055" i="3"/>
  <c r="D4055" i="3" s="1"/>
  <c r="C4056" i="3"/>
  <c r="D4056" i="3" s="1"/>
  <c r="C4057" i="3"/>
  <c r="D4057" i="3" s="1"/>
  <c r="C4058" i="3"/>
  <c r="D4058" i="3" s="1"/>
  <c r="C4059" i="3"/>
  <c r="D4059" i="3" s="1"/>
  <c r="C4060" i="3"/>
  <c r="D4060" i="3" s="1"/>
  <c r="C4061" i="3"/>
  <c r="D4061" i="3" s="1"/>
  <c r="C4062" i="3"/>
  <c r="D4062" i="3" s="1"/>
  <c r="C4063" i="3"/>
  <c r="D4063" i="3" s="1"/>
  <c r="C4064" i="3"/>
  <c r="D4064" i="3" s="1"/>
  <c r="C4065" i="3"/>
  <c r="D4065" i="3" s="1"/>
  <c r="C4066" i="3"/>
  <c r="D4066" i="3" s="1"/>
  <c r="C4067" i="3"/>
  <c r="D4067" i="3" s="1"/>
  <c r="C4068" i="3"/>
  <c r="D4068" i="3" s="1"/>
  <c r="C4069" i="3"/>
  <c r="D4069" i="3" s="1"/>
  <c r="C4070" i="3"/>
  <c r="D4070" i="3" s="1"/>
  <c r="C4071" i="3"/>
  <c r="D4071" i="3" s="1"/>
  <c r="C4072" i="3"/>
  <c r="D4072" i="3" s="1"/>
  <c r="C4073" i="3"/>
  <c r="D4073" i="3" s="1"/>
  <c r="C4074" i="3"/>
  <c r="D4074" i="3" s="1"/>
  <c r="C4075" i="3"/>
  <c r="D4075" i="3" s="1"/>
  <c r="C4076" i="3"/>
  <c r="D4076" i="3" s="1"/>
  <c r="C4077" i="3"/>
  <c r="D4077" i="3" s="1"/>
  <c r="C4078" i="3"/>
  <c r="D4078" i="3" s="1"/>
  <c r="C4079" i="3"/>
  <c r="D4079" i="3" s="1"/>
  <c r="C4080" i="3"/>
  <c r="D4080" i="3" s="1"/>
  <c r="C4081" i="3"/>
  <c r="D4081" i="3" s="1"/>
  <c r="C4082" i="3"/>
  <c r="D4082" i="3" s="1"/>
  <c r="C4083" i="3"/>
  <c r="D4083" i="3" s="1"/>
  <c r="C4084" i="3"/>
  <c r="D4084" i="3" s="1"/>
  <c r="C4085" i="3"/>
  <c r="D4085" i="3" s="1"/>
  <c r="C4086" i="3"/>
  <c r="D4086" i="3" s="1"/>
  <c r="C4087" i="3"/>
  <c r="D4087" i="3" s="1"/>
  <c r="C4088" i="3"/>
  <c r="D4088" i="3" s="1"/>
  <c r="C4089" i="3"/>
  <c r="D4089" i="3" s="1"/>
  <c r="C4090" i="3"/>
  <c r="D4090" i="3" s="1"/>
  <c r="C4091" i="3"/>
  <c r="D4091" i="3" s="1"/>
  <c r="C4092" i="3"/>
  <c r="D4092" i="3" s="1"/>
  <c r="C4093" i="3"/>
  <c r="D4093" i="3" s="1"/>
  <c r="C4094" i="3"/>
  <c r="D4094" i="3" s="1"/>
  <c r="C4095" i="3"/>
  <c r="D4095" i="3" s="1"/>
  <c r="C4096" i="3"/>
  <c r="D4096" i="3" s="1"/>
  <c r="C4097" i="3"/>
  <c r="D4097" i="3" s="1"/>
  <c r="C4098" i="3"/>
  <c r="D4098" i="3" s="1"/>
  <c r="C4099" i="3"/>
  <c r="D4099" i="3" s="1"/>
  <c r="C4100" i="3"/>
  <c r="D4100" i="3" s="1"/>
  <c r="C4101" i="3"/>
  <c r="D4101" i="3" s="1"/>
  <c r="C4102" i="3"/>
  <c r="D4102" i="3" s="1"/>
  <c r="C4103" i="3"/>
  <c r="D4103" i="3" s="1"/>
  <c r="C4104" i="3"/>
  <c r="D4104" i="3" s="1"/>
  <c r="C4105" i="3"/>
  <c r="D4105" i="3" s="1"/>
  <c r="C4106" i="3"/>
  <c r="D4106" i="3" s="1"/>
  <c r="C4107" i="3"/>
  <c r="D4107" i="3" s="1"/>
  <c r="C4108" i="3"/>
  <c r="D4108" i="3" s="1"/>
  <c r="C4109" i="3"/>
  <c r="D4109" i="3" s="1"/>
  <c r="C4110" i="3"/>
  <c r="D4110" i="3" s="1"/>
  <c r="C4111" i="3"/>
  <c r="D4111" i="3" s="1"/>
  <c r="C4112" i="3"/>
  <c r="D4112" i="3" s="1"/>
  <c r="C4113" i="3"/>
  <c r="D4113" i="3" s="1"/>
  <c r="C4114" i="3"/>
  <c r="D4114" i="3" s="1"/>
  <c r="C4115" i="3"/>
  <c r="D4115" i="3" s="1"/>
  <c r="C4116" i="3"/>
  <c r="D4116" i="3" s="1"/>
  <c r="C4117" i="3"/>
  <c r="D4117" i="3" s="1"/>
  <c r="C4118" i="3"/>
  <c r="D4118" i="3" s="1"/>
  <c r="C4119" i="3"/>
  <c r="D4119" i="3" s="1"/>
  <c r="C4120" i="3"/>
  <c r="D4120" i="3" s="1"/>
  <c r="C4121" i="3"/>
  <c r="D4121" i="3" s="1"/>
  <c r="C4122" i="3"/>
  <c r="D4122" i="3" s="1"/>
  <c r="C4123" i="3"/>
  <c r="D4123" i="3" s="1"/>
  <c r="C4124" i="3"/>
  <c r="D4124" i="3" s="1"/>
  <c r="C4125" i="3"/>
  <c r="D4125" i="3" s="1"/>
  <c r="C4126" i="3"/>
  <c r="D4126" i="3" s="1"/>
  <c r="C4127" i="3"/>
  <c r="D4127" i="3" s="1"/>
  <c r="C4128" i="3"/>
  <c r="D4128" i="3" s="1"/>
  <c r="C4129" i="3"/>
  <c r="D4129" i="3" s="1"/>
  <c r="C4130" i="3"/>
  <c r="D4130" i="3" s="1"/>
  <c r="C4131" i="3"/>
  <c r="D4131" i="3" s="1"/>
  <c r="C4132" i="3"/>
  <c r="D4132" i="3" s="1"/>
  <c r="C4133" i="3"/>
  <c r="D4133" i="3" s="1"/>
  <c r="C4134" i="3"/>
  <c r="D4134" i="3" s="1"/>
  <c r="C4135" i="3"/>
  <c r="D4135" i="3" s="1"/>
  <c r="C4136" i="3"/>
  <c r="D4136" i="3" s="1"/>
  <c r="C4137" i="3"/>
  <c r="D4137" i="3" s="1"/>
  <c r="C4138" i="3"/>
  <c r="D4138" i="3" s="1"/>
  <c r="C4139" i="3"/>
  <c r="D4139" i="3" s="1"/>
  <c r="C4140" i="3"/>
  <c r="D4140" i="3" s="1"/>
  <c r="C4141" i="3"/>
  <c r="D4141" i="3" s="1"/>
  <c r="C4142" i="3"/>
  <c r="D4142" i="3" s="1"/>
  <c r="C4143" i="3"/>
  <c r="D4143" i="3" s="1"/>
  <c r="C4144" i="3"/>
  <c r="D4144" i="3" s="1"/>
  <c r="C4145" i="3"/>
  <c r="D4145" i="3" s="1"/>
  <c r="C4146" i="3"/>
  <c r="D4146" i="3" s="1"/>
  <c r="C4147" i="3"/>
  <c r="D4147" i="3" s="1"/>
  <c r="C4148" i="3"/>
  <c r="D4148" i="3" s="1"/>
  <c r="C4149" i="3"/>
  <c r="D4149" i="3" s="1"/>
  <c r="C4150" i="3"/>
  <c r="D4150" i="3" s="1"/>
  <c r="C4151" i="3"/>
  <c r="D4151" i="3" s="1"/>
  <c r="C4152" i="3"/>
  <c r="D4152" i="3" s="1"/>
  <c r="C4153" i="3"/>
  <c r="D4153" i="3" s="1"/>
  <c r="C4154" i="3"/>
  <c r="D4154" i="3" s="1"/>
  <c r="C4155" i="3"/>
  <c r="D4155" i="3" s="1"/>
  <c r="C4156" i="3"/>
  <c r="D4156" i="3" s="1"/>
  <c r="C4157" i="3"/>
  <c r="D4157" i="3" s="1"/>
  <c r="C4158" i="3"/>
  <c r="D4158" i="3" s="1"/>
  <c r="C4159" i="3"/>
  <c r="D4159" i="3" s="1"/>
  <c r="C4160" i="3"/>
  <c r="D4160" i="3" s="1"/>
  <c r="C4161" i="3"/>
  <c r="D4161" i="3" s="1"/>
  <c r="C4162" i="3"/>
  <c r="D4162" i="3" s="1"/>
  <c r="C4163" i="3"/>
  <c r="D4163" i="3" s="1"/>
  <c r="C4164" i="3"/>
  <c r="D4164" i="3" s="1"/>
  <c r="C4165" i="3"/>
  <c r="D4165" i="3" s="1"/>
  <c r="C4166" i="3"/>
  <c r="D4166" i="3" s="1"/>
  <c r="C4167" i="3"/>
  <c r="D4167" i="3" s="1"/>
  <c r="C4168" i="3"/>
  <c r="D4168" i="3" s="1"/>
  <c r="C4169" i="3"/>
  <c r="D4169" i="3" s="1"/>
  <c r="C4170" i="3"/>
  <c r="D4170" i="3" s="1"/>
  <c r="C4171" i="3"/>
  <c r="D4171" i="3" s="1"/>
  <c r="C4172" i="3"/>
  <c r="D4172" i="3" s="1"/>
  <c r="C4173" i="3"/>
  <c r="D4173" i="3" s="1"/>
  <c r="C4174" i="3"/>
  <c r="D4174" i="3" s="1"/>
  <c r="C4175" i="3"/>
  <c r="D4175" i="3" s="1"/>
  <c r="C4176" i="3"/>
  <c r="D4176" i="3" s="1"/>
  <c r="C4177" i="3"/>
  <c r="D4177" i="3" s="1"/>
  <c r="C4178" i="3"/>
  <c r="D4178" i="3" s="1"/>
  <c r="C4179" i="3"/>
  <c r="D4179" i="3" s="1"/>
  <c r="C4180" i="3"/>
  <c r="D4180" i="3" s="1"/>
  <c r="C4181" i="3"/>
  <c r="D4181" i="3" s="1"/>
  <c r="C4182" i="3"/>
  <c r="D4182" i="3" s="1"/>
  <c r="C4183" i="3"/>
  <c r="D4183" i="3" s="1"/>
  <c r="C4184" i="3"/>
  <c r="D4184" i="3" s="1"/>
  <c r="C4185" i="3"/>
  <c r="D4185" i="3" s="1"/>
  <c r="C4186" i="3"/>
  <c r="D4186" i="3" s="1"/>
  <c r="C4187" i="3"/>
  <c r="D4187" i="3" s="1"/>
  <c r="C4188" i="3"/>
  <c r="D4188" i="3" s="1"/>
  <c r="C4189" i="3"/>
  <c r="D4189" i="3" s="1"/>
  <c r="C4190" i="3"/>
  <c r="D4190" i="3" s="1"/>
  <c r="C4191" i="3"/>
  <c r="D4191" i="3" s="1"/>
  <c r="C4192" i="3"/>
  <c r="D4192" i="3" s="1"/>
  <c r="C4193" i="3"/>
  <c r="D4193" i="3" s="1"/>
  <c r="C4194" i="3"/>
  <c r="D4194" i="3" s="1"/>
  <c r="C4195" i="3"/>
  <c r="D4195" i="3" s="1"/>
  <c r="C4196" i="3"/>
  <c r="D4196" i="3" s="1"/>
  <c r="C4197" i="3"/>
  <c r="D4197" i="3" s="1"/>
  <c r="C4198" i="3"/>
  <c r="D4198" i="3" s="1"/>
  <c r="C4199" i="3"/>
  <c r="D4199" i="3" s="1"/>
  <c r="C4200" i="3"/>
  <c r="D4200" i="3" s="1"/>
  <c r="C4201" i="3"/>
  <c r="D4201" i="3" s="1"/>
  <c r="C4202" i="3"/>
  <c r="D4202" i="3" s="1"/>
  <c r="C4203" i="3"/>
  <c r="D4203" i="3" s="1"/>
  <c r="C4204" i="3"/>
  <c r="D4204" i="3" s="1"/>
  <c r="C4205" i="3"/>
  <c r="D4205" i="3" s="1"/>
  <c r="C4206" i="3"/>
  <c r="D4206" i="3" s="1"/>
  <c r="C4207" i="3"/>
  <c r="D4207" i="3" s="1"/>
  <c r="C4208" i="3"/>
  <c r="D4208" i="3" s="1"/>
  <c r="C4209" i="3"/>
  <c r="D4209" i="3" s="1"/>
  <c r="C4210" i="3"/>
  <c r="D4210" i="3" s="1"/>
  <c r="C4211" i="3"/>
  <c r="D4211" i="3" s="1"/>
  <c r="C4212" i="3"/>
  <c r="D4212" i="3" s="1"/>
  <c r="C4213" i="3"/>
  <c r="D4213" i="3" s="1"/>
  <c r="C4214" i="3"/>
  <c r="D4214" i="3" s="1"/>
  <c r="C4215" i="3"/>
  <c r="D4215" i="3" s="1"/>
  <c r="C4216" i="3"/>
  <c r="D4216" i="3" s="1"/>
  <c r="C4217" i="3"/>
  <c r="D4217" i="3" s="1"/>
  <c r="C4218" i="3"/>
  <c r="D4218" i="3" s="1"/>
  <c r="C4219" i="3"/>
  <c r="D4219" i="3" s="1"/>
  <c r="C4220" i="3"/>
  <c r="D4220" i="3" s="1"/>
  <c r="C4221" i="3"/>
  <c r="D4221" i="3" s="1"/>
  <c r="C4222" i="3"/>
  <c r="D4222" i="3" s="1"/>
  <c r="C4223" i="3"/>
  <c r="D4223" i="3" s="1"/>
  <c r="C4224" i="3"/>
  <c r="D4224" i="3" s="1"/>
  <c r="C4225" i="3"/>
  <c r="D4225" i="3" s="1"/>
  <c r="C4226" i="3"/>
  <c r="D4226" i="3" s="1"/>
  <c r="C4227" i="3"/>
  <c r="D4227" i="3" s="1"/>
  <c r="C4228" i="3"/>
  <c r="D4228" i="3" s="1"/>
  <c r="C4229" i="3"/>
  <c r="D4229" i="3" s="1"/>
  <c r="C4230" i="3"/>
  <c r="D4230" i="3" s="1"/>
  <c r="C4231" i="3"/>
  <c r="D4231" i="3" s="1"/>
  <c r="C4232" i="3"/>
  <c r="D4232" i="3" s="1"/>
  <c r="C4233" i="3"/>
  <c r="D4233" i="3" s="1"/>
  <c r="C4234" i="3"/>
  <c r="D4234" i="3" s="1"/>
  <c r="C4235" i="3"/>
  <c r="D4235" i="3" s="1"/>
  <c r="C4236" i="3"/>
  <c r="D4236" i="3" s="1"/>
  <c r="C4237" i="3"/>
  <c r="D4237" i="3" s="1"/>
  <c r="C4238" i="3"/>
  <c r="D4238" i="3" s="1"/>
  <c r="C4239" i="3"/>
  <c r="D4239" i="3" s="1"/>
  <c r="C4240" i="3"/>
  <c r="D4240" i="3" s="1"/>
  <c r="C4241" i="3"/>
  <c r="D4241" i="3" s="1"/>
  <c r="C4242" i="3"/>
  <c r="D4242" i="3" s="1"/>
  <c r="C4243" i="3"/>
  <c r="D4243" i="3" s="1"/>
  <c r="C4244" i="3"/>
  <c r="D4244" i="3" s="1"/>
  <c r="C4245" i="3"/>
  <c r="D4245" i="3" s="1"/>
  <c r="C4246" i="3"/>
  <c r="D4246" i="3" s="1"/>
  <c r="C4247" i="3"/>
  <c r="D4247" i="3" s="1"/>
  <c r="C4248" i="3"/>
  <c r="D4248" i="3" s="1"/>
  <c r="C4249" i="3"/>
  <c r="D4249" i="3" s="1"/>
  <c r="C4250" i="3"/>
  <c r="D4250" i="3" s="1"/>
  <c r="C4251" i="3"/>
  <c r="D4251" i="3" s="1"/>
  <c r="C4252" i="3"/>
  <c r="D4252" i="3" s="1"/>
  <c r="C4253" i="3"/>
  <c r="D4253" i="3" s="1"/>
  <c r="C4254" i="3"/>
  <c r="D4254" i="3" s="1"/>
  <c r="C4255" i="3"/>
  <c r="D4255" i="3" s="1"/>
  <c r="C4256" i="3"/>
  <c r="D4256" i="3" s="1"/>
  <c r="C4257" i="3"/>
  <c r="D4257" i="3" s="1"/>
  <c r="C4258" i="3"/>
  <c r="D4258" i="3" s="1"/>
  <c r="C4259" i="3"/>
  <c r="D4259" i="3" s="1"/>
  <c r="C4260" i="3"/>
  <c r="D4260" i="3" s="1"/>
  <c r="C4261" i="3"/>
  <c r="D4261" i="3" s="1"/>
  <c r="C4262" i="3"/>
  <c r="D4262" i="3" s="1"/>
  <c r="C4263" i="3"/>
  <c r="D4263" i="3" s="1"/>
  <c r="C4264" i="3"/>
  <c r="D4264" i="3" s="1"/>
  <c r="C4265" i="3"/>
  <c r="D4265" i="3" s="1"/>
  <c r="C4266" i="3"/>
  <c r="D4266" i="3" s="1"/>
  <c r="C4267" i="3"/>
  <c r="D4267" i="3" s="1"/>
  <c r="C4268" i="3"/>
  <c r="D4268" i="3" s="1"/>
  <c r="C4269" i="3"/>
  <c r="D4269" i="3" s="1"/>
  <c r="C4270" i="3"/>
  <c r="D4270" i="3" s="1"/>
  <c r="C4271" i="3"/>
  <c r="D4271" i="3" s="1"/>
  <c r="C4272" i="3"/>
  <c r="D4272" i="3" s="1"/>
  <c r="C4273" i="3"/>
  <c r="D4273" i="3" s="1"/>
  <c r="C4274" i="3"/>
  <c r="D4274" i="3" s="1"/>
  <c r="C4275" i="3"/>
  <c r="D4275" i="3" s="1"/>
  <c r="C4276" i="3"/>
  <c r="D4276" i="3" s="1"/>
  <c r="C4277" i="3"/>
  <c r="D4277" i="3" s="1"/>
  <c r="C4278" i="3"/>
  <c r="D4278" i="3" s="1"/>
  <c r="C4279" i="3"/>
  <c r="D4279" i="3" s="1"/>
  <c r="C4280" i="3"/>
  <c r="D4280" i="3" s="1"/>
  <c r="C4281" i="3"/>
  <c r="D4281" i="3" s="1"/>
  <c r="C4282" i="3"/>
  <c r="D4282" i="3" s="1"/>
  <c r="C4283" i="3"/>
  <c r="D4283" i="3" s="1"/>
  <c r="C4284" i="3"/>
  <c r="D4284" i="3" s="1"/>
  <c r="C4285" i="3"/>
  <c r="D4285" i="3" s="1"/>
  <c r="C4286" i="3"/>
  <c r="D4286" i="3" s="1"/>
  <c r="C4287" i="3"/>
  <c r="D4287" i="3" s="1"/>
  <c r="C4288" i="3"/>
  <c r="D4288" i="3" s="1"/>
  <c r="C4289" i="3"/>
  <c r="D4289" i="3" s="1"/>
  <c r="C4290" i="3"/>
  <c r="D4290" i="3" s="1"/>
  <c r="C4291" i="3"/>
  <c r="D4291" i="3" s="1"/>
  <c r="C4292" i="3"/>
  <c r="D4292" i="3" s="1"/>
  <c r="C4293" i="3"/>
  <c r="D4293" i="3" s="1"/>
  <c r="C4294" i="3"/>
  <c r="D4294" i="3" s="1"/>
  <c r="C4295" i="3"/>
  <c r="D4295" i="3" s="1"/>
  <c r="C4296" i="3"/>
  <c r="D4296" i="3" s="1"/>
  <c r="C4297" i="3"/>
  <c r="D4297" i="3" s="1"/>
  <c r="C4298" i="3"/>
  <c r="D4298" i="3" s="1"/>
  <c r="C4299" i="3"/>
  <c r="D4299" i="3" s="1"/>
  <c r="C4300" i="3"/>
  <c r="D4300" i="3" s="1"/>
  <c r="C4301" i="3"/>
  <c r="D4301" i="3" s="1"/>
  <c r="C4302" i="3"/>
  <c r="D4302" i="3" s="1"/>
  <c r="C4303" i="3"/>
  <c r="D4303" i="3" s="1"/>
  <c r="C4304" i="3"/>
  <c r="D4304" i="3" s="1"/>
  <c r="C4305" i="3"/>
  <c r="D4305" i="3" s="1"/>
  <c r="C4306" i="3"/>
  <c r="D4306" i="3" s="1"/>
  <c r="C4307" i="3"/>
  <c r="D4307" i="3" s="1"/>
  <c r="C4308" i="3"/>
  <c r="D4308" i="3" s="1"/>
  <c r="C4309" i="3"/>
  <c r="D4309" i="3" s="1"/>
  <c r="C4310" i="3"/>
  <c r="D4310" i="3" s="1"/>
  <c r="C4311" i="3"/>
  <c r="D4311" i="3" s="1"/>
  <c r="C4312" i="3"/>
  <c r="D4312" i="3" s="1"/>
  <c r="C4313" i="3"/>
  <c r="D4313" i="3" s="1"/>
  <c r="C4314" i="3"/>
  <c r="D4314" i="3" s="1"/>
  <c r="C4315" i="3"/>
  <c r="D4315" i="3" s="1"/>
  <c r="C4316" i="3"/>
  <c r="D4316" i="3" s="1"/>
  <c r="C4317" i="3"/>
  <c r="D4317" i="3" s="1"/>
  <c r="C4318" i="3"/>
  <c r="D4318" i="3" s="1"/>
  <c r="C4319" i="3"/>
  <c r="D4319" i="3" s="1"/>
  <c r="C4320" i="3"/>
  <c r="D4320" i="3" s="1"/>
  <c r="C4321" i="3"/>
  <c r="D4321" i="3" s="1"/>
  <c r="C4322" i="3"/>
  <c r="D4322" i="3" s="1"/>
  <c r="C4323" i="3"/>
  <c r="D4323" i="3" s="1"/>
  <c r="C4324" i="3"/>
  <c r="D4324" i="3" s="1"/>
  <c r="C4325" i="3"/>
  <c r="D4325" i="3" s="1"/>
  <c r="C4326" i="3"/>
  <c r="D4326" i="3" s="1"/>
  <c r="C4327" i="3"/>
  <c r="D4327" i="3" s="1"/>
  <c r="C4328" i="3"/>
  <c r="D4328" i="3" s="1"/>
  <c r="C4329" i="3"/>
  <c r="D4329" i="3" s="1"/>
  <c r="C4330" i="3"/>
  <c r="D4330" i="3" s="1"/>
  <c r="C4331" i="3"/>
  <c r="D4331" i="3" s="1"/>
  <c r="C4332" i="3"/>
  <c r="D4332" i="3" s="1"/>
  <c r="C4333" i="3"/>
  <c r="D4333" i="3" s="1"/>
  <c r="C4334" i="3"/>
  <c r="D4334" i="3" s="1"/>
  <c r="C4335" i="3"/>
  <c r="D4335" i="3" s="1"/>
  <c r="C4336" i="3"/>
  <c r="D4336" i="3" s="1"/>
  <c r="C4337" i="3"/>
  <c r="D4337" i="3" s="1"/>
  <c r="C4338" i="3"/>
  <c r="D4338" i="3" s="1"/>
  <c r="C4339" i="3"/>
  <c r="D4339" i="3" s="1"/>
  <c r="C4340" i="3"/>
  <c r="D4340" i="3" s="1"/>
  <c r="C4341" i="3"/>
  <c r="D4341" i="3" s="1"/>
  <c r="C4342" i="3"/>
  <c r="D4342" i="3" s="1"/>
  <c r="C4343" i="3"/>
  <c r="D4343" i="3" s="1"/>
  <c r="C4344" i="3"/>
  <c r="D4344" i="3" s="1"/>
  <c r="C4345" i="3"/>
  <c r="D4345" i="3" s="1"/>
  <c r="C4346" i="3"/>
  <c r="D4346" i="3" s="1"/>
  <c r="C4347" i="3"/>
  <c r="D4347" i="3" s="1"/>
  <c r="C4348" i="3"/>
  <c r="D4348" i="3" s="1"/>
  <c r="C4349" i="3"/>
  <c r="D4349" i="3" s="1"/>
  <c r="C4350" i="3"/>
  <c r="D4350" i="3" s="1"/>
  <c r="C4351" i="3"/>
  <c r="D4351" i="3" s="1"/>
  <c r="C4352" i="3"/>
  <c r="D4352" i="3" s="1"/>
  <c r="C4353" i="3"/>
  <c r="D4353" i="3" s="1"/>
  <c r="C4354" i="3"/>
  <c r="D4354" i="3" s="1"/>
  <c r="C4355" i="3"/>
  <c r="D4355" i="3" s="1"/>
  <c r="C4356" i="3"/>
  <c r="D4356" i="3" s="1"/>
  <c r="C4357" i="3"/>
  <c r="D4357" i="3" s="1"/>
  <c r="C4358" i="3"/>
  <c r="D4358" i="3" s="1"/>
  <c r="C4359" i="3"/>
  <c r="D4359" i="3" s="1"/>
  <c r="C4360" i="3"/>
  <c r="D4360" i="3" s="1"/>
  <c r="C4361" i="3"/>
  <c r="D4361" i="3" s="1"/>
  <c r="C4362" i="3"/>
  <c r="D4362" i="3" s="1"/>
  <c r="C4363" i="3"/>
  <c r="D4363" i="3" s="1"/>
  <c r="C4364" i="3"/>
  <c r="D4364" i="3" s="1"/>
  <c r="C4365" i="3"/>
  <c r="D4365" i="3" s="1"/>
  <c r="C4366" i="3"/>
  <c r="D4366" i="3" s="1"/>
  <c r="C4367" i="3"/>
  <c r="D4367" i="3" s="1"/>
  <c r="C4368" i="3"/>
  <c r="D4368" i="3" s="1"/>
  <c r="C4369" i="3"/>
  <c r="D4369" i="3" s="1"/>
  <c r="C4370" i="3"/>
  <c r="D4370" i="3" s="1"/>
  <c r="C4371" i="3"/>
  <c r="D4371" i="3" s="1"/>
  <c r="C4372" i="3"/>
  <c r="D4372" i="3" s="1"/>
  <c r="C4373" i="3"/>
  <c r="D4373" i="3" s="1"/>
  <c r="C4374" i="3"/>
  <c r="D4374" i="3" s="1"/>
  <c r="C4375" i="3"/>
  <c r="D4375" i="3" s="1"/>
  <c r="C4376" i="3"/>
  <c r="D4376" i="3" s="1"/>
  <c r="C4377" i="3"/>
  <c r="D4377" i="3" s="1"/>
  <c r="C4378" i="3"/>
  <c r="D4378" i="3" s="1"/>
  <c r="C4379" i="3"/>
  <c r="D4379" i="3" s="1"/>
  <c r="C4380" i="3"/>
  <c r="D4380" i="3" s="1"/>
  <c r="C4381" i="3"/>
  <c r="D4381" i="3" s="1"/>
  <c r="C4382" i="3"/>
  <c r="D4382" i="3" s="1"/>
  <c r="C4383" i="3"/>
  <c r="D4383" i="3" s="1"/>
  <c r="C4384" i="3"/>
  <c r="D4384" i="3" s="1"/>
  <c r="C4385" i="3"/>
  <c r="D4385" i="3" s="1"/>
  <c r="C4386" i="3"/>
  <c r="D4386" i="3" s="1"/>
  <c r="C4387" i="3"/>
  <c r="D4387" i="3" s="1"/>
  <c r="C4388" i="3"/>
  <c r="D4388" i="3" s="1"/>
  <c r="C4389" i="3"/>
  <c r="D4389" i="3" s="1"/>
  <c r="C4390" i="3"/>
  <c r="D4390" i="3" s="1"/>
  <c r="C4391" i="3"/>
  <c r="D4391" i="3" s="1"/>
  <c r="C4392" i="3"/>
  <c r="D4392" i="3" s="1"/>
  <c r="C4393" i="3"/>
  <c r="D4393" i="3" s="1"/>
  <c r="C4394" i="3"/>
  <c r="D4394" i="3" s="1"/>
  <c r="C4395" i="3"/>
  <c r="D4395" i="3" s="1"/>
  <c r="C4396" i="3"/>
  <c r="D4396" i="3" s="1"/>
  <c r="C4397" i="3"/>
  <c r="D4397" i="3" s="1"/>
  <c r="C4398" i="3"/>
  <c r="D4398" i="3" s="1"/>
  <c r="C4399" i="3"/>
  <c r="D4399" i="3" s="1"/>
  <c r="C4400" i="3"/>
  <c r="D4400" i="3" s="1"/>
  <c r="C4401" i="3"/>
  <c r="D4401" i="3" s="1"/>
  <c r="C4402" i="3"/>
  <c r="D4402" i="3" s="1"/>
  <c r="C4403" i="3"/>
  <c r="D4403" i="3" s="1"/>
  <c r="C4404" i="3"/>
  <c r="D4404" i="3" s="1"/>
  <c r="C4405" i="3"/>
  <c r="D4405" i="3" s="1"/>
  <c r="C4406" i="3"/>
  <c r="D4406" i="3" s="1"/>
  <c r="C4407" i="3"/>
  <c r="D4407" i="3" s="1"/>
  <c r="C4408" i="3"/>
  <c r="D4408" i="3" s="1"/>
  <c r="C4409" i="3"/>
  <c r="D4409" i="3" s="1"/>
  <c r="C4410" i="3"/>
  <c r="D4410" i="3" s="1"/>
  <c r="C4411" i="3"/>
  <c r="D4411" i="3" s="1"/>
  <c r="C4412" i="3"/>
  <c r="D4412" i="3" s="1"/>
  <c r="C4413" i="3"/>
  <c r="D4413" i="3" s="1"/>
  <c r="C4414" i="3"/>
  <c r="D4414" i="3" s="1"/>
  <c r="C4415" i="3"/>
  <c r="D4415" i="3" s="1"/>
  <c r="C4416" i="3"/>
  <c r="D4416" i="3" s="1"/>
  <c r="C4417" i="3"/>
  <c r="D4417" i="3" s="1"/>
  <c r="C4418" i="3"/>
  <c r="D4418" i="3" s="1"/>
  <c r="C4419" i="3"/>
  <c r="D4419" i="3" s="1"/>
  <c r="C4420" i="3"/>
  <c r="D4420" i="3" s="1"/>
  <c r="C4421" i="3"/>
  <c r="D4421" i="3" s="1"/>
  <c r="C4422" i="3"/>
  <c r="D4422" i="3" s="1"/>
  <c r="C4423" i="3"/>
  <c r="D4423" i="3" s="1"/>
  <c r="C4424" i="3"/>
  <c r="D4424" i="3" s="1"/>
  <c r="C4425" i="3"/>
  <c r="D4425" i="3" s="1"/>
  <c r="C4426" i="3"/>
  <c r="D4426" i="3" s="1"/>
  <c r="C4427" i="3"/>
  <c r="D4427" i="3" s="1"/>
  <c r="C4428" i="3"/>
  <c r="D4428" i="3" s="1"/>
  <c r="C4429" i="3"/>
  <c r="D4429" i="3" s="1"/>
  <c r="C4430" i="3"/>
  <c r="D4430" i="3" s="1"/>
  <c r="C4431" i="3"/>
  <c r="D4431" i="3" s="1"/>
  <c r="C4432" i="3"/>
  <c r="D4432" i="3" s="1"/>
  <c r="C4433" i="3"/>
  <c r="D4433" i="3" s="1"/>
  <c r="C4434" i="3"/>
  <c r="D4434" i="3" s="1"/>
  <c r="C4435" i="3"/>
  <c r="D4435" i="3" s="1"/>
  <c r="C4436" i="3"/>
  <c r="D4436" i="3" s="1"/>
  <c r="C4437" i="3"/>
  <c r="D4437" i="3" s="1"/>
  <c r="C4438" i="3"/>
  <c r="D4438" i="3" s="1"/>
  <c r="C4439" i="3"/>
  <c r="D4439" i="3" s="1"/>
  <c r="C4440" i="3"/>
  <c r="D4440" i="3" s="1"/>
  <c r="C4441" i="3"/>
  <c r="D4441" i="3" s="1"/>
  <c r="C4442" i="3"/>
  <c r="D4442" i="3" s="1"/>
  <c r="C4443" i="3"/>
  <c r="D4443" i="3" s="1"/>
  <c r="C4444" i="3"/>
  <c r="D4444" i="3" s="1"/>
  <c r="C4445" i="3"/>
  <c r="D4445" i="3" s="1"/>
  <c r="C4446" i="3"/>
  <c r="D4446" i="3" s="1"/>
  <c r="C4447" i="3"/>
  <c r="D4447" i="3" s="1"/>
  <c r="C4448" i="3"/>
  <c r="D4448" i="3" s="1"/>
  <c r="C4449" i="3"/>
  <c r="D4449" i="3" s="1"/>
  <c r="C4450" i="3"/>
  <c r="D4450" i="3" s="1"/>
  <c r="C4451" i="3"/>
  <c r="D4451" i="3" s="1"/>
  <c r="C4452" i="3"/>
  <c r="D4452" i="3" s="1"/>
  <c r="C4453" i="3"/>
  <c r="D4453" i="3" s="1"/>
  <c r="C4454" i="3"/>
  <c r="D4454" i="3" s="1"/>
  <c r="C4455" i="3"/>
  <c r="D4455" i="3" s="1"/>
  <c r="C4456" i="3"/>
  <c r="D4456" i="3" s="1"/>
  <c r="C4457" i="3"/>
  <c r="D4457" i="3" s="1"/>
  <c r="C4458" i="3"/>
  <c r="D4458" i="3" s="1"/>
  <c r="C4459" i="3"/>
  <c r="D4459" i="3" s="1"/>
  <c r="C4460" i="3"/>
  <c r="D4460" i="3" s="1"/>
  <c r="C4461" i="3"/>
  <c r="D4461" i="3" s="1"/>
  <c r="C4462" i="3"/>
  <c r="D4462" i="3" s="1"/>
  <c r="C4463" i="3"/>
  <c r="D4463" i="3" s="1"/>
  <c r="C4464" i="3"/>
  <c r="D4464" i="3" s="1"/>
  <c r="C4465" i="3"/>
  <c r="D4465" i="3" s="1"/>
  <c r="C4466" i="3"/>
  <c r="D4466" i="3" s="1"/>
  <c r="C4467" i="3"/>
  <c r="D4467" i="3" s="1"/>
  <c r="C4468" i="3"/>
  <c r="D4468" i="3" s="1"/>
  <c r="C4469" i="3"/>
  <c r="D4469" i="3" s="1"/>
  <c r="C4470" i="3"/>
  <c r="D4470" i="3" s="1"/>
  <c r="C4471" i="3"/>
  <c r="D4471" i="3" s="1"/>
  <c r="C4472" i="3"/>
  <c r="D4472" i="3" s="1"/>
  <c r="C4473" i="3"/>
  <c r="D4473" i="3" s="1"/>
  <c r="C4474" i="3"/>
  <c r="D4474" i="3" s="1"/>
  <c r="C4475" i="3"/>
  <c r="D4475" i="3" s="1"/>
  <c r="C4476" i="3"/>
  <c r="D4476" i="3" s="1"/>
  <c r="C4477" i="3"/>
  <c r="D4477" i="3" s="1"/>
  <c r="C4478" i="3"/>
  <c r="D4478" i="3" s="1"/>
  <c r="C4479" i="3"/>
  <c r="D4479" i="3" s="1"/>
  <c r="C4480" i="3"/>
  <c r="D4480" i="3" s="1"/>
  <c r="C4481" i="3"/>
  <c r="D4481" i="3" s="1"/>
  <c r="C4482" i="3"/>
  <c r="D4482" i="3" s="1"/>
  <c r="C4483" i="3"/>
  <c r="D4483" i="3" s="1"/>
  <c r="C4484" i="3"/>
  <c r="D4484" i="3" s="1"/>
  <c r="C4485" i="3"/>
  <c r="D4485" i="3" s="1"/>
  <c r="C4486" i="3"/>
  <c r="D4486" i="3" s="1"/>
  <c r="C4487" i="3"/>
  <c r="D4487" i="3" s="1"/>
  <c r="C4488" i="3"/>
  <c r="D4488" i="3" s="1"/>
  <c r="C4489" i="3"/>
  <c r="D4489" i="3" s="1"/>
  <c r="C4490" i="3"/>
  <c r="D4490" i="3" s="1"/>
  <c r="C4491" i="3"/>
  <c r="D4491" i="3" s="1"/>
  <c r="C4492" i="3"/>
  <c r="D4492" i="3" s="1"/>
  <c r="C4493" i="3"/>
  <c r="D4493" i="3" s="1"/>
  <c r="C4494" i="3"/>
  <c r="D4494" i="3" s="1"/>
  <c r="C4495" i="3"/>
  <c r="D4495" i="3" s="1"/>
  <c r="C4496" i="3"/>
  <c r="D4496" i="3" s="1"/>
  <c r="C4497" i="3"/>
  <c r="D4497" i="3" s="1"/>
  <c r="C4498" i="3"/>
  <c r="D4498" i="3" s="1"/>
  <c r="C4499" i="3"/>
  <c r="D4499" i="3" s="1"/>
  <c r="C4500" i="3"/>
  <c r="D4500" i="3" s="1"/>
  <c r="C4501" i="3"/>
  <c r="D4501" i="3" s="1"/>
  <c r="C4502" i="3"/>
  <c r="D4502" i="3" s="1"/>
  <c r="C4503" i="3"/>
  <c r="D4503" i="3" s="1"/>
  <c r="C4504" i="3"/>
  <c r="D4504" i="3" s="1"/>
  <c r="C4505" i="3"/>
  <c r="D4505" i="3" s="1"/>
  <c r="C4506" i="3"/>
  <c r="D4506" i="3" s="1"/>
  <c r="C4507" i="3"/>
  <c r="D4507" i="3" s="1"/>
  <c r="C4508" i="3"/>
  <c r="D4508" i="3" s="1"/>
  <c r="C4509" i="3"/>
  <c r="D4509" i="3" s="1"/>
  <c r="C4510" i="3"/>
  <c r="D4510" i="3" s="1"/>
  <c r="C4511" i="3"/>
  <c r="D4511" i="3" s="1"/>
  <c r="C4512" i="3"/>
  <c r="D4512" i="3" s="1"/>
  <c r="C4513" i="3"/>
  <c r="D4513" i="3" s="1"/>
  <c r="C4514" i="3"/>
  <c r="D4514" i="3" s="1"/>
  <c r="C4515" i="3"/>
  <c r="D4515" i="3" s="1"/>
  <c r="C4516" i="3"/>
  <c r="D4516" i="3" s="1"/>
  <c r="C4517" i="3"/>
  <c r="D4517" i="3" s="1"/>
  <c r="C4518" i="3"/>
  <c r="D4518" i="3" s="1"/>
  <c r="C4519" i="3"/>
  <c r="D4519" i="3" s="1"/>
  <c r="C4520" i="3"/>
  <c r="D4520" i="3" s="1"/>
  <c r="C4521" i="3"/>
  <c r="D4521" i="3" s="1"/>
  <c r="C4522" i="3"/>
  <c r="D4522" i="3" s="1"/>
  <c r="C4523" i="3"/>
  <c r="D4523" i="3" s="1"/>
  <c r="C4524" i="3"/>
  <c r="D4524" i="3" s="1"/>
  <c r="C4525" i="3"/>
  <c r="D4525" i="3" s="1"/>
  <c r="C4526" i="3"/>
  <c r="D4526" i="3" s="1"/>
  <c r="C4527" i="3"/>
  <c r="D4527" i="3" s="1"/>
  <c r="C4528" i="3"/>
  <c r="D4528" i="3" s="1"/>
  <c r="C4529" i="3"/>
  <c r="D4529" i="3" s="1"/>
  <c r="C4530" i="3"/>
  <c r="D4530" i="3" s="1"/>
  <c r="C4531" i="3"/>
  <c r="D4531" i="3" s="1"/>
  <c r="C4532" i="3"/>
  <c r="D4532" i="3" s="1"/>
  <c r="C4533" i="3"/>
  <c r="D4533" i="3" s="1"/>
  <c r="C4534" i="3"/>
  <c r="D4534" i="3" s="1"/>
  <c r="C4535" i="3"/>
  <c r="D4535" i="3" s="1"/>
  <c r="C4536" i="3"/>
  <c r="D4536" i="3" s="1"/>
  <c r="C4537" i="3"/>
  <c r="D4537" i="3" s="1"/>
  <c r="C4538" i="3"/>
  <c r="D4538" i="3" s="1"/>
  <c r="C4539" i="3"/>
  <c r="D4539" i="3" s="1"/>
  <c r="C4540" i="3"/>
  <c r="D4540" i="3" s="1"/>
  <c r="C4541" i="3"/>
  <c r="D4541" i="3" s="1"/>
  <c r="C4542" i="3"/>
  <c r="D4542" i="3" s="1"/>
  <c r="C4543" i="3"/>
  <c r="D4543" i="3" s="1"/>
  <c r="C4544" i="3"/>
  <c r="D4544" i="3" s="1"/>
  <c r="C4545" i="3"/>
  <c r="D4545" i="3" s="1"/>
  <c r="C4546" i="3"/>
  <c r="D4546" i="3" s="1"/>
  <c r="C4547" i="3"/>
  <c r="D4547" i="3" s="1"/>
  <c r="C4548" i="3"/>
  <c r="D4548" i="3" s="1"/>
  <c r="C4549" i="3"/>
  <c r="D4549" i="3" s="1"/>
  <c r="C4550" i="3"/>
  <c r="D4550" i="3" s="1"/>
  <c r="C4551" i="3"/>
  <c r="D4551" i="3" s="1"/>
  <c r="C4552" i="3"/>
  <c r="D4552" i="3" s="1"/>
  <c r="C4553" i="3"/>
  <c r="D4553" i="3" s="1"/>
  <c r="C4554" i="3"/>
  <c r="D4554" i="3" s="1"/>
  <c r="C4555" i="3"/>
  <c r="D4555" i="3" s="1"/>
  <c r="C4556" i="3"/>
  <c r="D4556" i="3" s="1"/>
  <c r="C4557" i="3"/>
  <c r="D4557" i="3" s="1"/>
  <c r="C4558" i="3"/>
  <c r="D4558" i="3" s="1"/>
  <c r="C4559" i="3"/>
  <c r="D4559" i="3" s="1"/>
  <c r="C4560" i="3"/>
  <c r="D4560" i="3" s="1"/>
  <c r="C4561" i="3"/>
  <c r="D4561" i="3" s="1"/>
  <c r="C4562" i="3"/>
  <c r="D4562" i="3" s="1"/>
  <c r="C4563" i="3"/>
  <c r="D4563" i="3" s="1"/>
  <c r="C4564" i="3"/>
  <c r="D4564" i="3" s="1"/>
  <c r="C4565" i="3"/>
  <c r="D4565" i="3" s="1"/>
  <c r="C4566" i="3"/>
  <c r="D4566" i="3" s="1"/>
  <c r="C4567" i="3"/>
  <c r="D4567" i="3" s="1"/>
  <c r="C4568" i="3"/>
  <c r="D4568" i="3" s="1"/>
  <c r="C4569" i="3"/>
  <c r="D4569" i="3" s="1"/>
  <c r="C4570" i="3"/>
  <c r="D4570" i="3" s="1"/>
  <c r="C4571" i="3"/>
  <c r="D4571" i="3" s="1"/>
  <c r="C4572" i="3"/>
  <c r="D4572" i="3" s="1"/>
  <c r="C4573" i="3"/>
  <c r="D4573" i="3" s="1"/>
  <c r="C4574" i="3"/>
  <c r="D4574" i="3" s="1"/>
  <c r="C4575" i="3"/>
  <c r="D4575" i="3" s="1"/>
  <c r="C4576" i="3"/>
  <c r="D4576" i="3" s="1"/>
  <c r="C4577" i="3"/>
  <c r="D4577" i="3" s="1"/>
  <c r="C4578" i="3"/>
  <c r="D4578" i="3" s="1"/>
  <c r="C4579" i="3"/>
  <c r="D4579" i="3" s="1"/>
  <c r="C4580" i="3"/>
  <c r="D4580" i="3" s="1"/>
  <c r="C4581" i="3"/>
  <c r="D4581" i="3" s="1"/>
  <c r="C4582" i="3"/>
  <c r="D4582" i="3" s="1"/>
  <c r="C4583" i="3"/>
  <c r="D4583" i="3" s="1"/>
  <c r="C4584" i="3"/>
  <c r="D4584" i="3" s="1"/>
  <c r="C4585" i="3"/>
  <c r="D4585" i="3" s="1"/>
  <c r="C4586" i="3"/>
  <c r="D4586" i="3" s="1"/>
  <c r="C4587" i="3"/>
  <c r="D4587" i="3" s="1"/>
  <c r="C4588" i="3"/>
  <c r="D4588" i="3" s="1"/>
  <c r="C4589" i="3"/>
  <c r="D4589" i="3" s="1"/>
  <c r="C4590" i="3"/>
  <c r="D4590" i="3" s="1"/>
  <c r="C4591" i="3"/>
  <c r="D4591" i="3" s="1"/>
  <c r="C4592" i="3"/>
  <c r="D4592" i="3" s="1"/>
  <c r="C4593" i="3"/>
  <c r="D4593" i="3" s="1"/>
  <c r="C4594" i="3"/>
  <c r="D4594" i="3" s="1"/>
  <c r="C4595" i="3"/>
  <c r="D4595" i="3" s="1"/>
  <c r="C4596" i="3"/>
  <c r="D4596" i="3" s="1"/>
  <c r="C4597" i="3"/>
  <c r="D4597" i="3" s="1"/>
  <c r="C4598" i="3"/>
  <c r="D4598" i="3" s="1"/>
  <c r="C4599" i="3"/>
  <c r="D4599" i="3" s="1"/>
  <c r="C4600" i="3"/>
  <c r="D4600" i="3" s="1"/>
  <c r="C4601" i="3"/>
  <c r="D4601" i="3" s="1"/>
  <c r="C4602" i="3"/>
  <c r="D4602" i="3" s="1"/>
  <c r="C4603" i="3"/>
  <c r="D4603" i="3" s="1"/>
  <c r="C4604" i="3"/>
  <c r="D4604" i="3" s="1"/>
  <c r="C4605" i="3"/>
  <c r="D4605" i="3" s="1"/>
  <c r="C4606" i="3"/>
  <c r="D4606" i="3" s="1"/>
  <c r="C4607" i="3"/>
  <c r="D4607" i="3" s="1"/>
  <c r="C4608" i="3"/>
  <c r="D4608" i="3" s="1"/>
  <c r="C4609" i="3"/>
  <c r="D4609" i="3" s="1"/>
  <c r="C4610" i="3"/>
  <c r="D4610" i="3" s="1"/>
  <c r="C4611" i="3"/>
  <c r="D4611" i="3" s="1"/>
  <c r="C4612" i="3"/>
  <c r="D4612" i="3" s="1"/>
  <c r="C4613" i="3"/>
  <c r="D4613" i="3" s="1"/>
  <c r="C4614" i="3"/>
  <c r="D4614" i="3" s="1"/>
  <c r="C4615" i="3"/>
  <c r="D4615" i="3" s="1"/>
  <c r="C4616" i="3"/>
  <c r="D4616" i="3" s="1"/>
  <c r="C4617" i="3"/>
  <c r="D4617" i="3" s="1"/>
  <c r="C4618" i="3"/>
  <c r="D4618" i="3" s="1"/>
  <c r="C4619" i="3"/>
  <c r="D4619" i="3" s="1"/>
  <c r="C4620" i="3"/>
  <c r="D4620" i="3" s="1"/>
  <c r="C4621" i="3"/>
  <c r="D4621" i="3" s="1"/>
  <c r="C4622" i="3"/>
  <c r="D4622" i="3" s="1"/>
  <c r="C4623" i="3"/>
  <c r="D4623" i="3" s="1"/>
  <c r="C4624" i="3"/>
  <c r="D4624" i="3" s="1"/>
  <c r="C4625" i="3"/>
  <c r="D4625" i="3" s="1"/>
  <c r="C4626" i="3"/>
  <c r="D4626" i="3" s="1"/>
  <c r="C4627" i="3"/>
  <c r="D4627" i="3" s="1"/>
  <c r="C4628" i="3"/>
  <c r="D4628" i="3" s="1"/>
  <c r="C4629" i="3"/>
  <c r="D4629" i="3" s="1"/>
  <c r="C4630" i="3"/>
  <c r="D4630" i="3" s="1"/>
  <c r="C4631" i="3"/>
  <c r="D4631" i="3" s="1"/>
  <c r="C4632" i="3"/>
  <c r="D4632" i="3" s="1"/>
  <c r="C4633" i="3"/>
  <c r="D4633" i="3" s="1"/>
  <c r="C4634" i="3"/>
  <c r="D4634" i="3" s="1"/>
  <c r="C4635" i="3"/>
  <c r="D4635" i="3" s="1"/>
  <c r="C4636" i="3"/>
  <c r="D4636" i="3" s="1"/>
  <c r="C4637" i="3"/>
  <c r="D4637" i="3" s="1"/>
  <c r="C4638" i="3"/>
  <c r="D4638" i="3" s="1"/>
  <c r="C4639" i="3"/>
  <c r="D4639" i="3" s="1"/>
  <c r="C4640" i="3"/>
  <c r="D4640" i="3" s="1"/>
  <c r="C4641" i="3"/>
  <c r="D4641" i="3" s="1"/>
  <c r="C4642" i="3"/>
  <c r="D4642" i="3" s="1"/>
  <c r="C4643" i="3"/>
  <c r="D4643" i="3" s="1"/>
  <c r="C4644" i="3"/>
  <c r="D4644" i="3" s="1"/>
  <c r="C4645" i="3"/>
  <c r="D4645" i="3" s="1"/>
  <c r="C4646" i="3"/>
  <c r="D4646" i="3" s="1"/>
  <c r="C4647" i="3"/>
  <c r="D4647" i="3" s="1"/>
  <c r="C4648" i="3"/>
  <c r="D4648" i="3" s="1"/>
  <c r="C4649" i="3"/>
  <c r="D4649" i="3" s="1"/>
  <c r="C4650" i="3"/>
  <c r="D4650" i="3" s="1"/>
  <c r="C4651" i="3"/>
  <c r="D4651" i="3" s="1"/>
  <c r="C4652" i="3"/>
  <c r="D4652" i="3" s="1"/>
  <c r="C4653" i="3"/>
  <c r="D4653" i="3" s="1"/>
  <c r="C4654" i="3"/>
  <c r="D4654" i="3" s="1"/>
  <c r="C4655" i="3"/>
  <c r="D4655" i="3" s="1"/>
  <c r="C4656" i="3"/>
  <c r="D4656" i="3" s="1"/>
  <c r="C4657" i="3"/>
  <c r="D4657" i="3" s="1"/>
  <c r="C4658" i="3"/>
  <c r="D4658" i="3" s="1"/>
  <c r="C4659" i="3"/>
  <c r="D4659" i="3" s="1"/>
  <c r="C4660" i="3"/>
  <c r="D4660" i="3" s="1"/>
  <c r="C4661" i="3"/>
  <c r="D4661" i="3" s="1"/>
  <c r="C4662" i="3"/>
  <c r="D4662" i="3" s="1"/>
  <c r="C4663" i="3"/>
  <c r="D4663" i="3" s="1"/>
  <c r="C4664" i="3"/>
  <c r="D4664" i="3" s="1"/>
  <c r="C4665" i="3"/>
  <c r="D4665" i="3" s="1"/>
  <c r="C4666" i="3"/>
  <c r="D4666" i="3" s="1"/>
  <c r="C4667" i="3"/>
  <c r="D4667" i="3" s="1"/>
  <c r="C4668" i="3"/>
  <c r="D4668" i="3" s="1"/>
  <c r="C4669" i="3"/>
  <c r="D4669" i="3" s="1"/>
  <c r="C4670" i="3"/>
  <c r="D4670" i="3" s="1"/>
  <c r="C4671" i="3"/>
  <c r="D4671" i="3" s="1"/>
  <c r="C4672" i="3"/>
  <c r="D4672" i="3" s="1"/>
  <c r="C4673" i="3"/>
  <c r="D4673" i="3" s="1"/>
  <c r="C4674" i="3"/>
  <c r="D4674" i="3" s="1"/>
  <c r="C4675" i="3"/>
  <c r="D4675" i="3" s="1"/>
  <c r="C4676" i="3"/>
  <c r="D4676" i="3" s="1"/>
  <c r="C4677" i="3"/>
  <c r="D4677" i="3" s="1"/>
  <c r="C4678" i="3"/>
  <c r="D4678" i="3" s="1"/>
  <c r="C4679" i="3"/>
  <c r="D4679" i="3" s="1"/>
  <c r="C4680" i="3"/>
  <c r="D4680" i="3" s="1"/>
  <c r="C4681" i="3"/>
  <c r="D4681" i="3" s="1"/>
  <c r="C4682" i="3"/>
  <c r="D4682" i="3" s="1"/>
  <c r="C4683" i="3"/>
  <c r="D4683" i="3" s="1"/>
  <c r="C4684" i="3"/>
  <c r="D4684" i="3" s="1"/>
  <c r="C4685" i="3"/>
  <c r="D4685" i="3" s="1"/>
  <c r="C4686" i="3"/>
  <c r="D4686" i="3" s="1"/>
  <c r="C4687" i="3"/>
  <c r="D4687" i="3" s="1"/>
  <c r="C4688" i="3"/>
  <c r="D4688" i="3" s="1"/>
  <c r="C4689" i="3"/>
  <c r="D4689" i="3" s="1"/>
  <c r="C4690" i="3"/>
  <c r="D4690" i="3" s="1"/>
  <c r="C4691" i="3"/>
  <c r="D4691" i="3" s="1"/>
  <c r="C4692" i="3"/>
  <c r="D4692" i="3" s="1"/>
  <c r="C4693" i="3"/>
  <c r="D4693" i="3" s="1"/>
  <c r="C4694" i="3"/>
  <c r="D4694" i="3" s="1"/>
  <c r="C4695" i="3"/>
  <c r="D4695" i="3" s="1"/>
  <c r="C4696" i="3"/>
  <c r="D4696" i="3" s="1"/>
  <c r="C4697" i="3"/>
  <c r="D4697" i="3" s="1"/>
  <c r="C4698" i="3"/>
  <c r="D4698" i="3" s="1"/>
  <c r="C4699" i="3"/>
  <c r="D4699" i="3" s="1"/>
  <c r="C4700" i="3"/>
  <c r="D4700" i="3" s="1"/>
  <c r="C4701" i="3"/>
  <c r="D4701" i="3" s="1"/>
  <c r="C4702" i="3"/>
  <c r="D4702" i="3" s="1"/>
  <c r="C4703" i="3"/>
  <c r="D4703" i="3" s="1"/>
  <c r="C4704" i="3"/>
  <c r="D4704" i="3" s="1"/>
  <c r="C4705" i="3"/>
  <c r="D4705" i="3" s="1"/>
  <c r="C4706" i="3"/>
  <c r="D4706" i="3" s="1"/>
  <c r="C4707" i="3"/>
  <c r="D4707" i="3" s="1"/>
  <c r="C4708" i="3"/>
  <c r="D4708" i="3" s="1"/>
  <c r="C4709" i="3"/>
  <c r="D4709" i="3" s="1"/>
  <c r="C4710" i="3"/>
  <c r="D4710" i="3" s="1"/>
  <c r="C4711" i="3"/>
  <c r="D4711" i="3" s="1"/>
  <c r="C4712" i="3"/>
  <c r="D4712" i="3" s="1"/>
  <c r="C4713" i="3"/>
  <c r="D4713" i="3" s="1"/>
  <c r="C4714" i="3"/>
  <c r="D4714" i="3" s="1"/>
  <c r="C4715" i="3"/>
  <c r="D4715" i="3" s="1"/>
  <c r="C4716" i="3"/>
  <c r="D4716" i="3" s="1"/>
  <c r="C4717" i="3"/>
  <c r="D4717" i="3" s="1"/>
  <c r="C4718" i="3"/>
  <c r="D4718" i="3" s="1"/>
  <c r="C4719" i="3"/>
  <c r="D4719" i="3" s="1"/>
  <c r="C4720" i="3"/>
  <c r="D4720" i="3" s="1"/>
  <c r="C4721" i="3"/>
  <c r="D4721" i="3" s="1"/>
  <c r="C4722" i="3"/>
  <c r="D4722" i="3" s="1"/>
  <c r="C4723" i="3"/>
  <c r="D4723" i="3" s="1"/>
  <c r="C4724" i="3"/>
  <c r="D4724" i="3" s="1"/>
  <c r="C4725" i="3"/>
  <c r="D4725" i="3" s="1"/>
  <c r="C4726" i="3"/>
  <c r="D4726" i="3" s="1"/>
  <c r="C4727" i="3"/>
  <c r="D4727" i="3" s="1"/>
  <c r="C4728" i="3"/>
  <c r="D4728" i="3" s="1"/>
  <c r="C4729" i="3"/>
  <c r="D4729" i="3" s="1"/>
  <c r="C4730" i="3"/>
  <c r="D4730" i="3" s="1"/>
  <c r="C4731" i="3"/>
  <c r="D4731" i="3" s="1"/>
  <c r="C4732" i="3"/>
  <c r="D4732" i="3" s="1"/>
  <c r="C4733" i="3"/>
  <c r="D4733" i="3" s="1"/>
  <c r="C4734" i="3"/>
  <c r="D4734" i="3" s="1"/>
  <c r="C4735" i="3"/>
  <c r="D4735" i="3" s="1"/>
  <c r="C4736" i="3"/>
  <c r="D4736" i="3" s="1"/>
  <c r="C4737" i="3"/>
  <c r="D4737" i="3" s="1"/>
  <c r="C4738" i="3"/>
  <c r="D4738" i="3" s="1"/>
  <c r="C4739" i="3"/>
  <c r="D4739" i="3" s="1"/>
  <c r="C4740" i="3"/>
  <c r="D4740" i="3" s="1"/>
  <c r="C4741" i="3"/>
  <c r="D4741" i="3" s="1"/>
  <c r="C4742" i="3"/>
  <c r="D4742" i="3" s="1"/>
  <c r="C4743" i="3"/>
  <c r="D4743" i="3" s="1"/>
  <c r="C4744" i="3"/>
  <c r="D4744" i="3" s="1"/>
  <c r="C4745" i="3"/>
  <c r="D4745" i="3" s="1"/>
  <c r="C4746" i="3"/>
  <c r="D4746" i="3" s="1"/>
  <c r="C4747" i="3"/>
  <c r="D4747" i="3" s="1"/>
  <c r="C4748" i="3"/>
  <c r="D4748" i="3" s="1"/>
  <c r="C4749" i="3"/>
  <c r="D4749" i="3" s="1"/>
  <c r="C4750" i="3"/>
  <c r="D4750" i="3" s="1"/>
  <c r="C4751" i="3"/>
  <c r="D4751" i="3" s="1"/>
  <c r="C4752" i="3"/>
  <c r="D4752" i="3" s="1"/>
  <c r="C4753" i="3"/>
  <c r="D4753" i="3" s="1"/>
  <c r="C4754" i="3"/>
  <c r="D4754" i="3" s="1"/>
  <c r="C4755" i="3"/>
  <c r="D4755" i="3" s="1"/>
  <c r="C4756" i="3"/>
  <c r="D4756" i="3" s="1"/>
  <c r="C4757" i="3"/>
  <c r="D4757" i="3" s="1"/>
  <c r="C4758" i="3"/>
  <c r="D4758" i="3" s="1"/>
  <c r="C4759" i="3"/>
  <c r="D4759" i="3" s="1"/>
  <c r="C4760" i="3"/>
  <c r="D4760" i="3" s="1"/>
  <c r="C4761" i="3"/>
  <c r="D4761" i="3" s="1"/>
  <c r="C4762" i="3"/>
  <c r="D4762" i="3" s="1"/>
  <c r="C4763" i="3"/>
  <c r="D4763" i="3" s="1"/>
  <c r="C4764" i="3"/>
  <c r="D4764" i="3" s="1"/>
  <c r="C4765" i="3"/>
  <c r="D4765" i="3" s="1"/>
  <c r="C4766" i="3"/>
  <c r="D4766" i="3" s="1"/>
  <c r="C4767" i="3"/>
  <c r="D4767" i="3" s="1"/>
  <c r="C4768" i="3"/>
  <c r="D4768" i="3" s="1"/>
  <c r="C4769" i="3"/>
  <c r="D4769" i="3" s="1"/>
  <c r="C4770" i="3"/>
  <c r="D4770" i="3" s="1"/>
  <c r="C4771" i="3"/>
  <c r="D4771" i="3" s="1"/>
  <c r="C4772" i="3"/>
  <c r="D4772" i="3" s="1"/>
  <c r="C4773" i="3"/>
  <c r="D4773" i="3" s="1"/>
  <c r="C4774" i="3"/>
  <c r="D4774" i="3" s="1"/>
  <c r="C4775" i="3"/>
  <c r="D4775" i="3" s="1"/>
  <c r="C4776" i="3"/>
  <c r="D4776" i="3" s="1"/>
  <c r="C4777" i="3"/>
  <c r="D4777" i="3" s="1"/>
  <c r="C4778" i="3"/>
  <c r="D4778" i="3" s="1"/>
  <c r="C4779" i="3"/>
  <c r="D4779" i="3" s="1"/>
  <c r="C4780" i="3"/>
  <c r="D4780" i="3" s="1"/>
  <c r="C4781" i="3"/>
  <c r="D4781" i="3" s="1"/>
  <c r="C4782" i="3"/>
  <c r="D4782" i="3" s="1"/>
  <c r="C4783" i="3"/>
  <c r="D4783" i="3" s="1"/>
  <c r="C4784" i="3"/>
  <c r="D4784" i="3" s="1"/>
  <c r="C4785" i="3"/>
  <c r="D4785" i="3" s="1"/>
  <c r="C4786" i="3"/>
  <c r="D4786" i="3" s="1"/>
  <c r="C4787" i="3"/>
  <c r="D4787" i="3" s="1"/>
  <c r="C4788" i="3"/>
  <c r="D4788" i="3" s="1"/>
  <c r="C4789" i="3"/>
  <c r="D4789" i="3" s="1"/>
  <c r="C4790" i="3"/>
  <c r="D4790" i="3" s="1"/>
  <c r="C4791" i="3"/>
  <c r="D4791" i="3" s="1"/>
  <c r="C4792" i="3"/>
  <c r="D4792" i="3" s="1"/>
  <c r="C4793" i="3"/>
  <c r="D4793" i="3" s="1"/>
  <c r="C4794" i="3"/>
  <c r="D4794" i="3" s="1"/>
  <c r="C4795" i="3"/>
  <c r="D4795" i="3" s="1"/>
  <c r="C4796" i="3"/>
  <c r="D4796" i="3" s="1"/>
  <c r="C4797" i="3"/>
  <c r="D4797" i="3" s="1"/>
  <c r="C4798" i="3"/>
  <c r="D4798" i="3" s="1"/>
  <c r="C4799" i="3"/>
  <c r="D4799" i="3" s="1"/>
  <c r="C4800" i="3"/>
  <c r="D4800" i="3" s="1"/>
  <c r="C4801" i="3"/>
  <c r="D4801" i="3" s="1"/>
  <c r="C4802" i="3"/>
  <c r="D4802" i="3" s="1"/>
  <c r="C4803" i="3"/>
  <c r="D4803" i="3" s="1"/>
  <c r="C4804" i="3"/>
  <c r="D4804" i="3" s="1"/>
  <c r="C4805" i="3"/>
  <c r="D4805" i="3" s="1"/>
  <c r="C4806" i="3"/>
  <c r="D4806" i="3" s="1"/>
  <c r="C4807" i="3"/>
  <c r="D4807" i="3" s="1"/>
  <c r="C4808" i="3"/>
  <c r="D4808" i="3" s="1"/>
  <c r="C4809" i="3"/>
  <c r="D4809" i="3" s="1"/>
  <c r="C4810" i="3"/>
  <c r="D4810" i="3" s="1"/>
  <c r="C4811" i="3"/>
  <c r="D4811" i="3" s="1"/>
  <c r="C4812" i="3"/>
  <c r="D4812" i="3" s="1"/>
  <c r="C4813" i="3"/>
  <c r="D4813" i="3" s="1"/>
  <c r="C4814" i="3"/>
  <c r="D4814" i="3" s="1"/>
  <c r="C4815" i="3"/>
  <c r="D4815" i="3" s="1"/>
  <c r="C4816" i="3"/>
  <c r="D4816" i="3" s="1"/>
  <c r="C4817" i="3"/>
  <c r="D4817" i="3" s="1"/>
  <c r="C4818" i="3"/>
  <c r="D4818" i="3" s="1"/>
  <c r="C4819" i="3"/>
  <c r="D4819" i="3" s="1"/>
  <c r="C4820" i="3"/>
  <c r="D4820" i="3" s="1"/>
  <c r="C4821" i="3"/>
  <c r="D4821" i="3" s="1"/>
  <c r="C4822" i="3"/>
  <c r="D4822" i="3" s="1"/>
  <c r="C4823" i="3"/>
  <c r="D4823" i="3" s="1"/>
  <c r="C4824" i="3"/>
  <c r="D4824" i="3" s="1"/>
  <c r="C4825" i="3"/>
  <c r="D4825" i="3" s="1"/>
  <c r="C4826" i="3"/>
  <c r="D4826" i="3" s="1"/>
  <c r="C4827" i="3"/>
  <c r="D4827" i="3" s="1"/>
  <c r="C4828" i="3"/>
  <c r="D4828" i="3" s="1"/>
  <c r="C4829" i="3"/>
  <c r="D4829" i="3" s="1"/>
  <c r="C4830" i="3"/>
  <c r="D4830" i="3" s="1"/>
  <c r="C4831" i="3"/>
  <c r="D4831" i="3" s="1"/>
  <c r="C4832" i="3"/>
  <c r="D4832" i="3" s="1"/>
  <c r="C4833" i="3"/>
  <c r="D4833" i="3" s="1"/>
  <c r="C4834" i="3"/>
  <c r="D4834" i="3" s="1"/>
  <c r="C4835" i="3"/>
  <c r="D4835" i="3" s="1"/>
  <c r="C4836" i="3"/>
  <c r="D4836" i="3" s="1"/>
  <c r="C4837" i="3"/>
  <c r="D4837" i="3" s="1"/>
  <c r="C4838" i="3"/>
  <c r="D4838" i="3" s="1"/>
  <c r="C4839" i="3"/>
  <c r="D4839" i="3" s="1"/>
  <c r="C4840" i="3"/>
  <c r="D4840" i="3" s="1"/>
  <c r="C4841" i="3"/>
  <c r="D4841" i="3" s="1"/>
  <c r="C4842" i="3"/>
  <c r="D4842" i="3" s="1"/>
  <c r="C4843" i="3"/>
  <c r="D4843" i="3" s="1"/>
  <c r="C4844" i="3"/>
  <c r="D4844" i="3" s="1"/>
  <c r="C4845" i="3"/>
  <c r="D4845" i="3" s="1"/>
  <c r="C4846" i="3"/>
  <c r="D4846" i="3" s="1"/>
  <c r="C4847" i="3"/>
  <c r="D4847" i="3" s="1"/>
  <c r="C4848" i="3"/>
  <c r="D4848" i="3" s="1"/>
  <c r="C4849" i="3"/>
  <c r="D4849" i="3" s="1"/>
  <c r="C4850" i="3"/>
  <c r="D4850" i="3" s="1"/>
  <c r="C4851" i="3"/>
  <c r="D4851" i="3" s="1"/>
  <c r="C4852" i="3"/>
  <c r="D4852" i="3" s="1"/>
  <c r="C4853" i="3"/>
  <c r="D4853" i="3" s="1"/>
  <c r="C4854" i="3"/>
  <c r="D4854" i="3" s="1"/>
  <c r="C4855" i="3"/>
  <c r="D4855" i="3" s="1"/>
  <c r="C4856" i="3"/>
  <c r="D4856" i="3" s="1"/>
  <c r="C4857" i="3"/>
  <c r="D4857" i="3" s="1"/>
  <c r="C4858" i="3"/>
  <c r="D4858" i="3" s="1"/>
  <c r="C4859" i="3"/>
  <c r="D4859" i="3" s="1"/>
  <c r="C4860" i="3"/>
  <c r="D4860" i="3" s="1"/>
  <c r="C4861" i="3"/>
  <c r="D4861" i="3" s="1"/>
  <c r="C4862" i="3"/>
  <c r="D4862" i="3" s="1"/>
  <c r="C4863" i="3"/>
  <c r="D4863" i="3" s="1"/>
  <c r="C4864" i="3"/>
  <c r="D4864" i="3" s="1"/>
  <c r="C4865" i="3"/>
  <c r="D4865" i="3" s="1"/>
  <c r="C4866" i="3"/>
  <c r="D4866" i="3" s="1"/>
  <c r="C4867" i="3"/>
  <c r="D4867" i="3" s="1"/>
  <c r="C4868" i="3"/>
  <c r="D4868" i="3" s="1"/>
  <c r="C4869" i="3"/>
  <c r="D4869" i="3" s="1"/>
  <c r="C4870" i="3"/>
  <c r="D4870" i="3" s="1"/>
  <c r="C4871" i="3"/>
  <c r="D4871" i="3" s="1"/>
  <c r="C4872" i="3"/>
  <c r="D4872" i="3" s="1"/>
  <c r="C4873" i="3"/>
  <c r="D4873" i="3" s="1"/>
  <c r="C4874" i="3"/>
  <c r="D4874" i="3" s="1"/>
  <c r="C4875" i="3"/>
  <c r="D4875" i="3" s="1"/>
  <c r="C4876" i="3"/>
  <c r="D4876" i="3" s="1"/>
  <c r="C4877" i="3"/>
  <c r="D4877" i="3" s="1"/>
  <c r="C4878" i="3"/>
  <c r="D4878" i="3" s="1"/>
  <c r="C4879" i="3"/>
  <c r="D4879" i="3" s="1"/>
  <c r="C4880" i="3"/>
  <c r="D4880" i="3" s="1"/>
  <c r="C4881" i="3"/>
  <c r="D4881" i="3" s="1"/>
  <c r="C4882" i="3"/>
  <c r="D4882" i="3" s="1"/>
  <c r="C4883" i="3"/>
  <c r="D4883" i="3" s="1"/>
  <c r="C4884" i="3"/>
  <c r="D4884" i="3" s="1"/>
  <c r="C4885" i="3"/>
  <c r="D4885" i="3" s="1"/>
  <c r="C4886" i="3"/>
  <c r="D4886" i="3" s="1"/>
  <c r="C4887" i="3"/>
  <c r="D4887" i="3" s="1"/>
  <c r="C4888" i="3"/>
  <c r="D4888" i="3" s="1"/>
  <c r="C4889" i="3"/>
  <c r="D4889" i="3" s="1"/>
  <c r="C4890" i="3"/>
  <c r="D4890" i="3" s="1"/>
  <c r="C4891" i="3"/>
  <c r="D4891" i="3" s="1"/>
  <c r="C4892" i="3"/>
  <c r="D4892" i="3" s="1"/>
  <c r="C4893" i="3"/>
  <c r="D4893" i="3" s="1"/>
  <c r="C4894" i="3"/>
  <c r="D4894" i="3" s="1"/>
  <c r="C4895" i="3"/>
  <c r="D4895" i="3" s="1"/>
  <c r="C4896" i="3"/>
  <c r="D4896" i="3" s="1"/>
  <c r="C4897" i="3"/>
  <c r="D4897" i="3" s="1"/>
  <c r="C4898" i="3"/>
  <c r="D4898" i="3" s="1"/>
  <c r="C4899" i="3"/>
  <c r="D4899" i="3" s="1"/>
  <c r="C4900" i="3"/>
  <c r="D4900" i="3" s="1"/>
  <c r="C4901" i="3"/>
  <c r="D4901" i="3" s="1"/>
  <c r="C4902" i="3"/>
  <c r="D4902" i="3" s="1"/>
  <c r="C4903" i="3"/>
  <c r="D4903" i="3" s="1"/>
  <c r="C4904" i="3"/>
  <c r="D4904" i="3" s="1"/>
  <c r="C4905" i="3"/>
  <c r="D4905" i="3" s="1"/>
  <c r="C4906" i="3"/>
  <c r="D4906" i="3" s="1"/>
  <c r="C4907" i="3"/>
  <c r="D4907" i="3" s="1"/>
  <c r="C4908" i="3"/>
  <c r="D4908" i="3" s="1"/>
  <c r="C4909" i="3"/>
  <c r="D4909" i="3" s="1"/>
  <c r="C4910" i="3"/>
  <c r="D4910" i="3" s="1"/>
  <c r="C4911" i="3"/>
  <c r="D4911" i="3" s="1"/>
  <c r="C4912" i="3"/>
  <c r="D4912" i="3" s="1"/>
  <c r="C4913" i="3"/>
  <c r="D4913" i="3" s="1"/>
  <c r="C4914" i="3"/>
  <c r="D4914" i="3" s="1"/>
  <c r="C4915" i="3"/>
  <c r="D4915" i="3" s="1"/>
  <c r="C4916" i="3"/>
  <c r="D4916" i="3" s="1"/>
  <c r="C4917" i="3"/>
  <c r="D4917" i="3" s="1"/>
  <c r="C4918" i="3"/>
  <c r="D4918" i="3" s="1"/>
  <c r="C4919" i="3"/>
  <c r="D4919" i="3" s="1"/>
  <c r="C4920" i="3"/>
  <c r="D4920" i="3" s="1"/>
  <c r="C4921" i="3"/>
  <c r="D4921" i="3" s="1"/>
  <c r="C4922" i="3"/>
  <c r="D4922" i="3" s="1"/>
  <c r="C4923" i="3"/>
  <c r="D4923" i="3" s="1"/>
  <c r="C4924" i="3"/>
  <c r="D4924" i="3" s="1"/>
  <c r="C4925" i="3"/>
  <c r="D4925" i="3" s="1"/>
  <c r="C4926" i="3"/>
  <c r="D4926" i="3" s="1"/>
  <c r="C4927" i="3"/>
  <c r="D4927" i="3" s="1"/>
  <c r="C4928" i="3"/>
  <c r="D4928" i="3" s="1"/>
  <c r="C4929" i="3"/>
  <c r="D4929" i="3" s="1"/>
  <c r="C4930" i="3"/>
  <c r="D4930" i="3" s="1"/>
  <c r="C4931" i="3"/>
  <c r="D4931" i="3" s="1"/>
  <c r="C4932" i="3"/>
  <c r="D4932" i="3" s="1"/>
  <c r="C4933" i="3"/>
  <c r="D4933" i="3" s="1"/>
  <c r="C4934" i="3"/>
  <c r="D4934" i="3" s="1"/>
  <c r="C4935" i="3"/>
  <c r="D4935" i="3" s="1"/>
  <c r="C4936" i="3"/>
  <c r="D4936" i="3" s="1"/>
  <c r="C4937" i="3"/>
  <c r="D4937" i="3" s="1"/>
  <c r="C4938" i="3"/>
  <c r="D4938" i="3" s="1"/>
  <c r="C4939" i="3"/>
  <c r="D4939" i="3" s="1"/>
  <c r="C4940" i="3"/>
  <c r="D4940" i="3" s="1"/>
  <c r="C4941" i="3"/>
  <c r="D4941" i="3" s="1"/>
  <c r="C4942" i="3"/>
  <c r="D4942" i="3" s="1"/>
  <c r="C4943" i="3"/>
  <c r="D4943" i="3" s="1"/>
  <c r="C4944" i="3"/>
  <c r="D4944" i="3" s="1"/>
  <c r="C4945" i="3"/>
  <c r="D4945" i="3" s="1"/>
  <c r="C4946" i="3"/>
  <c r="D4946" i="3" s="1"/>
  <c r="C4947" i="3"/>
  <c r="D4947" i="3" s="1"/>
  <c r="C4948" i="3"/>
  <c r="D4948" i="3" s="1"/>
  <c r="C4949" i="3"/>
  <c r="D4949" i="3" s="1"/>
  <c r="C4950" i="3"/>
  <c r="D4950" i="3" s="1"/>
  <c r="C4951" i="3"/>
  <c r="D4951" i="3" s="1"/>
  <c r="C4952" i="3"/>
  <c r="D4952" i="3" s="1"/>
  <c r="C4953" i="3"/>
  <c r="D4953" i="3" s="1"/>
  <c r="C4954" i="3"/>
  <c r="D4954" i="3" s="1"/>
  <c r="C4955" i="3"/>
  <c r="D4955" i="3" s="1"/>
  <c r="C4956" i="3"/>
  <c r="D4956" i="3" s="1"/>
  <c r="C4957" i="3"/>
  <c r="D4957" i="3" s="1"/>
  <c r="C4958" i="3"/>
  <c r="D4958" i="3" s="1"/>
  <c r="C4959" i="3"/>
  <c r="D4959" i="3" s="1"/>
  <c r="C4960" i="3"/>
  <c r="D4960" i="3" s="1"/>
  <c r="C4961" i="3"/>
  <c r="D4961" i="3" s="1"/>
  <c r="C4962" i="3"/>
  <c r="D4962" i="3" s="1"/>
  <c r="C4963" i="3"/>
  <c r="D4963" i="3" s="1"/>
  <c r="C4964" i="3"/>
  <c r="D4964" i="3" s="1"/>
  <c r="C4965" i="3"/>
  <c r="D4965" i="3" s="1"/>
  <c r="C4966" i="3"/>
  <c r="D4966" i="3" s="1"/>
  <c r="C4967" i="3"/>
  <c r="D4967" i="3" s="1"/>
  <c r="C4968" i="3"/>
  <c r="D4968" i="3" s="1"/>
  <c r="C4969" i="3"/>
  <c r="D4969" i="3" s="1"/>
  <c r="C4970" i="3"/>
  <c r="D4970" i="3" s="1"/>
  <c r="C4971" i="3"/>
  <c r="D4971" i="3" s="1"/>
  <c r="C4972" i="3"/>
  <c r="D4972" i="3" s="1"/>
  <c r="C4973" i="3"/>
  <c r="D4973" i="3" s="1"/>
  <c r="C4974" i="3"/>
  <c r="D4974" i="3" s="1"/>
  <c r="C4975" i="3"/>
  <c r="D4975" i="3" s="1"/>
  <c r="C4976" i="3"/>
  <c r="D4976" i="3" s="1"/>
  <c r="C4977" i="3"/>
  <c r="D4977" i="3" s="1"/>
  <c r="C4978" i="3"/>
  <c r="D4978" i="3" s="1"/>
  <c r="C4979" i="3"/>
  <c r="D4979" i="3" s="1"/>
  <c r="C4980" i="3"/>
  <c r="D4980" i="3" s="1"/>
  <c r="C4981" i="3"/>
  <c r="D4981" i="3" s="1"/>
  <c r="C4982" i="3"/>
  <c r="D4982" i="3" s="1"/>
  <c r="C4983" i="3"/>
  <c r="D4983" i="3" s="1"/>
  <c r="C4984" i="3"/>
  <c r="D4984" i="3" s="1"/>
  <c r="C4985" i="3"/>
  <c r="D4985" i="3" s="1"/>
  <c r="C4986" i="3"/>
  <c r="D4986" i="3" s="1"/>
  <c r="C4987" i="3"/>
  <c r="D4987" i="3" s="1"/>
  <c r="C4988" i="3"/>
  <c r="D4988" i="3" s="1"/>
  <c r="C4989" i="3"/>
  <c r="D4989" i="3" s="1"/>
  <c r="C4990" i="3"/>
  <c r="D4990" i="3" s="1"/>
  <c r="C4991" i="3"/>
  <c r="D4991" i="3" s="1"/>
  <c r="C4992" i="3"/>
  <c r="D4992" i="3" s="1"/>
  <c r="C4993" i="3"/>
  <c r="D4993" i="3" s="1"/>
  <c r="C4994" i="3"/>
  <c r="D4994" i="3" s="1"/>
  <c r="C4995" i="3"/>
  <c r="D4995" i="3" s="1"/>
  <c r="C4996" i="3"/>
  <c r="D4996" i="3" s="1"/>
  <c r="C4997" i="3"/>
  <c r="D4997" i="3" s="1"/>
  <c r="C4998" i="3"/>
  <c r="D4998" i="3" s="1"/>
  <c r="C4999" i="3"/>
  <c r="D4999" i="3" s="1"/>
  <c r="C5000" i="3"/>
  <c r="D5000" i="3" s="1"/>
  <c r="C5001" i="3"/>
  <c r="D5001" i="3" s="1"/>
  <c r="C5002" i="3"/>
  <c r="D5002" i="3" s="1"/>
  <c r="C5003" i="3"/>
  <c r="D5003" i="3" s="1"/>
  <c r="C5004" i="3"/>
  <c r="D5004" i="3" s="1"/>
  <c r="C5005" i="3"/>
  <c r="D5005" i="3" s="1"/>
  <c r="C5006" i="3"/>
  <c r="D5006" i="3" s="1"/>
  <c r="C5007" i="3"/>
  <c r="D5007" i="3" s="1"/>
  <c r="C5008" i="3"/>
  <c r="D5008" i="3" s="1"/>
  <c r="C5009" i="3"/>
  <c r="D5009" i="3" s="1"/>
  <c r="C5010" i="3"/>
  <c r="D5010" i="3" s="1"/>
  <c r="C5011" i="3"/>
  <c r="D5011" i="3" s="1"/>
  <c r="C5012" i="3"/>
  <c r="D5012" i="3" s="1"/>
  <c r="C5013" i="3"/>
  <c r="D5013" i="3" s="1"/>
  <c r="C5014" i="3"/>
  <c r="D5014" i="3" s="1"/>
  <c r="C5015" i="3"/>
  <c r="D5015" i="3" s="1"/>
  <c r="C5016" i="3"/>
  <c r="D5016" i="3" s="1"/>
  <c r="C5017" i="3"/>
  <c r="D5017" i="3" s="1"/>
  <c r="C5018" i="3"/>
  <c r="D5018" i="3" s="1"/>
  <c r="C5019" i="3"/>
  <c r="D5019" i="3" s="1"/>
  <c r="C5020" i="3"/>
  <c r="D5020" i="3" s="1"/>
  <c r="C5021" i="3"/>
  <c r="D5021" i="3" s="1"/>
  <c r="C5022" i="3"/>
  <c r="D5022" i="3" s="1"/>
  <c r="C5023" i="3"/>
  <c r="D5023" i="3" s="1"/>
  <c r="C5024" i="3"/>
  <c r="D5024" i="3" s="1"/>
  <c r="C5025" i="3"/>
  <c r="D5025" i="3" s="1"/>
  <c r="C5026" i="3"/>
  <c r="D5026" i="3" s="1"/>
  <c r="C5027" i="3"/>
  <c r="D5027" i="3" s="1"/>
  <c r="C5028" i="3"/>
  <c r="D5028" i="3" s="1"/>
  <c r="C5029" i="3"/>
  <c r="D5029" i="3" s="1"/>
  <c r="C5030" i="3"/>
  <c r="D5030" i="3" s="1"/>
  <c r="C5031" i="3"/>
  <c r="D5031" i="3" s="1"/>
  <c r="C5032" i="3"/>
  <c r="D5032" i="3" s="1"/>
  <c r="C5033" i="3"/>
  <c r="D5033" i="3" s="1"/>
  <c r="C5034" i="3"/>
  <c r="D5034" i="3" s="1"/>
  <c r="C5035" i="3"/>
  <c r="D5035" i="3" s="1"/>
  <c r="C5036" i="3"/>
  <c r="D5036" i="3" s="1"/>
  <c r="C5037" i="3"/>
  <c r="D5037" i="3" s="1"/>
  <c r="C5038" i="3"/>
  <c r="D5038" i="3" s="1"/>
  <c r="C5039" i="3"/>
  <c r="D5039" i="3" s="1"/>
  <c r="C5040" i="3"/>
  <c r="D5040" i="3" s="1"/>
  <c r="C5041" i="3"/>
  <c r="D5041" i="3" s="1"/>
  <c r="C5042" i="3"/>
  <c r="D5042" i="3" s="1"/>
  <c r="C5043" i="3"/>
  <c r="D5043" i="3" s="1"/>
  <c r="C5044" i="3"/>
  <c r="D5044" i="3" s="1"/>
  <c r="C5045" i="3"/>
  <c r="D5045" i="3" s="1"/>
  <c r="C5046" i="3"/>
  <c r="D5046" i="3" s="1"/>
  <c r="C5047" i="3"/>
  <c r="D5047" i="3" s="1"/>
  <c r="C5048" i="3"/>
  <c r="D5048" i="3" s="1"/>
  <c r="C5049" i="3"/>
  <c r="D5049" i="3" s="1"/>
  <c r="C5050" i="3"/>
  <c r="D5050" i="3" s="1"/>
  <c r="C5051" i="3"/>
  <c r="D5051" i="3" s="1"/>
  <c r="C5052" i="3"/>
  <c r="D5052" i="3" s="1"/>
  <c r="C5053" i="3"/>
  <c r="D5053" i="3" s="1"/>
  <c r="C5054" i="3"/>
  <c r="D5054" i="3" s="1"/>
  <c r="C5055" i="3"/>
  <c r="D5055" i="3" s="1"/>
  <c r="C5056" i="3"/>
  <c r="D5056" i="3" s="1"/>
  <c r="C5057" i="3"/>
  <c r="D5057" i="3" s="1"/>
  <c r="C5058" i="3"/>
  <c r="D5058" i="3" s="1"/>
  <c r="C5059" i="3"/>
  <c r="D5059" i="3" s="1"/>
  <c r="C5060" i="3"/>
  <c r="D5060" i="3" s="1"/>
  <c r="C5061" i="3"/>
  <c r="D5061" i="3" s="1"/>
  <c r="C5062" i="3"/>
  <c r="D5062" i="3" s="1"/>
  <c r="C5063" i="3"/>
  <c r="D5063" i="3" s="1"/>
  <c r="C5064" i="3"/>
  <c r="D5064" i="3" s="1"/>
  <c r="C5065" i="3"/>
  <c r="D5065" i="3" s="1"/>
  <c r="C5066" i="3"/>
  <c r="D5066" i="3" s="1"/>
  <c r="C5067" i="3"/>
  <c r="D5067" i="3" s="1"/>
  <c r="C5068" i="3"/>
  <c r="D5068" i="3" s="1"/>
  <c r="C5069" i="3"/>
  <c r="D5069" i="3" s="1"/>
  <c r="C5070" i="3"/>
  <c r="D5070" i="3" s="1"/>
  <c r="C5071" i="3"/>
  <c r="D5071" i="3" s="1"/>
  <c r="C5072" i="3"/>
  <c r="D5072" i="3" s="1"/>
  <c r="C5073" i="3"/>
  <c r="D5073" i="3" s="1"/>
  <c r="C5074" i="3"/>
  <c r="D5074" i="3" s="1"/>
  <c r="C5075" i="3"/>
  <c r="D5075" i="3" s="1"/>
  <c r="C5076" i="3"/>
  <c r="D5076" i="3" s="1"/>
  <c r="C5077" i="3"/>
  <c r="D5077" i="3" s="1"/>
  <c r="C5078" i="3"/>
  <c r="D5078" i="3" s="1"/>
  <c r="C5079" i="3"/>
  <c r="D5079" i="3" s="1"/>
  <c r="C5080" i="3"/>
  <c r="D5080" i="3" s="1"/>
  <c r="C5081" i="3"/>
  <c r="D5081" i="3" s="1"/>
  <c r="C5082" i="3"/>
  <c r="D5082" i="3" s="1"/>
  <c r="C5083" i="3"/>
  <c r="D5083" i="3" s="1"/>
  <c r="C5084" i="3"/>
  <c r="D5084" i="3" s="1"/>
  <c r="C5085" i="3"/>
  <c r="D5085" i="3" s="1"/>
  <c r="C5086" i="3"/>
  <c r="D5086" i="3" s="1"/>
  <c r="C5087" i="3"/>
  <c r="D5087" i="3" s="1"/>
  <c r="C5088" i="3"/>
  <c r="D5088" i="3" s="1"/>
  <c r="C5089" i="3"/>
  <c r="D5089" i="3" s="1"/>
  <c r="C5090" i="3"/>
  <c r="D5090" i="3" s="1"/>
  <c r="C5091" i="3"/>
  <c r="D5091" i="3" s="1"/>
  <c r="C5092" i="3"/>
  <c r="D5092" i="3" s="1"/>
  <c r="C5093" i="3"/>
  <c r="D5093" i="3" s="1"/>
  <c r="C5094" i="3"/>
  <c r="D5094" i="3" s="1"/>
  <c r="C5095" i="3"/>
  <c r="D5095" i="3" s="1"/>
  <c r="C5096" i="3"/>
  <c r="D5096" i="3" s="1"/>
  <c r="C5097" i="3"/>
  <c r="D5097" i="3" s="1"/>
  <c r="C5098" i="3"/>
  <c r="D5098" i="3" s="1"/>
  <c r="C5099" i="3"/>
  <c r="D5099" i="3" s="1"/>
  <c r="C5100" i="3"/>
  <c r="D5100" i="3" s="1"/>
  <c r="C5101" i="3"/>
  <c r="D5101" i="3" s="1"/>
  <c r="C5102" i="3"/>
  <c r="D5102" i="3" s="1"/>
  <c r="C5103" i="3"/>
  <c r="D5103" i="3" s="1"/>
  <c r="C5104" i="3"/>
  <c r="D5104" i="3" s="1"/>
  <c r="C5105" i="3"/>
  <c r="D5105" i="3" s="1"/>
  <c r="C5106" i="3"/>
  <c r="D5106" i="3" s="1"/>
  <c r="C5107" i="3"/>
  <c r="D5107" i="3" s="1"/>
  <c r="C5108" i="3"/>
  <c r="D5108" i="3" s="1"/>
  <c r="C5109" i="3"/>
  <c r="D5109" i="3" s="1"/>
  <c r="C5110" i="3"/>
  <c r="D5110" i="3" s="1"/>
  <c r="C5111" i="3"/>
  <c r="D5111" i="3" s="1"/>
  <c r="C5112" i="3"/>
  <c r="D5112" i="3" s="1"/>
  <c r="C5113" i="3"/>
  <c r="D5113" i="3" s="1"/>
  <c r="C5114" i="3"/>
  <c r="D5114" i="3" s="1"/>
  <c r="C5115" i="3"/>
  <c r="D5115" i="3" s="1"/>
  <c r="C5116" i="3"/>
  <c r="D5116" i="3" s="1"/>
  <c r="C5117" i="3"/>
  <c r="D5117" i="3" s="1"/>
  <c r="C5118" i="3"/>
  <c r="D5118" i="3" s="1"/>
  <c r="C5119" i="3"/>
  <c r="D5119" i="3" s="1"/>
  <c r="C5120" i="3"/>
  <c r="D5120" i="3" s="1"/>
  <c r="C5121" i="3"/>
  <c r="D5121" i="3" s="1"/>
  <c r="C5122" i="3"/>
  <c r="D5122" i="3" s="1"/>
  <c r="C5123" i="3"/>
  <c r="D5123" i="3" s="1"/>
  <c r="D35" i="6"/>
  <c r="H35" i="6" s="1"/>
  <c r="H8" i="6"/>
  <c r="L8" i="6" s="1"/>
  <c r="L7" i="6"/>
  <c r="L6" i="6"/>
  <c r="L5" i="6"/>
  <c r="H4" i="6"/>
  <c r="L4" i="6" s="1"/>
  <c r="L3" i="6"/>
  <c r="E2" i="3" l="1"/>
  <c r="G5" i="31"/>
  <c r="H5" i="31"/>
  <c r="I5" i="31"/>
  <c r="J5" i="31"/>
  <c r="K5" i="31"/>
  <c r="L5" i="31"/>
  <c r="M5" i="31"/>
  <c r="N5" i="31"/>
  <c r="O5" i="31"/>
  <c r="P5" i="31"/>
  <c r="Q5" i="31"/>
  <c r="R5" i="31"/>
  <c r="D9" i="6" l="1"/>
  <c r="D18" i="6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E19" i="29" l="1"/>
  <c r="K44" i="29" s="1"/>
  <c r="I4" i="13" l="1"/>
  <c r="E7" i="29" l="1"/>
  <c r="E39" i="29" s="1"/>
  <c r="E12" i="29"/>
  <c r="E9" i="29" l="1"/>
  <c r="P5" i="30"/>
  <c r="N5" i="30"/>
  <c r="M5" i="30"/>
  <c r="L5" i="30"/>
  <c r="K5" i="30"/>
  <c r="E15" i="29"/>
  <c r="H39" i="29" s="1"/>
  <c r="E13" i="29"/>
  <c r="E11" i="29"/>
  <c r="H40" i="29" s="1"/>
  <c r="E4" i="29"/>
  <c r="F9" i="29" l="1"/>
  <c r="E40" i="29"/>
  <c r="E44" i="29" s="1"/>
  <c r="H46" i="29" s="1"/>
  <c r="H41" i="29"/>
  <c r="F14" i="29"/>
  <c r="F5" i="29"/>
  <c r="F6" i="29"/>
  <c r="E18" i="29"/>
  <c r="G14" i="29"/>
  <c r="F10" i="29"/>
  <c r="K40" i="29" l="1"/>
  <c r="H45" i="29" s="1"/>
  <c r="H47" i="29" s="1"/>
  <c r="I5" i="29"/>
  <c r="I4" i="29"/>
  <c r="E4" i="13"/>
  <c r="I6" i="29" l="1"/>
  <c r="F4" i="13"/>
  <c r="X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G4479" i="3" l="1"/>
  <c r="E4477" i="3"/>
  <c r="D9" i="5" l="1"/>
  <c r="D11" i="21" l="1"/>
  <c r="V5" i="7" l="1"/>
  <c r="J4" i="13" l="1"/>
  <c r="H4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5" i="7" l="1"/>
  <c r="K5" i="7"/>
  <c r="L5" i="7"/>
  <c r="M5" i="7"/>
  <c r="N5" i="7"/>
  <c r="O5" i="7"/>
  <c r="P5" i="7"/>
  <c r="I5" i="7"/>
  <c r="H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F4" authorId="0" shapeId="0" xr:uid="{A2325017-D1DC-4B76-A88E-43405426C9E9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  <comment ref="F7" authorId="0" shapeId="0" xr:uid="{E269E2B7-A09C-44B9-98BB-332C78CCE3BF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  <comment ref="F9" authorId="0" shapeId="0" xr:uid="{F33B5F9F-3F5D-459F-A702-6FF9D296F9ED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  <comment ref="F10" authorId="0" shapeId="0" xr:uid="{7459E239-B03A-4A91-861E-010FE621A387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<sst xmlns="http://schemas.openxmlformats.org/spreadsheetml/2006/main" count="27351" uniqueCount="10281">
  <si>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</si>
  <si>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</si>
  <si>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</si>
  <si>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</si>
  <si>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</si>
  <si>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</si>
  <si>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</si>
  <si>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</si>
  <si>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</si>
  <si>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</si>
  <si>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</si>
  <si>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</si>
  <si>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</si>
  <si>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</si>
  <si>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</si>
  <si>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</si>
  <si>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</si>
  <si>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</si>
  <si>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</si>
  <si>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</si>
  <si>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</si>
  <si>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</si>
  <si>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</si>
  <si>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</si>
  <si>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</si>
  <si>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</si>
  <si>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</si>
  <si>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</si>
  <si>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</si>
  <si>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</si>
  <si>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</si>
  <si>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</si>
  <si>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</si>
  <si>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</si>
  <si>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</si>
  <si>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</si>
  <si>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</si>
  <si>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</si>
  <si>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</si>
  <si>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</si>
  <si>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</si>
  <si>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</si>
  <si>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</si>
  <si>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</si>
  <si>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</si>
  <si>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</si>
  <si>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</si>
  <si>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</si>
  <si>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</si>
  <si>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</si>
  <si>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</si>
  <si>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</si>
  <si>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</si>
  <si>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</si>
  <si>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</si>
  <si>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</si>
  <si>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</si>
  <si>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</si>
  <si>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</si>
  <si>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</si>
  <si>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</si>
  <si>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</si>
  <si>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</si>
  <si>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</si>
  <si>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</si>
  <si>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</si>
  <si>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</si>
  <si>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</si>
  <si>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</si>
  <si>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</si>
  <si>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</si>
  <si>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</si>
  <si>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</si>
  <si>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</si>
  <si>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</si>
  <si>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</si>
  <si>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</si>
  <si>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</si>
  <si>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</si>
  <si>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</si>
  <si>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</si>
  <si>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</si>
  <si>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</si>
  <si>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</si>
  <si>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</si>
  <si>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</si>
  <si>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</si>
  <si>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</si>
  <si>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</si>
  <si>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</si>
  <si>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</si>
  <si>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</si>
  <si>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</si>
  <si>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</si>
  <si>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</si>
  <si>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</si>
  <si>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</si>
  <si>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</si>
  <si>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</si>
  <si>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</si>
  <si>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</si>
  <si>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</si>
  <si>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</si>
  <si>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</si>
  <si>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</si>
  <si>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</si>
  <si>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</si>
  <si>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</si>
  <si>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</si>
  <si>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</si>
  <si>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</si>
  <si>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</si>
  <si>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</si>
  <si>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</si>
  <si>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</si>
  <si>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</si>
  <si>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</si>
  <si>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</si>
  <si>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</si>
  <si>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</si>
  <si>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</si>
  <si>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</si>
  <si>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</si>
  <si>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</si>
  <si>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</si>
  <si>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</si>
  <si>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</si>
  <si>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</si>
  <si>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</si>
  <si>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</si>
  <si>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</si>
  <si>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</si>
  <si>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</si>
  <si>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</si>
  <si>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</si>
  <si>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</si>
  <si>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</si>
  <si>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</si>
  <si>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</si>
  <si>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</si>
  <si>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</si>
  <si>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</si>
  <si>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</si>
  <si>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</si>
  <si>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</si>
  <si>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</si>
  <si>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</si>
  <si>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</si>
  <si>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</si>
  <si>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</si>
  <si>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</si>
  <si>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</si>
  <si>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</si>
  <si>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</si>
  <si>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</si>
  <si>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</si>
  <si>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</si>
  <si>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</si>
  <si>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</si>
  <si>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</si>
  <si>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</si>
  <si>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</si>
  <si>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</si>
  <si>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</si>
  <si>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</si>
  <si>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</si>
  <si>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</si>
  <si>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</si>
  <si>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</si>
  <si>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</si>
  <si>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</si>
  <si>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</si>
  <si>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</si>
  <si>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</si>
  <si>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</si>
  <si>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</si>
  <si>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</si>
  <si>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</si>
  <si>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</si>
  <si>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</si>
  <si>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</si>
  <si>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</si>
  <si>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</si>
  <si>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</si>
  <si>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</si>
  <si>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</si>
  <si>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</si>
  <si>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</si>
  <si>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</si>
  <si>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</si>
  <si>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</si>
  <si>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</si>
  <si>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</si>
  <si>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</si>
  <si>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</si>
  <si>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</si>
  <si>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</si>
  <si>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</si>
  <si>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</si>
  <si>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</si>
  <si>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</si>
  <si>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</si>
  <si>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</si>
  <si>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</si>
  <si>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</si>
  <si>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</si>
  <si>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</si>
  <si>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</si>
  <si>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</si>
  <si>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</si>
  <si>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</si>
  <si>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</si>
  <si>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</si>
  <si>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</si>
  <si>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</si>
  <si>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</si>
  <si>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</si>
  <si>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</si>
  <si>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</si>
  <si>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</si>
  <si>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</si>
  <si>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</si>
  <si>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</si>
  <si>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</si>
  <si>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</si>
  <si>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</si>
  <si>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</si>
  <si>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</si>
  <si>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</si>
  <si>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</si>
  <si>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</si>
  <si>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</si>
  <si>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</si>
  <si>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</si>
  <si>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</si>
  <si>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</si>
  <si>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</si>
  <si>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</si>
  <si>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</si>
  <si>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</si>
  <si>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</si>
  <si>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</si>
  <si>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</si>
  <si>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</si>
  <si>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</si>
  <si>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</si>
  <si>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</si>
  <si>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</si>
  <si>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</si>
  <si>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</si>
  <si>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</si>
  <si>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</si>
  <si>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</si>
  <si>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</si>
  <si>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</si>
  <si>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</si>
  <si>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</si>
  <si>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</si>
  <si>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</si>
  <si>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</si>
  <si>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</si>
  <si>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</si>
  <si>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</si>
  <si>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</si>
  <si>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</si>
  <si>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</si>
  <si>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</si>
  <si>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</si>
  <si>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</si>
  <si>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</si>
  <si>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</si>
  <si>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</si>
  <si>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</si>
  <si>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</si>
  <si>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</si>
  <si>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</si>
  <si>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</si>
  <si>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</si>
  <si>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</si>
  <si>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</si>
  <si>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</si>
  <si>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</si>
  <si>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</si>
  <si>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</si>
  <si>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</si>
  <si>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</si>
  <si>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</si>
  <si>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</si>
  <si>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</si>
  <si>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</si>
  <si>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</si>
  <si>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</si>
  <si>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</si>
  <si>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</si>
  <si>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</si>
  <si>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</si>
  <si>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</si>
  <si>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</si>
  <si>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</si>
  <si>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</si>
  <si>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</si>
  <si>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</si>
  <si>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</si>
  <si>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</si>
  <si>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</si>
  <si>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</si>
  <si>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</si>
  <si>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</si>
  <si>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</si>
  <si>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</si>
  <si>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</si>
  <si>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</si>
  <si>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</si>
  <si>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</si>
  <si>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</si>
  <si>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</si>
  <si>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</si>
  <si>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</si>
  <si>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</si>
  <si>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</si>
  <si>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</si>
  <si>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</si>
  <si>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</si>
  <si>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</si>
  <si>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</si>
  <si>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</si>
  <si>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</si>
  <si>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</si>
  <si>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</si>
  <si>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</si>
  <si>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</si>
  <si>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</si>
  <si>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</si>
  <si>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</si>
  <si>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</si>
  <si>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</si>
  <si>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</si>
  <si>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</si>
  <si>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</si>
  <si>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</si>
  <si>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</si>
  <si>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</si>
  <si>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</si>
  <si>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</si>
  <si>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</si>
  <si>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</si>
  <si>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</si>
  <si>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</si>
  <si>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</si>
  <si>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</si>
  <si>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</si>
  <si>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</si>
  <si>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</si>
  <si>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</si>
  <si>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</si>
  <si>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</si>
  <si>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</si>
  <si>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</si>
  <si>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</si>
  <si>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</si>
  <si>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</si>
  <si>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</si>
  <si>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</si>
  <si>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</si>
  <si>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</si>
  <si>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</si>
  <si>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</si>
  <si>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</si>
  <si>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</si>
  <si>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</si>
  <si>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</si>
  <si>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</si>
  <si>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</si>
  <si>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</si>
  <si>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</si>
  <si>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</si>
  <si>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</si>
  <si>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</si>
  <si>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</si>
  <si>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</si>
  <si>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</si>
  <si>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</si>
  <si>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</si>
  <si>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</si>
  <si>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</si>
  <si>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</si>
  <si>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</si>
  <si>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</si>
  <si>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</si>
  <si>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</si>
  <si>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</si>
  <si>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</si>
  <si>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</si>
  <si>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</si>
  <si>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</si>
  <si>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</si>
  <si>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</si>
  <si>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</si>
  <si>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</si>
  <si>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</si>
  <si>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</si>
  <si>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</si>
  <si>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</si>
  <si>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</si>
  <si>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</si>
  <si>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</si>
  <si>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</si>
  <si>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</si>
  <si>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</si>
  <si>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</si>
  <si>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</si>
  <si>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</si>
  <si>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</si>
  <si>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</si>
  <si>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</si>
  <si>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</si>
  <si>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</si>
  <si>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</si>
  <si>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</si>
  <si>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</si>
  <si>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</si>
  <si>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</si>
  <si>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</si>
  <si>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</si>
  <si>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</si>
  <si>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</si>
  <si>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</si>
  <si>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</si>
  <si>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</si>
  <si>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</si>
  <si>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</si>
  <si>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</si>
  <si>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</si>
  <si>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</si>
  <si>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</si>
  <si>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</si>
  <si>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</si>
  <si>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</si>
  <si>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</si>
  <si>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</si>
  <si>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</si>
  <si>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</si>
  <si>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</si>
  <si>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</si>
  <si>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</si>
  <si>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</si>
  <si>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</si>
  <si>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</si>
  <si>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</si>
  <si>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</si>
  <si>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</si>
  <si>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</si>
  <si>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</si>
  <si>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</si>
  <si>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</si>
  <si>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</si>
  <si>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</si>
  <si>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</si>
  <si>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</si>
  <si>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</si>
  <si>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</si>
  <si>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</si>
  <si>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</si>
  <si>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</si>
  <si>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</si>
  <si>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</si>
  <si>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</si>
  <si>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</si>
  <si>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</si>
  <si>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</si>
  <si>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</si>
  <si>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</si>
  <si>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</si>
  <si>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</si>
  <si>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</si>
  <si>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</si>
  <si>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</si>
  <si>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</si>
  <si>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</si>
  <si>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</si>
  <si>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</si>
  <si>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</si>
  <si>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</si>
  <si>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</si>
  <si>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</si>
  <si>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</si>
  <si>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</si>
  <si>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</si>
  <si>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</si>
  <si>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</si>
  <si>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</si>
  <si>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</si>
  <si>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</si>
  <si>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</si>
  <si>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</si>
  <si>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</si>
  <si>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</si>
  <si>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</si>
  <si>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</si>
  <si>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</si>
  <si>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</si>
  <si>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</si>
  <si>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</si>
  <si>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</si>
  <si>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</si>
  <si>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</si>
  <si>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</si>
  <si>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</si>
  <si>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</si>
  <si>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</si>
  <si>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</si>
  <si>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</si>
  <si>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</si>
  <si>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</si>
  <si>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</si>
  <si>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</si>
  <si>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</si>
  <si>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</si>
  <si>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</si>
  <si>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</si>
  <si>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</si>
  <si>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</si>
  <si>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</si>
  <si>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</si>
  <si>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</si>
  <si>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</si>
  <si>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</si>
  <si>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</si>
  <si>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</si>
  <si>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</si>
  <si>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</si>
  <si>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</si>
  <si>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</si>
  <si>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</si>
  <si>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</si>
  <si>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</si>
  <si>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</si>
  <si>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</si>
  <si>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</si>
  <si>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</si>
  <si>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</si>
  <si>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</si>
  <si>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</si>
  <si>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</si>
  <si>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</si>
  <si>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</si>
  <si>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</si>
  <si>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</si>
  <si>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</si>
  <si>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</si>
  <si>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</si>
  <si>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</si>
  <si>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</si>
  <si>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</si>
  <si>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</si>
  <si>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</si>
  <si>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</si>
  <si>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</si>
  <si>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</si>
  <si>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</si>
  <si>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</si>
  <si>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</si>
  <si>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</si>
  <si>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</si>
  <si>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</si>
  <si>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</si>
  <si>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</si>
  <si>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</si>
  <si>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</si>
  <si>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</si>
  <si>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</si>
  <si>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</si>
  <si>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</si>
  <si>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</si>
  <si>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</si>
  <si>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</si>
  <si>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</si>
  <si>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</si>
  <si>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</si>
  <si>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</si>
  <si>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</si>
  <si>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</si>
  <si>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</si>
  <si>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</si>
  <si>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</si>
  <si>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</si>
  <si>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</si>
  <si>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</si>
  <si>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</si>
  <si>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</si>
  <si>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</si>
  <si>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</si>
  <si>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</si>
  <si>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</si>
  <si>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</si>
  <si>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</si>
  <si>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</si>
  <si>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</si>
  <si>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</si>
  <si>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</si>
  <si>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</si>
  <si>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</si>
  <si>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</si>
  <si>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</si>
  <si>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</si>
  <si>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</si>
  <si>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</si>
  <si>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</si>
  <si>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</si>
  <si>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</si>
  <si>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</si>
  <si>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</si>
  <si>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</si>
  <si>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</si>
  <si>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</si>
  <si>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</si>
  <si>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</si>
  <si>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</si>
  <si>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</si>
  <si>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</si>
  <si>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</si>
  <si>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</si>
  <si>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</si>
  <si>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</si>
  <si>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</si>
  <si>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</si>
  <si>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</si>
  <si>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</si>
  <si>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</si>
  <si>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</si>
  <si>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</si>
  <si>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</si>
  <si>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</si>
  <si>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</si>
  <si>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</si>
  <si>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</si>
  <si>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</si>
  <si>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</si>
  <si>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</si>
  <si>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</si>
  <si>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</si>
  <si>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</si>
  <si>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</si>
  <si>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</si>
  <si>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</si>
  <si>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</si>
  <si>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</si>
  <si>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</si>
  <si>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</si>
  <si>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</si>
  <si>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</si>
  <si>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</si>
  <si>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</si>
  <si>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</si>
  <si>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</si>
  <si>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</si>
  <si>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</si>
  <si>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</si>
  <si>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</si>
  <si>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</si>
  <si>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</si>
  <si>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</si>
  <si>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</si>
  <si>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</si>
  <si>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</si>
  <si>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</si>
  <si>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</si>
  <si>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</si>
  <si>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</si>
  <si>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</si>
  <si>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</si>
  <si>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</si>
  <si>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</si>
  <si>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</si>
  <si>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</si>
  <si>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</si>
  <si>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</si>
  <si>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</si>
  <si>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</si>
  <si>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</si>
  <si>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</si>
  <si>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</si>
  <si>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</si>
  <si>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</si>
  <si>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</si>
  <si>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</si>
  <si>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</si>
  <si>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</si>
  <si>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</si>
  <si>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</si>
  <si>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</si>
  <si>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</si>
  <si>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</si>
  <si>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</si>
  <si>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</si>
  <si>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</si>
  <si>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</si>
  <si>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</si>
  <si>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</si>
  <si>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</si>
  <si>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</si>
  <si>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</si>
  <si>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</si>
  <si>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</si>
  <si>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</si>
  <si>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</si>
  <si>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</si>
  <si>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</si>
  <si>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</si>
  <si>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</si>
  <si>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</si>
  <si>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</si>
  <si>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</si>
  <si>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</si>
  <si>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</si>
  <si>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</si>
  <si>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</si>
  <si>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</si>
  <si>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</si>
  <si>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</si>
  <si>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</si>
  <si>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</si>
  <si>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</si>
  <si>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</si>
  <si>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</si>
  <si>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</si>
  <si>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</si>
  <si>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</si>
  <si>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</si>
  <si>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</si>
  <si>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</si>
  <si>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</si>
  <si>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</si>
  <si>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</si>
  <si>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</si>
  <si>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</si>
  <si>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</si>
  <si>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</si>
  <si>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</si>
  <si>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</si>
  <si>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</si>
  <si>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</si>
  <si>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</si>
  <si>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</si>
  <si>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</si>
  <si>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</si>
  <si>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</si>
  <si>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</si>
  <si>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</si>
  <si>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</si>
  <si>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</si>
  <si>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</si>
  <si>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</si>
  <si>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</si>
  <si>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</si>
  <si>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</si>
  <si>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</si>
  <si>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</si>
  <si>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</si>
  <si>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</si>
  <si>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</si>
  <si>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</si>
  <si>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</si>
  <si>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</si>
  <si>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</si>
  <si>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</si>
  <si>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</si>
  <si>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</si>
  <si>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</si>
  <si>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</si>
  <si>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</si>
  <si>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</si>
  <si>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</si>
  <si>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</si>
  <si>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</si>
  <si>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</si>
  <si>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</si>
  <si>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</si>
  <si>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</si>
  <si>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</si>
  <si>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</si>
  <si>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</si>
  <si>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</si>
  <si>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</si>
  <si>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</si>
  <si>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</si>
  <si>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</si>
  <si>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</si>
  <si>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</si>
  <si>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</si>
  <si>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</si>
  <si>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</si>
  <si>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</si>
  <si>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</si>
  <si>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</si>
  <si>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</si>
  <si>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</si>
  <si>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</si>
  <si>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</si>
  <si>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</si>
  <si>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</si>
  <si>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</si>
  <si>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</si>
  <si>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</si>
  <si>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</si>
  <si>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</si>
  <si>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</si>
  <si>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</si>
  <si>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</si>
  <si>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</si>
  <si>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</si>
  <si>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</si>
  <si>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</si>
  <si>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</si>
  <si>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</si>
  <si>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</si>
  <si>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</si>
  <si>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</si>
  <si>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</si>
  <si>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</si>
  <si>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</si>
  <si>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</si>
  <si>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</si>
  <si>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</si>
  <si>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</si>
  <si>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</si>
  <si>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</si>
  <si>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</si>
  <si>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</si>
  <si>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</si>
  <si>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</si>
  <si>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</si>
  <si>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</si>
  <si>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</si>
  <si>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</si>
  <si>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</si>
  <si>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</si>
  <si>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</si>
  <si>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</si>
  <si>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</si>
  <si>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</si>
  <si>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</si>
  <si>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</si>
  <si>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</si>
  <si>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</si>
  <si>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</si>
  <si>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</si>
  <si>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</si>
  <si>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</si>
  <si>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</si>
  <si>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</si>
  <si>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</si>
  <si>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</si>
  <si>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</si>
  <si>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</si>
  <si>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</si>
  <si>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</si>
  <si>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</si>
  <si>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</si>
  <si>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</si>
  <si>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</si>
  <si>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</si>
  <si>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</si>
  <si>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</si>
  <si>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</si>
  <si>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</si>
  <si>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</si>
  <si>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</si>
  <si>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</si>
  <si>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</si>
  <si>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</si>
  <si>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</si>
  <si>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</si>
  <si>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</si>
  <si>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</si>
  <si>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</si>
  <si>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</si>
  <si>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</si>
  <si>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</si>
  <si>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</si>
  <si>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</si>
  <si>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</si>
  <si>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</si>
  <si>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</si>
  <si>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</si>
  <si>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</si>
  <si>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</si>
  <si>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</si>
  <si>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</si>
  <si>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</si>
  <si>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</si>
  <si>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</si>
  <si>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</si>
  <si>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</si>
  <si>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</si>
  <si>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</si>
  <si>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</si>
  <si>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</si>
  <si>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</si>
  <si>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</si>
  <si>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</si>
  <si>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</si>
  <si>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</si>
  <si>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</si>
  <si>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</si>
  <si>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</si>
  <si>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</si>
  <si>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</si>
  <si>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</si>
  <si>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</si>
  <si>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</si>
  <si>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</si>
  <si>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</si>
  <si>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</si>
  <si>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</si>
  <si>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</si>
  <si>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</si>
  <si>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</si>
  <si>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</si>
  <si>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</si>
  <si>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</si>
  <si>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</si>
  <si>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</si>
  <si>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</si>
  <si>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</si>
  <si>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</si>
  <si>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</si>
  <si>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</si>
  <si>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</si>
  <si>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</si>
  <si>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</si>
  <si>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</si>
  <si>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</si>
  <si>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</si>
  <si>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</si>
  <si>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</si>
  <si>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</si>
  <si>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</si>
  <si>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</si>
  <si>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</si>
  <si>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</si>
  <si>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</si>
  <si>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</si>
  <si>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</si>
  <si>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</si>
  <si>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</si>
  <si>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</si>
  <si>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</si>
  <si>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</si>
  <si>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</si>
  <si>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</si>
  <si>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</si>
  <si>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</si>
  <si>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</si>
  <si>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</si>
  <si>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</si>
  <si>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</si>
  <si>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</si>
  <si>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</si>
  <si>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</si>
  <si>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</si>
  <si>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</si>
  <si>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</si>
  <si>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</si>
  <si>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</si>
  <si>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</si>
  <si>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</si>
  <si>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</si>
  <si>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</si>
  <si>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</si>
  <si>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</si>
  <si>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</si>
  <si>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</si>
  <si>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</si>
  <si>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</si>
  <si>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</si>
  <si>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</si>
  <si>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</si>
  <si>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</si>
  <si>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</si>
  <si>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</si>
  <si>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</si>
  <si>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</si>
  <si>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</si>
  <si>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</si>
  <si>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</si>
  <si>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</si>
  <si>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</si>
  <si>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</si>
  <si>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</si>
  <si>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</si>
  <si>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</si>
  <si>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</si>
  <si>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</si>
  <si>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</si>
  <si>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</si>
  <si>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</si>
  <si>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</si>
  <si>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</si>
  <si>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</si>
  <si>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</si>
  <si>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</si>
  <si>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</si>
  <si>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</si>
  <si>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</si>
  <si>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</si>
  <si>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</si>
  <si>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</si>
  <si>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</si>
  <si>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</si>
  <si>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</si>
  <si>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</si>
  <si>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</si>
  <si>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</si>
  <si>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</si>
  <si>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</si>
  <si>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</si>
  <si>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</si>
  <si>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</si>
  <si>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</si>
  <si>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</si>
  <si>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</si>
  <si>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</si>
  <si>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</si>
  <si>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</si>
  <si>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</si>
  <si>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</si>
  <si>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</si>
  <si>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</si>
  <si>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</si>
  <si>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</si>
  <si>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</si>
  <si>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</si>
  <si>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</si>
  <si>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</si>
  <si>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</si>
  <si>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</si>
  <si>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</si>
  <si>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</si>
  <si>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</si>
  <si>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</si>
  <si>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</si>
  <si>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</si>
  <si>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</si>
  <si>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</si>
  <si>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</si>
  <si>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</si>
  <si>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</si>
  <si>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</si>
  <si>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</si>
  <si>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</si>
  <si>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</si>
  <si>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</si>
  <si>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</si>
  <si>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</si>
  <si>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</si>
  <si>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</si>
  <si>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</si>
  <si>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</si>
  <si>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</si>
  <si>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</si>
  <si>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</si>
  <si>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</si>
  <si>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</si>
  <si>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</si>
  <si>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</si>
  <si>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</si>
  <si>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</si>
  <si>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</si>
  <si>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</si>
  <si>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</si>
  <si>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</si>
  <si>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</si>
  <si>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</si>
  <si>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</si>
  <si>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</si>
  <si>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</si>
  <si>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</si>
  <si>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</si>
  <si>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</si>
  <si>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</si>
  <si>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</si>
  <si>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</si>
  <si>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</si>
  <si>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</si>
  <si>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</si>
  <si>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</si>
  <si>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</si>
  <si>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</si>
  <si>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</si>
  <si>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</si>
  <si>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</si>
  <si>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</si>
  <si>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</si>
  <si>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</si>
  <si>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</si>
  <si>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</si>
  <si>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</si>
  <si>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</si>
  <si>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</si>
  <si>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</si>
  <si>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</si>
  <si>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</si>
  <si>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</si>
  <si>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</si>
  <si>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</si>
  <si>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</si>
  <si>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</si>
  <si>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</si>
  <si>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</si>
  <si>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</si>
  <si>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</si>
  <si>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</si>
  <si>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</si>
  <si>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</si>
  <si>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</si>
  <si>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</si>
  <si>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</si>
  <si>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</si>
  <si>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</si>
  <si>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</si>
  <si>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</si>
  <si>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</si>
  <si>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</si>
  <si>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</si>
  <si>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</si>
  <si>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</si>
  <si>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</si>
  <si>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</si>
  <si>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</si>
  <si>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</si>
  <si>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</si>
  <si>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</si>
  <si>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</si>
  <si>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</si>
  <si>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</si>
  <si>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</si>
  <si>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</si>
  <si>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</si>
  <si>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</si>
  <si>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</si>
  <si>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</si>
  <si>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</si>
  <si>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</si>
  <si>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</si>
  <si>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</si>
  <si>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</si>
  <si>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</si>
  <si>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</si>
  <si>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</si>
  <si>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</si>
  <si>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</si>
  <si>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</si>
  <si>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</si>
  <si>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</si>
  <si>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</si>
  <si>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</si>
  <si>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</si>
  <si>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</si>
  <si>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</si>
  <si>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</si>
  <si>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</si>
  <si>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</si>
  <si>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</si>
  <si>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</si>
  <si>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</si>
  <si>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</si>
  <si>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</si>
  <si>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</si>
  <si>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</si>
  <si>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</si>
  <si>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</si>
  <si>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</si>
  <si>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</si>
  <si>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</si>
  <si>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</si>
  <si>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</si>
  <si>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</si>
  <si>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</si>
  <si>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</si>
  <si>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</si>
  <si>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</si>
  <si>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</si>
  <si>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</si>
  <si>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</si>
  <si>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</si>
  <si>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</si>
  <si>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</si>
  <si>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</si>
  <si>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</si>
  <si>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</si>
  <si>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</si>
  <si>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</si>
  <si>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</si>
  <si>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</si>
  <si>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</si>
  <si>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</si>
  <si>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</si>
  <si>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</si>
  <si>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</si>
  <si>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</si>
  <si>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</si>
  <si>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</si>
  <si>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</si>
  <si>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</si>
  <si>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</si>
  <si>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</si>
  <si>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</si>
  <si>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</si>
  <si>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</si>
  <si>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</si>
  <si>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</si>
  <si>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</si>
  <si>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</si>
  <si>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</si>
  <si>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</si>
  <si>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</si>
  <si>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</si>
  <si>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</si>
  <si>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</si>
  <si>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</si>
  <si>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</si>
  <si>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</si>
  <si>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</si>
  <si>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</si>
  <si>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</si>
  <si>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</si>
  <si>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</si>
  <si>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</si>
  <si>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</si>
  <si>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</si>
  <si>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</si>
  <si>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</si>
  <si>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</si>
  <si>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</si>
  <si>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</si>
  <si>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</si>
  <si>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</si>
  <si>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</si>
  <si>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</si>
  <si>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</si>
  <si>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</si>
  <si>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</si>
  <si>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</si>
  <si>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</si>
  <si>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</si>
  <si>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</si>
  <si>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</si>
  <si>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</si>
  <si>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</si>
  <si>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</si>
  <si>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</si>
  <si>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</si>
  <si>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</si>
  <si>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</si>
  <si>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</si>
  <si>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</si>
  <si>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</si>
  <si>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</si>
  <si>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</si>
  <si>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</si>
  <si>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</si>
  <si>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</si>
  <si>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</si>
  <si>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</si>
  <si>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</si>
  <si>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</si>
  <si>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</si>
  <si>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</si>
  <si>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</si>
  <si>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</si>
  <si>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</si>
  <si>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</si>
  <si>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</si>
  <si>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</si>
  <si>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</si>
  <si>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</si>
  <si>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</si>
  <si>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</si>
  <si>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</si>
  <si>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</si>
  <si>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</si>
  <si>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</si>
  <si>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</si>
  <si>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</si>
  <si>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</si>
  <si>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</si>
  <si>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</si>
  <si>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</si>
  <si>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</si>
  <si>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</si>
  <si>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</si>
  <si>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</si>
  <si>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</si>
  <si>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</si>
  <si>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</si>
  <si>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</si>
  <si>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</si>
  <si>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</si>
  <si>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</si>
  <si>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</si>
  <si>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</si>
  <si>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</si>
  <si>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</si>
  <si>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</si>
  <si>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</si>
  <si>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</si>
  <si>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</si>
  <si>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</si>
  <si>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</si>
  <si>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</si>
  <si>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</si>
  <si>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</si>
  <si>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</si>
  <si>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</si>
  <si>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</si>
  <si>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</si>
  <si>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</si>
  <si>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</si>
  <si>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</si>
  <si>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</si>
  <si>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</si>
  <si>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</si>
  <si>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</si>
  <si>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</si>
  <si>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</si>
  <si>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</si>
  <si>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</si>
  <si>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</si>
  <si>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</si>
  <si>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</si>
  <si>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</si>
  <si>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</si>
  <si>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</si>
  <si>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</si>
  <si>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</si>
  <si>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</si>
  <si>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</si>
  <si>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</si>
  <si>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</si>
  <si>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</si>
  <si>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</si>
  <si>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</si>
  <si>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</si>
  <si>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</si>
  <si>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</si>
  <si>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</si>
  <si>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</si>
  <si>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</si>
  <si>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</si>
  <si>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</si>
  <si>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</si>
  <si>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</si>
  <si>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</si>
  <si>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</si>
  <si>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</si>
  <si>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</si>
  <si>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</si>
  <si>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</si>
  <si>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</si>
  <si>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</si>
  <si>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</si>
  <si>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</si>
  <si>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</si>
  <si>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</si>
  <si>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</si>
  <si>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</si>
  <si>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</si>
  <si>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</si>
  <si>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</si>
  <si>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</si>
  <si>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</si>
  <si>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</si>
  <si>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</si>
  <si>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</si>
  <si>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</si>
  <si>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</si>
  <si>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</si>
  <si>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</si>
  <si>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</si>
  <si>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</si>
  <si>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</si>
  <si>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</si>
  <si>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</si>
  <si>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</si>
  <si>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</si>
  <si>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</si>
  <si>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</si>
  <si>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</si>
  <si>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</si>
  <si>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</si>
  <si>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</si>
  <si>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</si>
  <si>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</si>
  <si>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</si>
  <si>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</si>
  <si>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</si>
  <si>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</si>
  <si>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</si>
  <si>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</si>
  <si>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</si>
  <si>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</si>
  <si>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</si>
  <si>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</si>
  <si>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</si>
  <si>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</si>
  <si>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</si>
  <si>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</si>
  <si>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</si>
  <si>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</si>
  <si>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</si>
  <si>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</si>
  <si>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</si>
  <si>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</si>
  <si>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</si>
  <si>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</si>
  <si>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</si>
  <si>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</si>
  <si>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</si>
  <si>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</si>
  <si>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</si>
  <si>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</si>
  <si>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</si>
  <si>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</si>
  <si>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</si>
  <si>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</si>
  <si>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</si>
  <si>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</si>
  <si>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</si>
  <si>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</si>
  <si>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</si>
  <si>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</si>
  <si>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</si>
  <si>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</si>
  <si>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</si>
  <si>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</si>
  <si>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</si>
  <si>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</si>
  <si>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</si>
  <si>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</si>
  <si>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</si>
  <si>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</si>
  <si>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</si>
  <si>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</si>
  <si>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</si>
  <si>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</si>
  <si>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</si>
  <si>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</si>
  <si>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</si>
  <si>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</si>
  <si>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</si>
  <si>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</si>
  <si>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</si>
  <si>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</si>
  <si>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</si>
  <si>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</si>
  <si>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</si>
  <si>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</si>
  <si>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</si>
  <si>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</si>
  <si>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</si>
  <si>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</si>
  <si>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</si>
  <si>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</si>
  <si>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</si>
  <si>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</si>
  <si>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</si>
  <si>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</si>
  <si>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</si>
  <si>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</si>
  <si>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</si>
  <si>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</si>
  <si>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</si>
  <si>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</si>
  <si>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</si>
  <si>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</si>
  <si>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</si>
  <si>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</si>
  <si>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</si>
  <si>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</si>
  <si>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</si>
  <si>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</si>
  <si>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</si>
  <si>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</si>
  <si>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</si>
  <si>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</si>
  <si>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</si>
  <si>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</si>
  <si>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</si>
  <si>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</si>
  <si>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</si>
  <si>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</si>
  <si>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</si>
  <si>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</si>
  <si>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</si>
  <si>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</si>
  <si>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</si>
  <si>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</si>
  <si>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</si>
  <si>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</si>
  <si>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</si>
  <si>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</si>
  <si>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</si>
  <si>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</si>
  <si>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</si>
  <si>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</si>
  <si>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</si>
  <si>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</si>
  <si>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</si>
  <si>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</si>
  <si>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</si>
  <si>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</si>
  <si>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</si>
  <si>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</si>
  <si>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</si>
  <si>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</si>
  <si>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</si>
  <si>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</si>
  <si>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</si>
  <si>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</si>
  <si>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</si>
  <si>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</si>
  <si>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</si>
  <si>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</si>
  <si>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</si>
  <si>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</si>
  <si>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</si>
  <si>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</si>
  <si>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</si>
  <si>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</si>
  <si>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</si>
  <si>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</si>
  <si>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</si>
  <si>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</si>
  <si>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</si>
  <si>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</si>
  <si>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</si>
  <si>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</si>
  <si>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</si>
  <si>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</si>
  <si>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</si>
  <si>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</si>
  <si>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</si>
  <si>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</si>
  <si>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</si>
  <si>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</si>
  <si>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</si>
  <si>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</si>
  <si>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</si>
  <si>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</si>
  <si>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</si>
  <si>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</si>
  <si>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</si>
  <si>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</si>
  <si>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</si>
  <si>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</si>
  <si>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</si>
  <si>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</si>
  <si>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</si>
  <si>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</si>
  <si>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</si>
  <si>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</si>
  <si>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</si>
  <si>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</si>
  <si>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</si>
  <si>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</si>
  <si>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</si>
  <si>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</si>
  <si>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</si>
  <si>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</si>
  <si>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</si>
  <si>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</si>
  <si>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</si>
  <si>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</si>
  <si>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</si>
  <si>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</si>
  <si>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</si>
  <si>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</si>
  <si>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</si>
  <si>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</si>
  <si>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</si>
  <si>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</si>
  <si>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</si>
  <si>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</si>
  <si>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</si>
  <si>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</si>
  <si>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</si>
  <si>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</si>
  <si>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</si>
  <si>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</si>
  <si>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</si>
  <si>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</si>
  <si>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</si>
  <si>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</si>
  <si>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</si>
  <si>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</si>
  <si>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</si>
  <si>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</si>
  <si>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</si>
  <si>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</si>
  <si>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</si>
  <si>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</si>
  <si>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</si>
  <si>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</si>
  <si>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</si>
  <si>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</si>
  <si>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</si>
  <si>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</si>
  <si>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</si>
  <si>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</si>
  <si>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</si>
  <si>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</si>
  <si>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</si>
  <si>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</si>
  <si>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</si>
  <si>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</si>
  <si>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</si>
  <si>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</si>
  <si>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</si>
  <si>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</si>
  <si>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</si>
  <si>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</si>
  <si>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</si>
  <si>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</si>
  <si>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</si>
  <si>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</si>
  <si>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</si>
  <si>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</si>
  <si>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</si>
  <si>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</si>
  <si>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</si>
  <si>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</si>
  <si>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</si>
  <si>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</si>
  <si>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</si>
  <si>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</si>
  <si>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</si>
  <si>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</si>
  <si>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</si>
  <si>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</si>
  <si>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</si>
  <si>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</si>
  <si>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</si>
  <si>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</si>
  <si>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</si>
  <si>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</si>
  <si>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</si>
  <si>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</si>
  <si>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</si>
  <si>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</si>
  <si>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</si>
  <si>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</si>
  <si>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</si>
  <si>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</si>
  <si>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</si>
  <si>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</si>
  <si>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</si>
  <si>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</si>
  <si>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</si>
  <si>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</si>
  <si>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</si>
  <si>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</si>
  <si>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</si>
  <si>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</si>
  <si>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</si>
  <si>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</si>
  <si>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</si>
  <si>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</si>
  <si>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</si>
  <si>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</si>
  <si>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</si>
  <si>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</si>
  <si>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</si>
  <si>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</si>
  <si>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</si>
  <si>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</si>
  <si>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</si>
  <si>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</si>
  <si>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</si>
  <si>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</si>
  <si>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</si>
  <si>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</si>
  <si>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</si>
  <si>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</si>
  <si>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</si>
  <si>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</si>
  <si>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</si>
  <si>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</si>
  <si>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</si>
  <si>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</si>
  <si>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</si>
  <si>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</si>
  <si>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</si>
  <si>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</si>
  <si>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</si>
  <si>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</si>
  <si>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</si>
  <si>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</si>
  <si>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</si>
  <si>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</si>
  <si>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</si>
  <si>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</si>
  <si>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</si>
  <si>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</si>
  <si>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</si>
  <si>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</si>
  <si>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</si>
  <si>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</si>
  <si>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</si>
  <si>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</si>
  <si>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</si>
  <si>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</si>
  <si>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</si>
  <si>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</si>
  <si>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</si>
  <si>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</si>
  <si>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</si>
  <si>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</si>
  <si>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</si>
  <si>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</si>
  <si>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</si>
  <si>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</si>
  <si>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</si>
  <si>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</si>
  <si>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</si>
  <si>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</si>
  <si>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</si>
  <si>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</si>
  <si>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</si>
  <si>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</si>
  <si>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</si>
  <si>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</si>
  <si>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</si>
  <si>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</si>
  <si>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</si>
  <si>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</si>
  <si>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</si>
  <si>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</si>
  <si>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</si>
  <si>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</si>
  <si>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</si>
  <si>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</si>
  <si>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</si>
  <si>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</si>
  <si>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</si>
  <si>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</si>
  <si>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</si>
  <si>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</si>
  <si>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</si>
  <si>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</si>
  <si>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</si>
  <si>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</si>
  <si>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</si>
  <si>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</si>
  <si>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</si>
  <si>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</si>
  <si>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</si>
  <si>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</si>
  <si>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</si>
  <si>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</si>
  <si>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</si>
  <si>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</si>
  <si>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</si>
  <si>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</si>
  <si>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</si>
  <si>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</si>
  <si>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</si>
  <si>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</si>
  <si>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</si>
  <si>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</si>
  <si>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</si>
  <si>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</si>
  <si>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</si>
  <si>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</si>
  <si>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</si>
  <si>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</si>
  <si>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</si>
  <si>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</si>
  <si>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</si>
  <si>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</si>
  <si>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</si>
  <si>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</si>
  <si>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</si>
  <si>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</si>
  <si>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</si>
  <si>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</si>
  <si>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</si>
  <si>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</si>
  <si>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</si>
  <si>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</si>
  <si>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</si>
  <si>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</si>
  <si>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</si>
  <si>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</si>
  <si>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</si>
  <si>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</si>
  <si>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</si>
  <si>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</si>
  <si>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</si>
  <si>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</si>
  <si>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</si>
  <si>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</si>
  <si>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</si>
  <si>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</si>
  <si>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</si>
  <si>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</si>
  <si>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</si>
  <si>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</si>
  <si>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</si>
  <si>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</si>
  <si>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</si>
  <si>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</si>
  <si>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</si>
  <si>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</si>
  <si>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</si>
  <si>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</si>
  <si>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</si>
  <si>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</si>
  <si>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</si>
  <si>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</si>
  <si>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</si>
  <si>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</si>
  <si>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</si>
  <si>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</si>
  <si>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</si>
  <si>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</si>
  <si>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</si>
  <si>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</si>
  <si>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</si>
  <si>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</si>
  <si>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</si>
  <si>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</si>
  <si>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</si>
  <si>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</si>
  <si>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</si>
  <si>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</si>
  <si>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</si>
  <si>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</si>
  <si>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</si>
  <si>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</si>
  <si>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</si>
  <si>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</si>
  <si>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</si>
  <si>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</si>
  <si>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</si>
  <si>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</si>
  <si>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</si>
  <si>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</si>
  <si>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</si>
  <si>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</si>
  <si>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</si>
  <si>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</si>
  <si>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</si>
  <si>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</si>
  <si>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</si>
  <si>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</si>
  <si>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</si>
  <si>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</si>
  <si>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</si>
  <si>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</si>
  <si>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</si>
  <si>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</si>
  <si>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</si>
  <si>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</si>
  <si>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</si>
  <si>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</si>
  <si>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</si>
  <si>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</si>
  <si>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</si>
  <si>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</si>
  <si>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</si>
  <si>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</si>
  <si>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</si>
  <si>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</si>
  <si>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</si>
  <si>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</si>
  <si>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</si>
  <si>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</si>
  <si>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</si>
  <si>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</si>
  <si>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</si>
  <si>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</si>
  <si>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</si>
  <si>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</si>
  <si>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</si>
  <si>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</si>
  <si>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</si>
  <si>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</si>
  <si>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</si>
  <si>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</si>
  <si>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</si>
  <si>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</si>
  <si>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</si>
  <si>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</si>
  <si>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</si>
  <si>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</si>
  <si>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</si>
  <si>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</si>
  <si>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</si>
  <si>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</si>
  <si>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</si>
  <si>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</si>
  <si>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</si>
  <si>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</si>
  <si>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</si>
  <si>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</si>
  <si>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</si>
  <si>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</si>
  <si>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</si>
  <si>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</si>
  <si>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</si>
  <si>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</si>
  <si>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</si>
  <si>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</si>
  <si>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</si>
  <si>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</si>
  <si>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</si>
  <si>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</si>
  <si>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</si>
  <si>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</si>
  <si>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</si>
  <si>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</si>
  <si>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</si>
  <si>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</si>
  <si>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</si>
  <si>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</si>
  <si>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</si>
  <si>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</si>
  <si>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</si>
  <si>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</si>
  <si>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</si>
  <si>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</si>
  <si>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</si>
  <si>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</si>
  <si>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</si>
  <si>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</si>
  <si>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</si>
  <si>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</si>
  <si>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</si>
  <si>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</si>
  <si>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</si>
  <si>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</si>
  <si>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</si>
  <si>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</si>
  <si>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</si>
  <si>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</si>
  <si>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</si>
  <si>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</si>
  <si>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</si>
  <si>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</si>
  <si>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</si>
  <si>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</si>
  <si>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</si>
  <si>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</si>
  <si>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</si>
  <si>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</si>
  <si>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</si>
  <si>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</si>
  <si>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</si>
  <si>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</si>
  <si>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</si>
  <si>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</si>
  <si>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</si>
  <si>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</si>
  <si>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</si>
  <si>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</si>
  <si>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</si>
  <si>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</si>
  <si>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</si>
  <si>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</si>
  <si>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</si>
  <si>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</si>
  <si>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</si>
  <si>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</si>
  <si>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</si>
  <si>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</si>
  <si>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</si>
  <si>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</si>
  <si>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</si>
  <si>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</si>
  <si>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</si>
  <si>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</si>
  <si>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</si>
  <si>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</si>
  <si>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</si>
  <si>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</si>
  <si>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</si>
  <si>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</si>
  <si>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</si>
  <si>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</si>
  <si>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</si>
  <si>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</si>
  <si>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</si>
  <si>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</si>
  <si>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</si>
  <si>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</si>
  <si>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</si>
  <si>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</si>
  <si>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</si>
  <si>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</si>
  <si>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</si>
  <si>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</si>
  <si>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</si>
  <si>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</si>
  <si>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</si>
  <si>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</si>
  <si>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</si>
  <si>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</si>
  <si>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</si>
  <si>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</si>
  <si>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</si>
  <si>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</si>
  <si>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</si>
  <si>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</si>
  <si>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</si>
  <si>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</si>
  <si>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</si>
  <si>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</si>
  <si>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</si>
  <si>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</si>
  <si>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</si>
  <si>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</si>
  <si>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</si>
  <si>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</si>
  <si>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</si>
  <si>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</si>
  <si>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</si>
  <si>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</si>
  <si>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</si>
  <si>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</si>
  <si>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</si>
  <si>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</si>
  <si>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</si>
  <si>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</si>
  <si>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</si>
  <si>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</si>
  <si>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</si>
  <si>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</si>
  <si>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</si>
  <si>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</si>
  <si>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</si>
  <si>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</si>
  <si>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</si>
  <si>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</si>
  <si>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</si>
  <si>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</si>
  <si>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</si>
  <si>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</si>
  <si>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</si>
  <si>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</si>
  <si>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</si>
  <si>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</si>
  <si>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</si>
  <si>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</si>
  <si>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</si>
  <si>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</si>
  <si>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</si>
  <si>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</si>
  <si>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</si>
  <si>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</si>
  <si>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</si>
  <si>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</si>
  <si>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</si>
  <si>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</si>
  <si>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</si>
  <si>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</si>
  <si>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</si>
  <si>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</si>
  <si>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</si>
  <si>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</si>
  <si>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</si>
  <si>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</si>
  <si>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</si>
  <si>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</si>
  <si>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</si>
  <si>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</si>
  <si>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</si>
  <si>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</si>
  <si>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</si>
  <si>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</si>
  <si>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</si>
  <si>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</si>
  <si>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</si>
  <si>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</si>
  <si>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</si>
  <si>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</si>
  <si>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</si>
  <si>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</si>
  <si>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</si>
  <si>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</si>
  <si>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</si>
  <si>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</si>
  <si>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</si>
  <si>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</si>
  <si>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</si>
  <si>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</si>
  <si>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</si>
  <si>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</si>
  <si>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</si>
  <si>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</si>
  <si>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</si>
  <si>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</si>
  <si>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</si>
  <si>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</si>
  <si>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</si>
  <si>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</si>
  <si>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</si>
  <si>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</si>
  <si>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</si>
  <si>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</si>
  <si>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</si>
  <si>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</si>
  <si>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</si>
  <si>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</si>
  <si>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</si>
  <si>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</si>
  <si>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</si>
  <si>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</si>
  <si>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</si>
  <si>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</si>
  <si>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</si>
  <si>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</si>
  <si>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</si>
  <si>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</si>
  <si>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</si>
  <si>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</si>
  <si>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</si>
  <si>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</si>
  <si>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</si>
  <si>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</si>
  <si>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</si>
  <si>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</si>
  <si>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</si>
  <si>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</si>
  <si>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</si>
  <si>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</si>
  <si>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</si>
  <si>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</si>
  <si>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</si>
  <si>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</si>
  <si>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</si>
  <si>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</si>
  <si>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</si>
  <si>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</si>
  <si>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</si>
  <si>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</si>
  <si>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</si>
  <si>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</si>
  <si>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</si>
  <si>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</si>
  <si>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</si>
  <si>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</si>
  <si>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</si>
  <si>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</si>
  <si>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</si>
  <si>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</si>
  <si>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</si>
  <si>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</si>
  <si>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</si>
  <si>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</si>
  <si>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</si>
  <si>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</si>
  <si>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</si>
  <si>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</si>
  <si>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</si>
  <si>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</si>
  <si>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</si>
  <si>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</si>
  <si>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</si>
  <si>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</si>
  <si>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</si>
  <si>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</si>
  <si>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</si>
  <si>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</si>
  <si>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</si>
  <si>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</si>
  <si>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</si>
  <si>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</si>
  <si>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</si>
  <si>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</si>
  <si>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</si>
  <si>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</si>
  <si>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</si>
  <si>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</si>
  <si>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</si>
  <si>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</si>
  <si>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</si>
  <si>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</si>
  <si>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</si>
  <si>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</si>
  <si>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</si>
  <si>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</si>
  <si>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</si>
  <si>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</si>
  <si>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</si>
  <si>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</si>
  <si>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</si>
  <si>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</si>
  <si>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</si>
  <si>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</si>
  <si>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</si>
  <si>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</si>
  <si>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</si>
  <si>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</si>
  <si>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</si>
  <si>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</si>
  <si>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</si>
  <si>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</si>
  <si>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</si>
  <si>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</si>
  <si>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</si>
  <si>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</si>
  <si>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</si>
  <si>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</si>
  <si>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</si>
  <si>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</si>
  <si>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</si>
  <si>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</si>
  <si>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</si>
  <si>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</si>
  <si>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</si>
  <si>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</si>
  <si>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</si>
  <si>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</si>
  <si>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</si>
  <si>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</si>
  <si>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</si>
  <si>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</si>
  <si>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</si>
  <si>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</si>
  <si>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</si>
  <si>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</si>
  <si>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</si>
  <si>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</si>
  <si>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</si>
  <si>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</si>
  <si>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</si>
  <si>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</si>
  <si>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</si>
  <si>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</si>
  <si>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</si>
  <si>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</si>
  <si>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</si>
  <si>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</si>
  <si>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</si>
  <si>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</si>
  <si>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</si>
  <si>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</si>
  <si>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</si>
  <si>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</si>
  <si>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</si>
  <si>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</si>
  <si>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</si>
  <si>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</si>
  <si>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</si>
  <si>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</si>
  <si>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</si>
  <si>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</si>
  <si>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</si>
  <si>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</si>
  <si>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</si>
  <si>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</si>
  <si>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</si>
  <si>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</si>
  <si>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</si>
  <si>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</si>
  <si>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</si>
  <si>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</si>
  <si>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</si>
  <si>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</si>
  <si>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</si>
  <si>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</si>
  <si>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</si>
  <si>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</si>
  <si>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</si>
  <si>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</si>
  <si>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</si>
  <si>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</si>
  <si>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</si>
  <si>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</si>
  <si>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</si>
  <si>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</si>
  <si>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</si>
  <si>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</si>
  <si>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</si>
  <si>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</si>
  <si>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</si>
  <si>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</si>
  <si>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</si>
  <si>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</si>
  <si>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</si>
  <si>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</si>
  <si>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</si>
  <si>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</si>
  <si>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</si>
  <si>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</si>
  <si>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</si>
  <si>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</si>
  <si>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</si>
  <si>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</si>
  <si>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</si>
  <si>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</si>
  <si>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</si>
  <si>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</si>
  <si>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</si>
  <si>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</si>
  <si>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</si>
  <si>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</si>
  <si>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</si>
  <si>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</si>
  <si>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</si>
  <si>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</si>
  <si>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</si>
  <si>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</si>
  <si>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</si>
  <si>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</si>
  <si>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</si>
  <si>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</si>
  <si>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</si>
  <si>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</si>
  <si>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</si>
  <si>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</si>
  <si>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</si>
  <si>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</si>
  <si>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</si>
  <si>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</si>
  <si>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</si>
  <si>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</si>
  <si>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</si>
  <si>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</si>
  <si>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</si>
  <si>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</si>
  <si>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</si>
  <si>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</si>
  <si>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</si>
  <si>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</si>
  <si>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</si>
  <si>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</si>
  <si>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</si>
  <si>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</si>
  <si>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</si>
  <si>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</si>
  <si>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</si>
  <si>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</si>
  <si>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</si>
  <si>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</si>
  <si>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</si>
  <si>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</si>
  <si>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</si>
  <si>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</si>
  <si>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</si>
  <si>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</si>
  <si>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</si>
  <si>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</si>
  <si>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</si>
  <si>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</si>
  <si>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</si>
  <si>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</si>
  <si>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</si>
  <si>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</si>
  <si>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</si>
  <si>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</si>
  <si>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</si>
  <si>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</si>
  <si>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</si>
  <si>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</si>
  <si>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</si>
  <si>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</si>
  <si>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</si>
  <si>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</si>
  <si>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</si>
  <si>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</si>
  <si>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</si>
  <si>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</si>
  <si>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</si>
  <si>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</si>
  <si>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</si>
  <si>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</si>
  <si>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</si>
  <si>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</si>
  <si>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</si>
  <si>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</si>
  <si>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</si>
  <si>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</si>
  <si>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</si>
  <si>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</si>
  <si>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</si>
  <si>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</si>
  <si>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</si>
  <si>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</si>
  <si>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</si>
  <si>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</si>
  <si>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</si>
  <si>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</si>
  <si>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</si>
  <si>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</si>
  <si>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</si>
  <si>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</si>
  <si>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</si>
  <si>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</si>
  <si>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</si>
  <si>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</si>
  <si>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</si>
  <si>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</si>
  <si>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</si>
  <si>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</si>
  <si>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</si>
  <si>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</si>
  <si>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</si>
  <si>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</si>
  <si>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</si>
  <si>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</si>
  <si>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</si>
  <si>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</si>
  <si>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</si>
  <si>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</si>
  <si>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</si>
  <si>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</si>
  <si>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</si>
  <si>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</si>
  <si>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</si>
  <si>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</si>
  <si>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</si>
  <si>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</si>
  <si>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</si>
  <si>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</si>
  <si>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</si>
  <si>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</si>
  <si>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</si>
  <si>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</si>
  <si>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</si>
  <si>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</si>
  <si>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</si>
  <si>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</si>
  <si>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</si>
  <si>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</si>
  <si>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</si>
  <si>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</si>
  <si>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</si>
  <si>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</si>
  <si>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</si>
  <si>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</si>
  <si>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</si>
  <si>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</si>
  <si>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</si>
  <si>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</si>
  <si>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</si>
  <si>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</si>
  <si>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</si>
  <si>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</si>
  <si>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</si>
  <si>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</si>
  <si>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</si>
  <si>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</si>
  <si>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</si>
  <si>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</si>
  <si>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</si>
  <si>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</si>
  <si>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</si>
  <si>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</si>
  <si>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</si>
  <si>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</si>
  <si>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</si>
  <si>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</si>
  <si>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</si>
  <si>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</si>
  <si>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</si>
  <si>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</si>
  <si>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</si>
  <si>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</si>
  <si>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</si>
  <si>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</si>
  <si>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</si>
  <si>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</si>
  <si>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</si>
  <si>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</si>
  <si>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</si>
  <si>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</si>
  <si>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</si>
  <si>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</si>
  <si>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</si>
  <si>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</si>
  <si>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</si>
  <si>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</si>
  <si>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</si>
  <si>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</si>
  <si>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</si>
  <si>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</si>
  <si>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</si>
  <si>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</si>
  <si>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</si>
  <si>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</si>
  <si>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</si>
  <si>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</si>
  <si>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</si>
  <si>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</si>
  <si>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</si>
  <si>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</si>
  <si>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</si>
  <si>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</si>
  <si>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</si>
  <si>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</si>
  <si>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</si>
  <si>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</si>
  <si>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</si>
  <si>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</si>
  <si>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</si>
  <si>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</si>
  <si>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</si>
  <si>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</si>
  <si>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</si>
  <si>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</si>
  <si>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</si>
  <si>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</si>
  <si>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</si>
  <si>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</si>
  <si>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</si>
  <si>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</si>
  <si>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</si>
  <si>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</si>
  <si>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</si>
  <si>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</si>
  <si>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</si>
  <si>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</si>
  <si>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</si>
  <si>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</si>
  <si>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</si>
  <si>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</si>
  <si>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</si>
  <si>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</si>
  <si>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</si>
  <si>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</si>
  <si>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</si>
  <si>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</si>
  <si>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</si>
  <si>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</si>
  <si>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</si>
  <si>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</si>
  <si>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</si>
  <si>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</si>
  <si>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</si>
  <si>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</si>
  <si>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</si>
  <si>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</si>
  <si>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</si>
  <si>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</si>
  <si>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</si>
  <si>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</si>
  <si>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</si>
  <si>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</si>
  <si>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</si>
  <si>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</si>
  <si>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</si>
  <si>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</si>
  <si>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</si>
  <si>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</si>
  <si>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</si>
  <si>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</si>
  <si>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</si>
  <si>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</si>
  <si>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</si>
  <si>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</si>
  <si>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</si>
  <si>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</si>
  <si>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</si>
  <si>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</si>
  <si>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</si>
  <si>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</si>
  <si>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</si>
  <si>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</si>
  <si>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</si>
  <si>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</si>
  <si>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</si>
  <si>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</si>
  <si>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</si>
  <si>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</si>
  <si>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</si>
  <si>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</si>
  <si>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</si>
  <si>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</si>
  <si>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</si>
  <si>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</si>
  <si>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</si>
  <si>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</si>
  <si>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</si>
  <si>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</si>
  <si>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</si>
  <si>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</si>
  <si>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</si>
  <si>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</si>
  <si>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</si>
  <si>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</si>
  <si>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</si>
  <si>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</si>
  <si>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</si>
  <si>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</si>
  <si>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</si>
  <si>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</si>
  <si>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</si>
  <si>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</si>
  <si>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</si>
  <si>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</si>
  <si>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</si>
  <si>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</si>
  <si>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</si>
  <si>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</si>
  <si>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</si>
  <si>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</si>
  <si>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</si>
  <si>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</si>
  <si>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</si>
  <si>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</si>
  <si>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</si>
  <si>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</si>
  <si>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</si>
  <si>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</si>
  <si>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</si>
  <si>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</si>
  <si>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</si>
  <si>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</si>
  <si>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</si>
  <si>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</si>
  <si>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</si>
  <si>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</si>
  <si>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</si>
  <si>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</si>
  <si>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</si>
  <si>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</si>
  <si>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</si>
  <si>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</si>
  <si>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</si>
  <si>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</si>
  <si>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</si>
  <si>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</si>
  <si>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</si>
  <si>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</si>
  <si>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</si>
  <si>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</si>
  <si>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</si>
  <si>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</si>
  <si>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</si>
  <si>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</si>
  <si>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</si>
  <si>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</si>
  <si>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</si>
  <si>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</si>
  <si>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</si>
  <si>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</si>
  <si>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</si>
  <si>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</si>
  <si>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</si>
  <si>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</si>
  <si>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</si>
  <si>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</si>
  <si>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</si>
  <si>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</si>
  <si>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</si>
  <si>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</si>
  <si>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</si>
  <si>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</si>
  <si>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</si>
  <si>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</si>
  <si>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</si>
  <si>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</si>
  <si>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</si>
  <si>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</si>
  <si>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</si>
  <si>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</si>
  <si>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</si>
  <si>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</si>
  <si>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</si>
  <si>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</si>
  <si>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</si>
  <si>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</si>
  <si>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</si>
  <si>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</si>
  <si>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</si>
  <si>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</si>
  <si>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</si>
  <si>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</si>
  <si>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</si>
  <si>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</si>
  <si>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</si>
  <si>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</si>
  <si>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</si>
  <si>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</si>
  <si>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</si>
  <si>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</si>
  <si>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</si>
  <si>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</si>
  <si>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</si>
  <si>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</si>
  <si>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</si>
  <si>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</si>
  <si>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</si>
  <si>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</si>
  <si>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</si>
  <si>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</si>
  <si>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</si>
  <si>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</si>
  <si>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</si>
  <si>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</si>
  <si>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</si>
  <si>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</si>
  <si>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</si>
  <si>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</si>
  <si>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</si>
  <si>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</si>
  <si>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</si>
  <si>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</si>
  <si>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</si>
  <si>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</si>
  <si>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</si>
  <si>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</si>
  <si>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</si>
  <si>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</si>
  <si>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</si>
  <si>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</si>
  <si>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</si>
  <si>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</si>
  <si>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</si>
  <si>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</si>
  <si>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</si>
  <si>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</si>
  <si>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</si>
  <si>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</si>
  <si>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</si>
  <si>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</si>
  <si>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</si>
  <si>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</si>
  <si>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</si>
  <si>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</si>
  <si>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</si>
  <si>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</si>
  <si>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</si>
  <si>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</si>
  <si>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</si>
  <si>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</si>
  <si>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</si>
  <si>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</si>
  <si>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</si>
  <si>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</si>
  <si>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</si>
  <si>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</si>
  <si>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</si>
  <si>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</si>
  <si>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</si>
  <si>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</si>
  <si>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</si>
  <si>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</si>
  <si>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</si>
  <si>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</si>
  <si>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</si>
  <si>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</si>
  <si>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</si>
  <si>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</si>
  <si>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</si>
  <si>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</si>
  <si>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</si>
  <si>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</si>
  <si>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</si>
  <si>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</si>
  <si>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</si>
  <si>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</si>
  <si>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</si>
  <si>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</si>
  <si>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</si>
  <si>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</si>
  <si>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</si>
  <si>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</si>
  <si>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</si>
  <si>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</si>
  <si>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</si>
  <si>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</si>
  <si>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</si>
  <si>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</si>
  <si>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</si>
  <si>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</si>
  <si>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</si>
  <si>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</si>
  <si>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</si>
  <si>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</si>
  <si>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</si>
  <si>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</si>
  <si>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</si>
  <si>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</si>
  <si>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</si>
  <si>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</si>
  <si>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</si>
  <si>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</si>
  <si>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</si>
  <si>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</si>
  <si>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</si>
  <si>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</si>
  <si>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</si>
  <si>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</si>
  <si>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</si>
  <si>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</si>
  <si>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</si>
  <si>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</si>
  <si>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</si>
  <si>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</si>
  <si>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</si>
  <si>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</si>
  <si>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</si>
  <si>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</si>
  <si>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</si>
  <si>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</si>
  <si>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</si>
  <si>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</si>
  <si>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</si>
  <si>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</si>
  <si>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</si>
  <si>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</si>
  <si>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</si>
  <si>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</si>
  <si>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</si>
  <si>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</si>
  <si>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</si>
  <si>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</si>
  <si>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</si>
  <si>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</si>
  <si>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</si>
  <si>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</si>
  <si>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</si>
  <si>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</si>
  <si>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</si>
  <si>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</si>
  <si>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</si>
  <si>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</si>
  <si>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</si>
  <si>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</si>
  <si>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</si>
  <si>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</si>
  <si>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</si>
  <si>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</si>
  <si>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</si>
  <si>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</si>
  <si>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</si>
  <si>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</si>
  <si>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</si>
  <si>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</si>
  <si>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</si>
  <si>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</si>
  <si>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</si>
  <si>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</si>
  <si>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</si>
  <si>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</si>
  <si>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</si>
  <si>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</si>
  <si>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</si>
  <si>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</si>
  <si>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</si>
  <si>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</si>
  <si>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</si>
  <si>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</si>
  <si>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</si>
  <si>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</si>
  <si>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</si>
  <si>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</si>
  <si>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</si>
  <si>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</si>
  <si>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</si>
  <si>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</si>
  <si>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</si>
  <si>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</si>
  <si>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</si>
  <si>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</si>
  <si>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</si>
  <si>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</si>
  <si>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</si>
  <si>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</si>
  <si>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</si>
  <si>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</si>
  <si>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</si>
  <si>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</si>
  <si>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</si>
  <si>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</si>
  <si>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</si>
  <si>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</si>
  <si>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</si>
  <si>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</si>
  <si>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</si>
  <si>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</si>
  <si>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</si>
  <si>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</si>
  <si>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</si>
  <si>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</si>
  <si>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</si>
  <si>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</si>
  <si>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</si>
  <si>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</si>
  <si>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</si>
  <si>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</si>
  <si>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</si>
  <si>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</si>
  <si>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</si>
  <si>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</si>
  <si>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</si>
  <si>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</si>
  <si>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</si>
  <si>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</si>
  <si>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</si>
  <si>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</si>
  <si>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</si>
  <si>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</si>
  <si>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</si>
  <si>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</si>
  <si>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</si>
  <si>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</si>
  <si>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</si>
  <si>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</si>
  <si>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</si>
  <si>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</si>
  <si>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</si>
  <si>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</si>
  <si>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</si>
  <si>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</si>
  <si>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</si>
  <si>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</si>
  <si>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</si>
  <si>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</si>
  <si>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</si>
  <si>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</si>
  <si>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</si>
  <si>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</si>
  <si>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</si>
  <si>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</si>
  <si>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</si>
  <si>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</si>
  <si>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</si>
  <si>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</si>
  <si>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</si>
  <si>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</si>
  <si>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</si>
  <si>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</si>
  <si>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</si>
  <si>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</si>
  <si>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</si>
  <si>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</si>
  <si>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</si>
  <si>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</si>
  <si>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</si>
  <si>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</si>
  <si>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</si>
  <si>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</si>
  <si>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</si>
  <si>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</si>
  <si>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</si>
  <si>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</si>
  <si>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</si>
  <si>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</si>
  <si>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</si>
  <si>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</si>
  <si>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</si>
  <si>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</si>
  <si>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</si>
  <si>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</si>
  <si>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</si>
  <si>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</si>
  <si>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</si>
  <si>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</si>
  <si>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</si>
  <si>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</si>
  <si>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</si>
  <si>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</si>
  <si>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</si>
  <si>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</si>
  <si>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</si>
  <si>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</si>
  <si>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</si>
  <si>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</si>
  <si>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</si>
  <si>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</si>
  <si>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</si>
  <si>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</si>
  <si>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</si>
  <si>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</si>
  <si>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</si>
  <si>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</si>
  <si>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</si>
  <si>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</si>
  <si>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</si>
  <si>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</si>
  <si>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</si>
  <si>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</si>
  <si>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</si>
  <si>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</si>
  <si>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</si>
  <si>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</si>
  <si>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</si>
  <si>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</si>
  <si>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</si>
  <si>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</si>
  <si>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</si>
  <si>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</si>
  <si>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</si>
  <si>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</si>
  <si>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</si>
  <si>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</si>
  <si>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</si>
  <si>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</si>
  <si>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</si>
  <si>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</si>
  <si>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</si>
  <si>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</si>
  <si>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</si>
  <si>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</si>
  <si>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</si>
  <si>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</si>
  <si>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</si>
  <si>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</si>
  <si>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</si>
  <si>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</si>
  <si>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</si>
  <si>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</si>
  <si>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</si>
  <si>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</si>
  <si>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</si>
  <si>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</si>
  <si>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</si>
  <si>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</si>
  <si>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</si>
  <si>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</si>
  <si>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</si>
  <si>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</si>
  <si>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</si>
  <si>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</si>
  <si>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</si>
  <si>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</si>
  <si>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</si>
  <si>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</si>
  <si>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</si>
  <si>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</si>
  <si>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</si>
  <si>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</si>
  <si>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</si>
  <si>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</si>
  <si>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</si>
  <si>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</si>
  <si>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</si>
  <si>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</si>
  <si>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</si>
  <si>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</si>
  <si>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</si>
  <si>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</si>
  <si>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</si>
  <si>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</si>
  <si>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</si>
  <si>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</si>
  <si>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</si>
  <si>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</si>
  <si>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</si>
  <si>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</si>
  <si>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</si>
  <si>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</si>
  <si>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</si>
  <si>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</si>
  <si>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</si>
  <si>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</si>
  <si>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</si>
  <si>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</si>
  <si>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</si>
  <si>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</si>
  <si>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</si>
  <si>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</si>
  <si>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</si>
  <si>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</si>
  <si>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</si>
  <si>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</si>
  <si>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</si>
  <si>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</si>
  <si>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</si>
  <si>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</si>
  <si>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</si>
  <si>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</si>
  <si>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</si>
  <si>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</si>
  <si>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</si>
  <si>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</si>
  <si>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</si>
  <si>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</si>
  <si>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</si>
  <si>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</si>
  <si>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</si>
  <si>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</si>
  <si>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</si>
  <si>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</si>
  <si>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</si>
  <si>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</si>
  <si>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</si>
  <si>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</si>
  <si>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</si>
  <si>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</si>
  <si>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</si>
  <si>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</si>
  <si>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</si>
  <si>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</si>
  <si>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</si>
  <si>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</si>
  <si>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</si>
  <si>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</si>
  <si>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</si>
  <si>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</si>
  <si>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</si>
  <si>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</si>
  <si>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</si>
  <si>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</si>
  <si>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</si>
  <si>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</si>
  <si>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</si>
  <si>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</si>
  <si>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</si>
  <si>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</si>
  <si>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</si>
  <si>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</si>
  <si>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</si>
  <si>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</si>
  <si>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</si>
  <si>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</si>
  <si>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</si>
  <si>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</si>
  <si>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</si>
  <si>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</si>
  <si>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</si>
  <si>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</si>
  <si>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</si>
  <si>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</si>
  <si>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</si>
  <si>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</si>
  <si>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</si>
  <si>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</si>
  <si>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</si>
  <si>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</si>
  <si>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</si>
  <si>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</si>
  <si>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</si>
  <si>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</si>
  <si>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</si>
  <si>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</si>
  <si>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</si>
  <si>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</si>
  <si>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</si>
  <si>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</si>
  <si>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</si>
  <si>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</si>
  <si>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</si>
  <si>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</si>
  <si>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</si>
  <si>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</si>
  <si>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</si>
  <si>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</si>
  <si>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</si>
  <si>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</si>
  <si>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</si>
  <si>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</si>
  <si>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</si>
  <si>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</si>
  <si>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</si>
  <si>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</si>
  <si>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</si>
  <si>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</si>
  <si>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</si>
  <si>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</si>
  <si>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</si>
  <si>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</si>
  <si>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</si>
  <si>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</si>
  <si>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</si>
  <si>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</si>
  <si>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</si>
  <si>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</si>
  <si>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</si>
  <si>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</si>
  <si>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</si>
  <si>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</si>
  <si>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</si>
  <si>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</si>
  <si>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</si>
  <si>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</si>
  <si>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</si>
  <si>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</si>
  <si>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</si>
  <si>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</si>
  <si>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</si>
  <si>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</si>
  <si>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</si>
  <si>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</si>
  <si>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</si>
  <si>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</si>
  <si>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</si>
  <si>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</si>
  <si>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</si>
  <si>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</si>
  <si>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</si>
  <si>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</si>
  <si>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</si>
  <si>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</si>
  <si>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</si>
  <si>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</si>
  <si>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</si>
  <si>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</si>
  <si>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</si>
  <si>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</si>
  <si>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</si>
  <si>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</si>
  <si>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</si>
  <si>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</si>
  <si>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</si>
  <si>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</si>
  <si>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</si>
  <si>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</si>
  <si>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</si>
  <si>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</si>
  <si>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</si>
  <si>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</si>
  <si>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</si>
  <si>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</si>
  <si>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</si>
  <si>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</si>
  <si>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</si>
  <si>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</si>
  <si>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</si>
  <si>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</si>
  <si>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</si>
  <si>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</si>
  <si>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</si>
  <si>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</si>
  <si>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</si>
  <si>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</si>
  <si>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</si>
  <si>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</si>
  <si>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</si>
  <si>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</si>
  <si>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</si>
  <si>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</si>
  <si>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</si>
  <si>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</si>
  <si>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</si>
  <si>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</si>
  <si>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</si>
  <si>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</si>
  <si>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</si>
  <si>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</si>
  <si>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</si>
  <si>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</si>
  <si>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</si>
  <si>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</si>
  <si>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</si>
  <si>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</si>
  <si>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</si>
  <si>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</si>
  <si>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</si>
  <si>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</si>
  <si>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</si>
  <si>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</si>
  <si>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</si>
  <si>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</si>
  <si>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</si>
  <si>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</si>
  <si>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</si>
  <si>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</si>
  <si>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</si>
  <si>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</si>
  <si>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</si>
  <si>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</si>
  <si>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</si>
  <si>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</si>
  <si>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</si>
  <si>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</si>
  <si>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</si>
  <si>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</si>
  <si>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</si>
  <si>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</si>
  <si>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</si>
  <si>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</si>
  <si>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</si>
  <si>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</si>
  <si>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</si>
  <si>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</si>
  <si>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</si>
  <si>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</si>
  <si>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</si>
  <si>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</si>
  <si>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</si>
  <si>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</si>
  <si>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</si>
  <si>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</si>
  <si>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</si>
  <si>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</si>
  <si>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</si>
  <si>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</si>
  <si>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</si>
  <si>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</si>
  <si>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</si>
  <si>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</si>
  <si>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</si>
  <si>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</si>
  <si>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</si>
  <si>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</si>
  <si>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</si>
  <si>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</si>
  <si>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</si>
  <si>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</si>
  <si>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</si>
  <si>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</si>
  <si>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</si>
  <si>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</si>
  <si>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</si>
  <si>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</si>
  <si>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</si>
  <si>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</si>
  <si>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</si>
  <si>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</si>
  <si>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</si>
  <si>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</si>
  <si>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</si>
  <si>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</si>
  <si>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</si>
  <si>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</si>
  <si>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</si>
  <si>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</si>
  <si>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</si>
  <si>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</si>
  <si>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</si>
  <si>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</si>
  <si>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</si>
  <si>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</si>
  <si>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</si>
  <si>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</si>
  <si>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</si>
  <si>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</si>
  <si>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</si>
  <si>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</si>
  <si>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</si>
  <si>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</si>
  <si>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</si>
  <si>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</si>
  <si>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</si>
  <si>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</si>
  <si>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</si>
  <si>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</si>
  <si>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</si>
  <si>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</si>
  <si>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</si>
  <si>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</si>
  <si>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</si>
  <si>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</si>
  <si>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</si>
  <si>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</si>
  <si>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</si>
  <si>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</si>
  <si>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</si>
  <si>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</si>
  <si>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</si>
  <si>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</si>
  <si>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</si>
  <si>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</si>
  <si>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</si>
  <si>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</si>
  <si>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</si>
  <si>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</si>
  <si>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</si>
  <si>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</si>
  <si>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</si>
  <si>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</si>
  <si>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</si>
  <si>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</si>
  <si>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</si>
  <si>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</si>
  <si>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</si>
  <si>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</si>
  <si>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</si>
  <si>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</si>
  <si>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</si>
  <si>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</si>
  <si>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</si>
  <si>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</si>
  <si>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</si>
  <si>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</si>
  <si>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</si>
  <si>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</si>
  <si>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</si>
  <si>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</si>
  <si>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</si>
  <si>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</si>
  <si>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</si>
  <si>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</si>
  <si>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</si>
  <si>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</si>
  <si>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</si>
  <si>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</si>
  <si>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</si>
  <si>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</si>
  <si>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</si>
  <si>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</si>
  <si>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</si>
  <si>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</si>
  <si>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</si>
  <si>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</si>
  <si>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</si>
  <si>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</si>
  <si>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</si>
  <si>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</si>
  <si>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</si>
  <si>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</si>
  <si>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</si>
  <si>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</si>
  <si>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</si>
  <si>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</si>
  <si>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</si>
  <si>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</si>
  <si>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</si>
  <si>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</si>
  <si>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</si>
  <si>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</si>
  <si>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</si>
  <si>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</si>
  <si>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</si>
  <si>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</si>
  <si>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</si>
  <si>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</si>
  <si>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</si>
  <si>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</si>
  <si>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</si>
  <si>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</si>
  <si>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</si>
  <si>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</si>
  <si>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</si>
  <si>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</si>
  <si>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</si>
  <si>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</si>
  <si>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</si>
  <si>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</si>
  <si>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</si>
  <si>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</si>
  <si>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</si>
  <si>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</si>
  <si>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</si>
  <si>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</si>
  <si>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</si>
  <si>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</si>
  <si>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</si>
  <si>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</si>
  <si>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</si>
  <si>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</si>
  <si>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</si>
  <si>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</si>
  <si>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</si>
  <si>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</si>
  <si>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</si>
  <si>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</si>
  <si>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</si>
  <si>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</si>
  <si>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</si>
  <si>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</si>
  <si>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</si>
  <si>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</si>
  <si>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</si>
  <si>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</si>
  <si>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</si>
  <si>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</si>
  <si>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</si>
  <si>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</si>
  <si>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</si>
  <si>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</si>
  <si>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</si>
  <si>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</si>
  <si>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</si>
  <si>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</si>
  <si>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</si>
  <si>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</si>
  <si>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</si>
  <si>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</si>
  <si>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</si>
  <si>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</si>
  <si>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</si>
  <si>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</si>
  <si>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</si>
  <si>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</si>
  <si>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</si>
  <si>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</si>
  <si>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</si>
  <si>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</si>
  <si>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</si>
  <si>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</si>
  <si>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</si>
  <si>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</si>
  <si>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</si>
  <si>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</si>
  <si>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</si>
  <si>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</si>
  <si>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</si>
  <si>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</si>
  <si>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</si>
  <si>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</si>
  <si>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</si>
  <si>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</si>
  <si>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</si>
  <si>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</si>
  <si>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</si>
  <si>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</si>
  <si>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</si>
  <si>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</si>
  <si>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</si>
  <si>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</si>
  <si>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</si>
  <si>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</si>
  <si>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</si>
  <si>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</si>
  <si>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</si>
  <si>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</si>
  <si>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</si>
  <si>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</si>
  <si>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</si>
  <si>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</si>
  <si>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</si>
  <si>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</si>
  <si>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</si>
  <si>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</si>
  <si>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</si>
  <si>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</si>
  <si>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</si>
  <si>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</si>
  <si>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</si>
  <si>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</si>
  <si>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</si>
  <si>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</si>
  <si>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</si>
  <si>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</si>
  <si>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</si>
  <si>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</si>
  <si>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</si>
  <si>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</si>
  <si>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</si>
  <si>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</si>
  <si>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</si>
  <si>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</si>
  <si>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</si>
  <si>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</si>
  <si>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</si>
  <si>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</si>
  <si>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</si>
  <si>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</si>
  <si>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</si>
  <si>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</si>
  <si>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</si>
  <si>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</si>
  <si>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</si>
  <si>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</si>
  <si>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</si>
  <si>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</si>
  <si>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</si>
  <si>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</si>
  <si>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</si>
  <si>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</si>
  <si>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</si>
  <si>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</si>
  <si>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</si>
  <si>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</si>
  <si>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</si>
  <si>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</si>
  <si>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</si>
  <si>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</si>
  <si>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</si>
  <si>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</si>
  <si>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</si>
  <si>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</si>
  <si>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</si>
  <si>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</si>
  <si>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</si>
  <si>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</si>
  <si>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</si>
  <si>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</si>
  <si>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</si>
  <si>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</si>
  <si>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</si>
  <si>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</si>
  <si>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</si>
  <si>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</si>
  <si>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</si>
  <si>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</si>
  <si>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</si>
  <si>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</si>
  <si>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</si>
  <si>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</si>
  <si>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</si>
  <si>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</si>
  <si>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</si>
  <si>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</si>
  <si>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</si>
  <si>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</si>
  <si>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</si>
  <si>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</si>
  <si>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</si>
  <si>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</si>
  <si>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</si>
  <si>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</si>
  <si>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</si>
  <si>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</si>
  <si>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</si>
  <si>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</si>
  <si>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</si>
  <si>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</si>
  <si>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</si>
  <si>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</si>
  <si>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</si>
  <si>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</si>
  <si>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</si>
  <si>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</si>
  <si>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</si>
  <si>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</si>
  <si>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</si>
  <si>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</si>
  <si>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</si>
  <si>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</si>
  <si>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</si>
  <si>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</si>
  <si>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</si>
  <si>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</si>
  <si>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</si>
  <si>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</si>
  <si>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</si>
  <si>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</si>
  <si>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</si>
  <si>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</si>
  <si>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</si>
  <si>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</si>
  <si>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</si>
  <si>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</si>
  <si>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</si>
  <si>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</si>
  <si>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</si>
  <si>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</si>
  <si>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</si>
  <si>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</si>
  <si>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</si>
  <si>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</si>
  <si>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</si>
  <si>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</si>
  <si>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</si>
  <si>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</si>
  <si>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</si>
  <si>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</si>
  <si>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</si>
  <si>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</si>
  <si>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</si>
  <si>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</si>
  <si>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</si>
  <si>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</si>
  <si>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</si>
  <si>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</si>
  <si>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</si>
  <si>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</si>
  <si>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</si>
  <si>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</si>
  <si>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</si>
  <si>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</si>
  <si>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</si>
  <si>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</si>
  <si>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</si>
  <si>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</si>
  <si>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</si>
  <si>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</si>
  <si>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</si>
  <si>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</si>
  <si>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</si>
  <si>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</si>
  <si>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</si>
  <si>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</si>
  <si>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</si>
  <si>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</si>
  <si>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</si>
  <si>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</si>
  <si>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</si>
  <si>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</si>
  <si>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</si>
  <si>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</si>
  <si>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</si>
  <si>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</si>
  <si>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</si>
  <si>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</si>
  <si>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</si>
  <si>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</si>
  <si>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</si>
  <si>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</si>
  <si>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</si>
  <si>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</si>
  <si>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</si>
  <si>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</si>
  <si>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</si>
  <si>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</si>
  <si>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</si>
  <si>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</si>
  <si>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</si>
  <si>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</si>
  <si>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</si>
  <si>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</si>
  <si>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</si>
  <si>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</si>
  <si>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</si>
  <si>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</si>
  <si>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</si>
  <si>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</si>
  <si>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</si>
  <si>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</si>
  <si>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</si>
  <si>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</si>
  <si>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</si>
  <si>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</si>
  <si>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</si>
  <si>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</si>
  <si>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</si>
  <si>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</si>
  <si>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</si>
  <si>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</si>
  <si>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</si>
  <si>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</si>
  <si>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</si>
  <si>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</si>
  <si>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</si>
  <si>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</si>
  <si>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</si>
  <si>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</si>
  <si>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</si>
  <si>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</si>
  <si>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</si>
  <si>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</si>
  <si>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</si>
  <si>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</si>
  <si>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</si>
  <si>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</si>
  <si>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</si>
  <si>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</si>
  <si>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</si>
  <si>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</si>
  <si>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</si>
  <si>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</si>
  <si>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</si>
  <si>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</si>
  <si>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</si>
  <si>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</si>
  <si>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</si>
  <si>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</si>
  <si>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</si>
  <si>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</si>
  <si>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</si>
  <si>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</si>
  <si>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</si>
  <si>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</si>
  <si>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</si>
  <si>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</si>
  <si>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</si>
  <si>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</si>
  <si>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</si>
  <si>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</si>
  <si>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</si>
  <si>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</si>
  <si>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</si>
  <si>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</si>
  <si>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</si>
  <si>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</si>
  <si>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</si>
  <si>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</si>
  <si>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</si>
  <si>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</si>
  <si>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</si>
  <si>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</si>
  <si>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</si>
  <si>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</si>
  <si>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</si>
  <si>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</si>
  <si>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</si>
  <si>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</si>
  <si>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</si>
  <si>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</si>
  <si>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</si>
  <si>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</si>
  <si>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</si>
  <si>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</si>
  <si>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</si>
  <si>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</si>
  <si>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</si>
  <si>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</si>
  <si>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</si>
  <si>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</si>
  <si>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</si>
  <si>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</si>
  <si>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</si>
  <si>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</si>
  <si>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</si>
  <si>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</si>
  <si>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</si>
  <si>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</si>
  <si>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</si>
  <si>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</si>
  <si>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</si>
  <si>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</si>
  <si>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</si>
  <si>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</si>
  <si>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</si>
  <si>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</si>
  <si>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</si>
  <si>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</si>
  <si>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</si>
  <si>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</si>
  <si>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</si>
  <si>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</si>
  <si>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</si>
  <si>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</si>
  <si>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</si>
  <si>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</si>
  <si>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</si>
  <si>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</si>
  <si>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</si>
  <si>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</si>
  <si>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</si>
  <si>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</si>
  <si>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</si>
  <si>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</si>
  <si>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</si>
  <si>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</si>
  <si>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</si>
  <si>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</si>
  <si>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</si>
  <si>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</si>
  <si>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</si>
  <si>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</si>
  <si>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</si>
  <si>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</si>
  <si>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</si>
  <si>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</si>
  <si>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</si>
  <si>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</si>
  <si>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</si>
  <si>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</si>
  <si>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</si>
  <si>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</si>
  <si>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</si>
  <si>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</si>
  <si>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</si>
  <si>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</si>
  <si>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</si>
  <si>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</si>
  <si>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</si>
  <si>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</si>
  <si>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</si>
  <si>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</si>
  <si>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</si>
  <si>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</si>
  <si>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</si>
  <si>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</si>
  <si>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</si>
  <si>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</si>
  <si>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</si>
  <si>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</si>
  <si>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</si>
  <si>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</si>
  <si>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</si>
  <si>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</si>
  <si>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</si>
  <si>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</si>
  <si>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</si>
  <si>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</si>
  <si>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</si>
  <si>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</si>
  <si>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</si>
  <si>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</si>
  <si>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</si>
  <si>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</si>
  <si>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</si>
  <si>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</si>
  <si>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</si>
  <si>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</si>
  <si>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</si>
  <si>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</si>
  <si>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</si>
  <si>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</si>
  <si>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</si>
  <si>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</si>
  <si>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</si>
  <si>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</si>
  <si>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</si>
  <si>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</si>
  <si>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</si>
  <si>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</si>
  <si>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</si>
  <si>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</si>
  <si>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</si>
  <si>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</si>
  <si>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</si>
  <si>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</si>
  <si>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</si>
  <si>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</si>
  <si>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</si>
  <si>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</si>
  <si>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</si>
  <si>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</si>
  <si>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</si>
  <si>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</si>
  <si>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</si>
  <si>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</si>
  <si>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</si>
  <si>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</si>
  <si>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</si>
  <si>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</si>
  <si>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</si>
  <si>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</si>
  <si>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</si>
  <si>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</si>
  <si>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</si>
  <si>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</si>
  <si>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</si>
  <si>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</si>
  <si>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</si>
  <si>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</si>
  <si>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</si>
  <si>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</si>
  <si>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</si>
  <si>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</si>
  <si>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</si>
  <si>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</si>
  <si>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</si>
  <si>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</si>
  <si>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</si>
  <si>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</si>
  <si>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</si>
  <si>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</si>
  <si>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</si>
  <si>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</si>
  <si>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</si>
  <si>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</si>
  <si>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</si>
  <si>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</si>
  <si>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</si>
  <si>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</si>
  <si>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</si>
  <si>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</si>
  <si>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</si>
  <si>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</si>
  <si>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</si>
  <si>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</si>
  <si>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</si>
  <si>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</si>
  <si>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</si>
  <si>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</si>
  <si>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</si>
  <si>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</si>
  <si>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</si>
  <si>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</si>
  <si>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</si>
  <si>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</si>
  <si>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</si>
  <si>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</si>
  <si>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</si>
  <si>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</si>
  <si>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</si>
  <si>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</si>
  <si>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</si>
  <si>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</si>
  <si>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</si>
  <si>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</si>
  <si>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</si>
  <si>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</si>
  <si>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</si>
  <si>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</si>
  <si>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</si>
  <si>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</si>
  <si>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</si>
  <si>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</si>
  <si>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</si>
  <si>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</si>
  <si>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</si>
  <si>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</si>
  <si>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</si>
  <si>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</si>
  <si>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</si>
  <si>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</si>
  <si>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</si>
  <si>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</si>
  <si>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</si>
  <si>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</si>
  <si>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</si>
  <si>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</si>
  <si>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</si>
  <si>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</si>
  <si>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</si>
  <si>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</si>
  <si>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</si>
  <si>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</si>
  <si>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</si>
  <si>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</si>
  <si>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</si>
  <si>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</si>
  <si>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</si>
  <si>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</si>
  <si>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</si>
  <si>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</si>
  <si>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</si>
  <si>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</si>
  <si>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</si>
  <si>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</si>
  <si>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</si>
  <si>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</si>
  <si>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</si>
  <si>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</si>
  <si>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</si>
  <si>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</si>
  <si>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</si>
  <si>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</si>
  <si>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</si>
  <si>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</si>
  <si>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</si>
  <si>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</si>
  <si>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</si>
  <si>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</si>
  <si>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</si>
  <si>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</si>
  <si>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</si>
  <si>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</si>
  <si>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</si>
  <si>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</si>
  <si>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</si>
  <si>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</si>
  <si>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</si>
  <si>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</si>
  <si>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</si>
  <si>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</si>
  <si>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</si>
  <si>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</si>
  <si>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</si>
  <si>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</si>
  <si>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</si>
  <si>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</si>
  <si>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</si>
  <si>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</si>
  <si>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</si>
  <si>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</si>
  <si>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</si>
  <si>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</si>
  <si>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</si>
  <si>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</si>
  <si>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</si>
  <si>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</si>
  <si>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</si>
  <si>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</si>
  <si>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</si>
  <si>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</si>
  <si>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</si>
  <si>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</si>
  <si>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</si>
  <si>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</si>
  <si>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</si>
  <si>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</si>
  <si>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</si>
  <si>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</si>
  <si>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</si>
  <si>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</si>
  <si>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</si>
  <si>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</si>
  <si>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</si>
  <si>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</si>
  <si>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</si>
  <si>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</si>
  <si>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</si>
  <si>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</si>
  <si>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</si>
  <si>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</si>
  <si>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</si>
  <si>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</si>
  <si>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</si>
  <si>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</si>
  <si>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</si>
  <si>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</si>
  <si>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</si>
  <si>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</si>
  <si>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</si>
  <si>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</si>
  <si>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</si>
  <si>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</si>
  <si>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</si>
  <si>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</si>
  <si>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</si>
  <si>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</si>
  <si>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</si>
  <si>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</si>
  <si>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</si>
  <si>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</si>
  <si>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</si>
  <si>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</si>
  <si>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</si>
  <si>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</si>
  <si>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</si>
  <si>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</si>
  <si>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</si>
  <si>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</si>
  <si>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</si>
  <si>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</si>
  <si>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</si>
  <si>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</si>
  <si>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</si>
  <si>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</si>
  <si>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</si>
  <si>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</si>
  <si>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</si>
  <si>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</si>
  <si>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</si>
  <si>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</si>
  <si>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</si>
  <si>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</si>
  <si>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</si>
  <si>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</si>
  <si>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</si>
  <si>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</si>
  <si>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</si>
  <si>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</si>
  <si>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</si>
  <si>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</si>
  <si>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</si>
  <si>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</si>
  <si>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</si>
  <si>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</si>
  <si>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</si>
  <si>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</si>
  <si>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</si>
  <si>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</si>
  <si>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</si>
  <si>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</si>
  <si>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</si>
  <si>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</si>
  <si>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</si>
  <si>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</si>
  <si>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</si>
  <si>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</si>
  <si>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</si>
  <si>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</si>
  <si>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</si>
  <si>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</si>
  <si>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</si>
  <si>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</si>
  <si>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</si>
  <si>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</si>
  <si>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</si>
  <si>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</si>
  <si>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</si>
  <si>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</si>
  <si>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</si>
  <si>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</si>
  <si>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</si>
  <si>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</si>
  <si>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</si>
  <si>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</si>
  <si>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</si>
  <si>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</si>
  <si>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</si>
  <si>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</si>
  <si>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</si>
  <si>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</si>
  <si>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</si>
  <si>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</si>
  <si>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</si>
  <si>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</si>
  <si>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</si>
  <si>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</si>
  <si>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</si>
  <si>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</si>
  <si>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</si>
  <si>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</si>
  <si>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</si>
  <si>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</si>
  <si>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</si>
  <si>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</si>
  <si>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</si>
  <si>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</si>
  <si>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</si>
  <si>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</si>
  <si>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</si>
  <si>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</si>
  <si>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</si>
  <si>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</si>
  <si>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</si>
  <si>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</si>
  <si>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</si>
  <si>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</si>
  <si>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</si>
  <si>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</si>
  <si>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</si>
  <si>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</si>
  <si>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</si>
  <si>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</si>
  <si>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</si>
  <si>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</si>
  <si>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</si>
  <si>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</si>
  <si>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</si>
  <si>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</si>
  <si>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</si>
  <si>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</si>
  <si>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</si>
  <si>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</si>
  <si>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</si>
  <si>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</si>
  <si>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</si>
  <si>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</si>
  <si>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</si>
  <si>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</si>
  <si>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</si>
  <si>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</si>
  <si>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</si>
  <si>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</si>
  <si>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</si>
  <si>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</si>
  <si>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</si>
  <si>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</si>
  <si>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</si>
  <si>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</si>
  <si>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</si>
  <si>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</si>
  <si>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</si>
  <si>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</si>
  <si>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</si>
  <si>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</si>
  <si>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</si>
  <si>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</si>
  <si>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</si>
  <si>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</si>
  <si>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</si>
  <si>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</si>
  <si>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</si>
  <si>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</si>
  <si>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</si>
  <si>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</si>
  <si>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</si>
  <si>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</si>
  <si>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</si>
  <si>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</si>
  <si>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</si>
  <si>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</si>
  <si>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</si>
  <si>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</si>
  <si>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</si>
  <si>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</si>
  <si>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</si>
  <si>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</si>
  <si>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</si>
  <si>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</si>
  <si>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</si>
  <si>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</si>
  <si>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</si>
  <si>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</si>
  <si>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</si>
  <si>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</si>
  <si>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</si>
  <si>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</si>
  <si>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</si>
  <si>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</si>
  <si>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</si>
  <si>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</si>
  <si>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</si>
  <si>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</si>
  <si>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</si>
  <si>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</si>
  <si>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</si>
  <si>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</si>
  <si>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</si>
  <si>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</si>
  <si>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</si>
  <si>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</si>
  <si>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</si>
  <si>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</si>
  <si>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</si>
  <si>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</si>
  <si>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</si>
  <si>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</si>
  <si>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</si>
  <si>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</si>
  <si>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</si>
  <si>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</si>
  <si>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</si>
  <si>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</si>
  <si>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</si>
  <si>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</si>
  <si>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</si>
  <si>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</si>
  <si>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</si>
  <si>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</si>
  <si>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</si>
  <si>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</si>
  <si>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</si>
  <si>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</si>
  <si>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</si>
  <si>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</si>
  <si>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</si>
  <si>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</si>
  <si>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</si>
  <si>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</si>
  <si>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</si>
  <si>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</si>
  <si>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</si>
  <si>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</si>
  <si>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</si>
  <si>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</si>
  <si>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</si>
  <si>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</si>
  <si>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</si>
  <si>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</si>
  <si>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</si>
  <si>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</si>
  <si>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</si>
  <si>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</si>
  <si>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</si>
  <si>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</si>
  <si>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</si>
  <si>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</si>
  <si>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</si>
  <si>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</si>
  <si>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</si>
  <si>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</si>
  <si>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</si>
  <si>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</si>
  <si>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</si>
  <si>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</si>
  <si>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</si>
  <si>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</si>
  <si>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</si>
  <si>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</si>
  <si>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</si>
  <si>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</si>
  <si>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</si>
  <si>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</si>
  <si>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</si>
  <si>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</si>
  <si>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</si>
  <si>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</si>
  <si>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</si>
  <si>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</si>
  <si>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</si>
  <si>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</si>
  <si>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</si>
  <si>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</si>
  <si>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</si>
  <si>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</si>
  <si>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</si>
  <si>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</si>
  <si>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</si>
  <si>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</si>
  <si>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</si>
  <si>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</si>
  <si>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</si>
  <si>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</si>
  <si>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</si>
  <si>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</si>
  <si>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</si>
  <si>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</si>
  <si>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</si>
  <si>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</si>
  <si>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</si>
  <si>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</si>
  <si>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</si>
  <si>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</si>
  <si>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</si>
  <si>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</si>
  <si>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</si>
  <si>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</si>
  <si>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</si>
  <si>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</si>
  <si>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</si>
  <si>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</si>
  <si>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</si>
  <si>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</si>
  <si>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</si>
  <si>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</si>
  <si>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</si>
  <si>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</si>
  <si>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</si>
  <si>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</si>
  <si>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</si>
  <si>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</si>
  <si>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</si>
  <si>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</si>
  <si>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</si>
  <si>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</si>
  <si>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</si>
  <si>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</si>
  <si>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</si>
  <si>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</si>
  <si>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</si>
  <si>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</si>
  <si>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</si>
  <si>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</si>
  <si>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</si>
  <si>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</si>
  <si>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</si>
  <si>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</si>
  <si>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</si>
  <si>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</si>
  <si>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</si>
  <si>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</si>
  <si>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</si>
  <si>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</si>
  <si>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</si>
  <si>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</si>
  <si>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</si>
  <si>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</si>
  <si>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</si>
  <si>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</si>
  <si>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</si>
  <si>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</si>
  <si>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</si>
  <si>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</si>
  <si>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</si>
  <si>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</si>
  <si>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</si>
  <si>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</si>
  <si>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</si>
  <si>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</si>
  <si>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</si>
  <si>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</si>
  <si>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</si>
  <si>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</si>
  <si>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</si>
  <si>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</si>
  <si>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</si>
  <si>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</si>
  <si>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</si>
  <si>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</si>
  <si>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</si>
  <si>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</si>
  <si>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</si>
  <si>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</si>
  <si>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</si>
  <si>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</si>
  <si>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</si>
  <si>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</si>
  <si>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</si>
  <si>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</si>
  <si>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</si>
  <si>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</si>
  <si>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</si>
  <si>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</si>
  <si>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</si>
  <si>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</si>
  <si>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</si>
  <si>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</si>
  <si>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</si>
  <si>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</si>
  <si>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</si>
  <si>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</si>
  <si>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</si>
  <si>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</si>
  <si>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</si>
  <si>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</si>
  <si>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</si>
  <si>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</si>
  <si>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</si>
  <si>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</si>
  <si>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</si>
  <si>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</si>
  <si>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</si>
  <si>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</si>
  <si>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</si>
  <si>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</si>
  <si>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</si>
  <si>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</si>
  <si>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</si>
  <si>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</si>
  <si>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</si>
  <si>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</si>
  <si>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</si>
  <si>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</si>
  <si>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</si>
  <si>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</si>
  <si>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</si>
  <si>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</si>
  <si>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</si>
  <si>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</si>
  <si>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</si>
  <si>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</si>
  <si>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</si>
  <si>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</si>
  <si>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</si>
  <si>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</si>
  <si>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</si>
  <si>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</si>
  <si>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</si>
  <si>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</si>
  <si>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</si>
  <si>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</si>
  <si>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</si>
  <si>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</si>
  <si>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</si>
  <si>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</si>
  <si>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</si>
  <si>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</si>
  <si>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</si>
  <si>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</si>
  <si>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</si>
  <si>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</si>
  <si>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</si>
  <si>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</si>
  <si>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</si>
  <si>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</si>
  <si>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</si>
  <si>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</si>
  <si>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</si>
  <si>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</si>
  <si>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</si>
  <si>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</si>
  <si>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</si>
  <si>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</si>
  <si>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</si>
  <si>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</si>
  <si>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</si>
  <si>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</si>
  <si>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</si>
  <si>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</si>
  <si>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</si>
  <si>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</si>
  <si>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</si>
  <si>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</si>
  <si>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</si>
  <si>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</si>
  <si>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</si>
  <si>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</si>
  <si>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</si>
  <si>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</si>
  <si>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</si>
  <si>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</si>
  <si>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</si>
  <si>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</si>
  <si>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</si>
  <si>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</si>
  <si>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</si>
  <si>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</si>
  <si>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</si>
  <si>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</si>
  <si>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</si>
  <si>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</si>
  <si>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</si>
  <si>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</si>
  <si>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</si>
  <si>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</si>
  <si>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</si>
  <si>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</si>
  <si>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</si>
  <si>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</si>
  <si>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</si>
  <si>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</si>
  <si>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</si>
  <si>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</si>
  <si>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</si>
  <si>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</si>
  <si>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</si>
  <si>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</si>
  <si>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</si>
  <si>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</si>
  <si>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</si>
  <si>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</si>
  <si>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</si>
  <si>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</si>
  <si>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</si>
  <si>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</si>
  <si>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</si>
  <si>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</si>
  <si>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</si>
  <si>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</si>
  <si>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</si>
  <si>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</si>
  <si>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</si>
  <si>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</si>
  <si>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</si>
  <si>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</si>
  <si>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</si>
  <si>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</si>
  <si>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</si>
  <si>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</si>
  <si>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</si>
  <si>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</si>
  <si>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</si>
  <si>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</si>
  <si>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</si>
  <si>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</si>
  <si>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</si>
  <si>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</si>
  <si>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</si>
  <si>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</si>
  <si>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</si>
  <si>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</si>
  <si>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</si>
  <si>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</si>
  <si>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</si>
  <si>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</si>
  <si>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</si>
  <si>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</si>
  <si>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</si>
  <si>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</si>
  <si>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</si>
  <si>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</si>
  <si>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</si>
  <si>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</si>
  <si>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</si>
  <si>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</si>
  <si>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</si>
  <si>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</si>
  <si>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</si>
  <si>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</si>
  <si>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</si>
  <si>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</si>
  <si>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</si>
  <si>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</si>
  <si>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</si>
  <si>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</si>
  <si>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</si>
  <si>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</si>
  <si>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</si>
  <si>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</si>
  <si>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</si>
  <si>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</si>
  <si>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</si>
  <si>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</si>
  <si>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</si>
  <si>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</si>
  <si>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</si>
  <si>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</si>
  <si>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</si>
  <si>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</si>
  <si>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</si>
  <si>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</si>
  <si>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</si>
  <si>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</si>
  <si>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</si>
  <si>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</si>
  <si>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</si>
  <si>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</si>
  <si>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</si>
  <si>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</si>
  <si>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</si>
  <si>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</si>
  <si>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</si>
  <si>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</si>
  <si>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</si>
  <si>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</si>
  <si>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</si>
  <si>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</si>
  <si>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</si>
  <si>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</si>
  <si>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</si>
  <si>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</si>
  <si>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</si>
  <si>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</si>
  <si>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</si>
  <si>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</si>
  <si>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</si>
  <si>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</si>
  <si>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</si>
  <si>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</si>
  <si>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</si>
  <si>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</si>
  <si>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</si>
  <si>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</si>
  <si>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</si>
  <si>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</si>
  <si>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</si>
  <si>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</si>
  <si>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</si>
  <si>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</si>
  <si>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</si>
  <si>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</si>
  <si>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</si>
  <si>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</si>
  <si>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</si>
  <si>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</si>
  <si>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</si>
  <si>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</si>
  <si>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</si>
  <si>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</si>
  <si>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</si>
  <si>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</si>
  <si>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</si>
  <si>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</si>
  <si>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</si>
  <si>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</si>
  <si>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</si>
  <si>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</si>
  <si>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</si>
  <si>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</si>
  <si>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</si>
  <si>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</si>
  <si>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</si>
  <si>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</si>
  <si>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</si>
  <si>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</si>
  <si>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</si>
  <si>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</si>
  <si>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</si>
  <si>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</si>
  <si>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</si>
  <si>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</si>
  <si>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</si>
  <si>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</si>
  <si>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</si>
  <si>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</si>
  <si>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</si>
  <si>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</si>
  <si>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</si>
  <si>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</si>
  <si>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</si>
  <si>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</si>
  <si>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</si>
  <si>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</si>
  <si>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</si>
  <si>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</si>
  <si>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</si>
  <si>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</si>
  <si>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</si>
  <si>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</si>
  <si>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</si>
  <si>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</si>
  <si>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</si>
  <si>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</si>
  <si>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</si>
  <si>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</si>
  <si>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</si>
  <si>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</si>
  <si>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</si>
  <si>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</si>
  <si>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</si>
  <si>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</si>
  <si>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</si>
  <si>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</si>
  <si>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</si>
  <si>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</si>
  <si>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</si>
  <si>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</si>
  <si>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</si>
  <si>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</si>
  <si>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</si>
  <si>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</si>
  <si>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</si>
  <si>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</si>
  <si>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</si>
  <si>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</si>
  <si>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</si>
  <si>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</si>
  <si>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</si>
  <si>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</si>
  <si>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</si>
  <si>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</si>
  <si>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</si>
  <si>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</si>
  <si>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</si>
  <si>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</si>
  <si>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</si>
  <si>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</si>
  <si>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</si>
  <si>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</si>
  <si>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</si>
  <si>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</si>
  <si>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</si>
  <si>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</si>
  <si>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</si>
  <si>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</si>
  <si>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</si>
  <si>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</si>
  <si>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</si>
  <si>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</si>
  <si>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</si>
  <si>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</si>
  <si>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</si>
  <si>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</si>
  <si>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</si>
  <si>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</si>
  <si>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</si>
  <si>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</si>
  <si>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</si>
  <si>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</si>
  <si>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</si>
  <si>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</si>
  <si>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</si>
  <si>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</si>
  <si>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</si>
  <si>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</si>
  <si>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</si>
  <si>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</si>
  <si>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</si>
  <si>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</si>
  <si>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</si>
  <si>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</si>
  <si>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</si>
  <si>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</si>
  <si>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</si>
  <si>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</si>
  <si>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</si>
  <si>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</si>
  <si>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</si>
  <si>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</si>
  <si>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</si>
  <si>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</si>
  <si>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</si>
  <si>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</si>
  <si>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</si>
  <si>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</si>
  <si>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</si>
  <si>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</si>
  <si>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</si>
  <si>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</si>
  <si>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</si>
  <si>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</si>
  <si>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</si>
  <si>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</si>
  <si>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</si>
  <si>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</si>
  <si>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</si>
  <si>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</si>
  <si>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</si>
  <si>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</si>
  <si>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</si>
  <si>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</si>
  <si>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</si>
  <si>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</si>
  <si>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</si>
  <si>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</si>
  <si>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</si>
  <si>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</si>
  <si>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</si>
  <si>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</si>
  <si>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</si>
  <si>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</si>
  <si>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</si>
  <si>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</si>
  <si>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</si>
  <si>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</si>
  <si>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</si>
  <si>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</si>
  <si>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</si>
  <si>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</si>
  <si>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</si>
  <si>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</si>
  <si>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</si>
  <si>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</si>
  <si>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</si>
  <si>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</si>
  <si>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</si>
  <si>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</si>
  <si>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</si>
  <si>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</si>
  <si>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</si>
  <si>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</si>
  <si>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</si>
  <si>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</si>
  <si>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</si>
  <si>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</si>
  <si>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</si>
  <si>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</si>
  <si>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</si>
  <si>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</si>
  <si>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</si>
  <si>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</si>
  <si>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</si>
  <si>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</si>
  <si>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</si>
  <si>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</si>
  <si>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</si>
  <si>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</si>
  <si>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</si>
  <si>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</si>
  <si>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</si>
  <si>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</si>
  <si>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</si>
  <si>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</si>
  <si>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</si>
  <si>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</si>
  <si>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</si>
  <si>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</si>
  <si>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</si>
  <si>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</si>
  <si>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</si>
  <si>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</si>
  <si>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</si>
  <si>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</si>
  <si>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</si>
  <si>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</si>
  <si>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</si>
  <si>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</si>
  <si>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</si>
  <si>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</si>
  <si>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</si>
  <si>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</si>
  <si>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</si>
  <si>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</si>
  <si>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</si>
  <si>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</si>
  <si>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</si>
  <si>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</si>
  <si>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</si>
  <si>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</si>
  <si>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</si>
  <si>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</si>
  <si>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</si>
  <si>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</si>
  <si>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</si>
  <si>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</si>
  <si>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</si>
  <si>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</si>
  <si>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</si>
  <si>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</si>
  <si>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</si>
  <si>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</si>
  <si>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</si>
  <si>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</si>
  <si>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</si>
  <si>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</si>
  <si>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</si>
  <si>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</si>
  <si>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</si>
  <si>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</si>
  <si>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</si>
  <si>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</si>
  <si>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</si>
  <si>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</si>
  <si>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</si>
  <si>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</si>
  <si>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</si>
  <si>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</si>
  <si>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</si>
  <si>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</si>
  <si>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</si>
  <si>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</si>
  <si>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</si>
  <si>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</si>
  <si>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</si>
  <si>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</si>
  <si>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</si>
  <si>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</si>
  <si>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</si>
  <si>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</si>
  <si>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</si>
  <si>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</si>
  <si>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</si>
  <si>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</si>
  <si>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</si>
  <si>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</si>
  <si>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</si>
  <si>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</si>
  <si>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</si>
  <si>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</si>
  <si>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</si>
  <si>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</si>
  <si>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</si>
  <si>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</si>
  <si>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</si>
  <si>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</si>
  <si>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</si>
  <si>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</si>
  <si>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</si>
  <si>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</si>
  <si>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</si>
  <si>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</si>
  <si>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</si>
  <si>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</si>
  <si>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</si>
  <si>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</si>
  <si>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</si>
  <si>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</si>
  <si>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</si>
  <si>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</si>
  <si>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</si>
  <si>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</si>
  <si>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</si>
  <si>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</si>
  <si>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</si>
  <si>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</si>
  <si>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</si>
  <si>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</si>
  <si>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</si>
  <si>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</si>
  <si>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</si>
  <si>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</si>
  <si>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</si>
  <si>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</si>
  <si>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</si>
  <si>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</si>
  <si>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</si>
  <si>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</si>
  <si>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</si>
  <si>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</si>
  <si>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</si>
  <si>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</si>
  <si>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</si>
  <si>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</si>
  <si>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</si>
  <si>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</si>
  <si>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</si>
  <si>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</si>
  <si>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</si>
  <si>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</si>
  <si>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</si>
  <si>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</si>
  <si>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</si>
  <si>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</si>
  <si>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</si>
  <si>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</si>
  <si>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</si>
  <si>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</si>
  <si>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</si>
  <si>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</si>
  <si>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</si>
  <si>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</si>
  <si>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</si>
  <si>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</si>
  <si>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</si>
  <si>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</si>
  <si>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</si>
  <si>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</si>
  <si>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</si>
  <si>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</si>
  <si>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</si>
  <si>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</si>
  <si>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</si>
  <si>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</si>
  <si>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</si>
  <si>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</si>
  <si>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</si>
  <si>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</si>
  <si>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</si>
  <si>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</si>
  <si>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</si>
  <si>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</si>
  <si>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</si>
  <si>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</si>
  <si>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</si>
  <si>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</si>
  <si>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</si>
  <si>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</si>
  <si>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</si>
  <si>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</si>
  <si>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</si>
  <si>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</si>
  <si>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</si>
  <si>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</si>
  <si>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</si>
  <si>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</si>
  <si>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</si>
  <si>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</si>
  <si>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</si>
  <si>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</si>
  <si>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</si>
  <si>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</si>
  <si>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</si>
  <si>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</si>
  <si>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</si>
  <si>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</si>
  <si>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</si>
  <si>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</si>
  <si>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</si>
  <si>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</si>
  <si>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</si>
  <si>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</si>
  <si>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</si>
  <si>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</si>
  <si>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</si>
  <si>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</si>
  <si>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</si>
  <si>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</si>
  <si>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</si>
  <si>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</si>
  <si>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</si>
  <si>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</si>
  <si>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</si>
  <si>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</si>
  <si>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</si>
  <si>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</si>
  <si>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</si>
  <si>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</si>
  <si>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</si>
  <si>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</si>
  <si>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</si>
  <si>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</si>
  <si>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</si>
  <si>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</si>
  <si>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</si>
  <si>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</si>
  <si>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</si>
  <si>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</si>
  <si>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</si>
  <si>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</si>
  <si>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</si>
  <si>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</si>
  <si>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</si>
  <si>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</si>
  <si>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</si>
  <si>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</si>
  <si>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</si>
  <si>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</si>
  <si>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</si>
  <si>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</si>
  <si>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</si>
  <si>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</si>
  <si>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</si>
  <si>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</si>
  <si>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</si>
  <si>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</si>
  <si>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</si>
  <si>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</si>
  <si>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</si>
  <si>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</si>
  <si>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</si>
  <si>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</si>
  <si>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</si>
  <si>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</si>
  <si>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</si>
  <si>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</si>
  <si>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</si>
  <si>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</si>
  <si>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</si>
  <si>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</si>
  <si>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</si>
  <si>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</si>
  <si>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</si>
  <si>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</si>
  <si>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</si>
  <si>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</si>
  <si>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</si>
  <si>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</si>
  <si>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</si>
  <si>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</si>
  <si>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</si>
  <si>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</si>
  <si>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</si>
  <si>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</si>
  <si>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</si>
  <si>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</si>
  <si>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</si>
  <si>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</si>
  <si>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</si>
  <si>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</si>
  <si>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</si>
  <si>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</si>
  <si>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</si>
  <si>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</si>
  <si>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</si>
  <si>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</si>
  <si>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</si>
  <si>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</si>
  <si>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</si>
  <si>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</si>
  <si>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</si>
  <si>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</si>
  <si>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</si>
  <si>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</si>
  <si>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</si>
  <si>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</si>
  <si>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</si>
  <si>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</si>
  <si>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</si>
  <si>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</si>
  <si>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</si>
  <si>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</si>
  <si>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</si>
  <si>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</si>
  <si>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</si>
  <si>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</si>
  <si>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</si>
  <si>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</si>
  <si>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</si>
  <si>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</si>
  <si>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</si>
  <si>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</si>
  <si>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</si>
  <si>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</si>
  <si>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</si>
  <si>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</si>
  <si>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</si>
  <si>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</si>
  <si>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</si>
  <si>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</si>
  <si>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</si>
  <si>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</si>
  <si>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</si>
  <si>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</si>
  <si>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</si>
  <si>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</si>
  <si>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</si>
  <si>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</si>
  <si>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</si>
  <si>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</si>
  <si>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</si>
  <si>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</si>
  <si>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</si>
  <si>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</si>
  <si>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</si>
  <si>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</si>
  <si>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</si>
  <si>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</si>
  <si>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</si>
  <si>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</si>
  <si>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</si>
  <si>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</si>
  <si>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</si>
  <si>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</si>
  <si>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</si>
  <si>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</si>
  <si>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</si>
  <si>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</si>
  <si>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</si>
  <si>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</si>
  <si>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</si>
  <si>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</si>
  <si>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</si>
  <si>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</si>
  <si>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</si>
  <si>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</si>
  <si>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</si>
  <si>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</si>
  <si>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</si>
  <si>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</si>
  <si>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</si>
  <si>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</si>
  <si>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</si>
  <si>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</si>
  <si>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</si>
  <si>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</si>
  <si>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</si>
  <si>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</si>
  <si>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</si>
  <si>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</si>
  <si>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</si>
  <si>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</si>
  <si>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</si>
  <si>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</si>
  <si>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</si>
  <si>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</si>
  <si>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</si>
  <si>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</si>
  <si>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</si>
  <si>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</si>
  <si>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</si>
  <si>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</si>
  <si>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</si>
  <si>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</si>
  <si>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</si>
  <si>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</si>
  <si>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</si>
  <si>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</si>
  <si>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</si>
  <si>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</si>
  <si>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</si>
  <si>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</si>
  <si>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</si>
  <si>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</si>
  <si>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</si>
  <si>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</si>
  <si>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</si>
  <si>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</si>
  <si>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</si>
  <si>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</si>
  <si>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</si>
  <si>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</si>
  <si>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</si>
  <si>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</si>
  <si>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</si>
  <si>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</si>
  <si>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</si>
  <si>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</si>
  <si>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</si>
  <si>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</si>
  <si>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</si>
  <si>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</si>
  <si>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</si>
  <si>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</si>
  <si>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</si>
  <si>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</si>
  <si>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</si>
  <si>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</si>
  <si>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</si>
  <si>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</si>
  <si>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</si>
  <si>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</si>
  <si>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</si>
  <si>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</si>
  <si>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</si>
  <si>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</si>
  <si>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</si>
  <si>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</si>
  <si>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</si>
  <si>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</si>
  <si>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</si>
  <si>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</si>
  <si>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</si>
  <si>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</si>
  <si>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</si>
  <si>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</si>
  <si>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</si>
  <si>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</si>
  <si>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</si>
  <si>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</si>
  <si>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</si>
  <si>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</si>
  <si>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</si>
  <si>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</si>
  <si>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</si>
  <si>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</si>
  <si>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</si>
  <si>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</si>
  <si>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</si>
  <si>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</si>
  <si>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</si>
  <si>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</si>
  <si>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</si>
  <si>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</si>
  <si>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</si>
  <si>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</si>
  <si>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</si>
  <si>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</si>
  <si>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</si>
  <si>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</si>
  <si>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</si>
  <si>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</si>
  <si>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</si>
  <si>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</si>
  <si>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</si>
  <si>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</si>
  <si>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</si>
  <si>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</si>
  <si>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</si>
  <si>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</si>
  <si>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</si>
  <si>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</si>
  <si>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</si>
  <si>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</si>
  <si>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</si>
  <si>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</si>
  <si>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</si>
  <si>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</si>
  <si>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</si>
  <si>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</si>
  <si>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</si>
  <si>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</si>
  <si>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</si>
  <si>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</si>
  <si>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</si>
  <si>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</si>
  <si>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</si>
  <si>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</si>
  <si>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</si>
  <si>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</si>
  <si>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</si>
  <si>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</si>
  <si>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</si>
  <si>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</si>
  <si>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</si>
  <si>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</si>
  <si>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</si>
  <si>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</si>
  <si>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</si>
  <si>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</si>
  <si>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</si>
  <si>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</si>
  <si>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</si>
  <si>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</si>
  <si>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</si>
  <si>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</si>
  <si>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</si>
  <si>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</si>
  <si>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</si>
  <si>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</si>
  <si>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</si>
  <si>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</si>
  <si>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</si>
  <si>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</si>
  <si>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</si>
  <si>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</si>
  <si>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</si>
  <si>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</si>
  <si>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</si>
  <si>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</si>
  <si>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</si>
  <si>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</si>
  <si>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</si>
  <si>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</si>
  <si>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</si>
  <si>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</si>
  <si>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</si>
  <si>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</si>
  <si>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</si>
  <si>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</si>
  <si>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</si>
  <si>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</si>
  <si>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</si>
  <si>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</si>
  <si>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</si>
  <si>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</si>
  <si>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</si>
  <si>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</si>
  <si>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</si>
  <si>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</si>
  <si>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</si>
  <si>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</si>
  <si>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</si>
  <si>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</si>
  <si>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</si>
  <si>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</si>
  <si>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</si>
  <si>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</si>
  <si>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</si>
  <si>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</si>
  <si>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</si>
  <si>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</si>
  <si>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</si>
  <si>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</si>
  <si>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</si>
  <si>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</si>
  <si>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</si>
  <si>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</si>
  <si>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</si>
  <si>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</si>
  <si>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</si>
  <si>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</si>
  <si>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</si>
  <si>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</si>
  <si>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</si>
  <si>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</si>
  <si>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</si>
  <si>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</si>
  <si>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</si>
  <si>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</si>
  <si>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</si>
  <si>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</si>
  <si>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</si>
  <si>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</si>
  <si>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</si>
  <si>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</si>
  <si>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</si>
  <si>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</si>
  <si>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</si>
  <si>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</si>
  <si>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</si>
  <si>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</si>
  <si>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</si>
  <si>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</si>
  <si>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</si>
  <si>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</si>
  <si>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</si>
  <si>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</si>
  <si>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</si>
  <si>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</si>
  <si>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</si>
  <si>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</si>
  <si>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</si>
  <si>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</si>
  <si>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</si>
  <si>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</si>
  <si>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</si>
  <si>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</si>
  <si>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</si>
  <si>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</si>
  <si>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</si>
  <si>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</si>
  <si>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</si>
  <si>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</si>
  <si>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</si>
  <si>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</si>
  <si>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</si>
  <si>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</si>
  <si>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</si>
  <si>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</si>
  <si>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</si>
  <si>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</si>
  <si>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</si>
  <si>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</si>
  <si>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</si>
  <si>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</si>
  <si>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</si>
  <si>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</si>
  <si>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</si>
  <si>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</si>
  <si>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</si>
  <si>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</si>
  <si>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</si>
  <si>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</si>
  <si>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</si>
  <si>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</si>
  <si>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</si>
  <si>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</si>
  <si>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</si>
  <si>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</si>
  <si>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</si>
  <si>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</si>
  <si>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</si>
  <si>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</si>
  <si>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</si>
  <si>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</si>
  <si>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</si>
  <si>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</si>
  <si>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</si>
  <si>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</si>
  <si>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</si>
  <si>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</si>
  <si>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</si>
  <si>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</si>
  <si>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</si>
  <si>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</si>
  <si>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</si>
  <si>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</si>
  <si>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</si>
  <si>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</si>
  <si>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</si>
  <si>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</si>
  <si>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</si>
  <si>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</si>
  <si>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</si>
  <si>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</si>
  <si>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</si>
  <si>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</si>
  <si>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</si>
  <si>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</si>
  <si>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</si>
  <si>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</si>
  <si>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</si>
  <si>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</si>
  <si>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</si>
  <si>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</si>
  <si>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</si>
  <si>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</si>
  <si>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</si>
  <si>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</si>
  <si>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</si>
  <si>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</si>
  <si>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</si>
  <si>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</si>
  <si>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</si>
  <si>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</si>
  <si>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</si>
  <si>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</si>
  <si>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</si>
  <si>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</si>
  <si>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</si>
  <si>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</si>
  <si>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</si>
  <si>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</si>
  <si>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</si>
  <si>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</si>
  <si>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</si>
  <si>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</si>
  <si>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</si>
  <si>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</si>
  <si>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</si>
  <si>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</si>
  <si>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</si>
  <si>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</si>
  <si>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</si>
  <si>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</si>
  <si>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</si>
  <si>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</si>
  <si>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</si>
  <si>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</si>
  <si>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</si>
  <si>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</si>
  <si>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</si>
  <si>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</si>
  <si>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</si>
  <si>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</si>
  <si>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</si>
  <si>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</si>
  <si>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</si>
  <si>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</si>
  <si>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</si>
  <si>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</si>
  <si>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</si>
  <si>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</si>
  <si>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</si>
  <si>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</si>
  <si>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</si>
  <si>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</si>
  <si>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</si>
  <si>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</si>
  <si>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</si>
  <si>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</si>
  <si>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</si>
  <si>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</si>
  <si>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</si>
  <si>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</si>
  <si>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</si>
  <si>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</si>
  <si>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</si>
  <si>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</si>
  <si>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</si>
  <si>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</si>
  <si>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</si>
  <si>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</si>
  <si>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</si>
  <si>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</si>
  <si>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</si>
  <si>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</si>
  <si>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</si>
  <si>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</si>
  <si>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</si>
  <si>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</si>
  <si>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</si>
  <si>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</si>
  <si>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</si>
  <si>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</si>
  <si>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</si>
  <si>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</si>
  <si>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</si>
  <si>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</si>
  <si>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</si>
  <si>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</si>
  <si>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</si>
  <si>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</si>
  <si>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</si>
  <si>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</si>
  <si>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</si>
  <si>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</si>
  <si>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</si>
  <si>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</si>
  <si>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</si>
  <si>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</si>
  <si>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</si>
  <si>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</si>
  <si>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</si>
  <si>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</si>
  <si>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</si>
  <si>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</si>
  <si>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</si>
  <si>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</si>
  <si>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</si>
  <si>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</si>
  <si>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</si>
  <si>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</si>
  <si>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</si>
  <si>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</si>
  <si>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</si>
  <si>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</si>
  <si>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</si>
  <si>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</si>
  <si>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</si>
  <si>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</si>
  <si>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</si>
  <si>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</si>
  <si>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</si>
  <si>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</si>
  <si>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</si>
  <si>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</si>
  <si>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</si>
  <si>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</si>
  <si>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</si>
  <si>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</si>
  <si>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</si>
  <si>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</si>
  <si>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</si>
  <si>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</si>
  <si>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</si>
  <si>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</si>
  <si>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</si>
  <si>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</si>
  <si>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</si>
  <si>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</si>
  <si>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</si>
  <si>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</si>
  <si>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</si>
  <si>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</si>
  <si>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</si>
  <si>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</si>
  <si>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</si>
  <si>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</si>
  <si>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</si>
  <si>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</si>
  <si>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</si>
  <si>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</si>
  <si>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</si>
  <si>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</si>
  <si>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</si>
  <si>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</si>
  <si>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</si>
  <si>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</si>
  <si>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</si>
  <si>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</si>
  <si>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</si>
  <si>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</si>
  <si>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</si>
  <si>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</si>
  <si>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</si>
  <si>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</si>
  <si>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</si>
  <si>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</si>
  <si>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</si>
  <si>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</si>
  <si>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</si>
  <si>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</si>
  <si>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</si>
  <si>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</si>
  <si>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</si>
  <si>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</si>
  <si>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</si>
  <si>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</si>
  <si>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</si>
  <si>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</si>
  <si>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</si>
  <si>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</si>
  <si>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</si>
  <si>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</si>
  <si>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</si>
  <si>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</si>
  <si>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</si>
  <si>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</si>
  <si>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</si>
  <si>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</si>
  <si>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</si>
  <si>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</si>
  <si>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</si>
  <si>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</si>
  <si>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</si>
  <si>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</si>
  <si>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</si>
  <si>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</si>
  <si>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</si>
  <si>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</si>
  <si>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</si>
  <si>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</si>
  <si>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</si>
  <si>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</si>
  <si>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</si>
  <si>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</si>
  <si>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</si>
  <si>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</si>
  <si>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</si>
  <si>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</si>
  <si>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</si>
  <si>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</si>
  <si>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</si>
  <si>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</si>
  <si>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</si>
  <si>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</si>
  <si>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</si>
  <si>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</si>
  <si>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</si>
  <si>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</si>
  <si>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</si>
  <si>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</si>
  <si>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</si>
  <si>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</si>
  <si>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</si>
  <si>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</si>
  <si>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</si>
  <si>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</si>
  <si>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</si>
  <si>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</si>
  <si>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</si>
  <si>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</si>
  <si>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</si>
  <si>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</si>
  <si>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</si>
  <si>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</si>
  <si>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</si>
  <si>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</si>
  <si>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</si>
  <si>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</si>
  <si>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</si>
  <si>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</si>
  <si>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</si>
  <si>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</si>
  <si>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</si>
  <si>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</si>
  <si>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</si>
  <si>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</si>
  <si>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</si>
  <si>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</si>
  <si>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</si>
  <si>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</si>
  <si>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</si>
  <si>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</si>
  <si>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</si>
  <si>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</si>
  <si>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</si>
  <si>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</si>
  <si>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</si>
  <si>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</si>
  <si>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</si>
  <si>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</si>
  <si>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</si>
  <si>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</si>
  <si>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</si>
  <si>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</si>
  <si>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</si>
  <si>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</si>
  <si>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</si>
  <si>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</si>
  <si>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</si>
  <si>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</si>
  <si>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</si>
  <si>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</si>
  <si>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</si>
  <si>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</si>
  <si>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</si>
  <si>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</si>
  <si>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</si>
  <si>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</si>
  <si>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</si>
  <si>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</si>
  <si>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</si>
  <si>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</si>
  <si>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</si>
  <si>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</si>
  <si>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</si>
  <si>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</si>
  <si>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</si>
  <si>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</si>
  <si>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</si>
  <si>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</si>
  <si>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</si>
  <si>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</si>
  <si>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</si>
  <si>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</si>
  <si>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</si>
  <si>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</si>
  <si>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</si>
  <si>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</si>
  <si>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</si>
  <si>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</si>
  <si>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</si>
  <si>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</si>
  <si>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</si>
  <si>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</si>
  <si>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</si>
  <si>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</si>
  <si>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</si>
  <si>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</si>
  <si>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</si>
  <si>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</si>
  <si>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</si>
  <si>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</si>
  <si>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</si>
  <si>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</si>
  <si>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</si>
  <si>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</si>
  <si>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</si>
  <si>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</si>
  <si>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</si>
  <si>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</si>
  <si>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</si>
  <si>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</si>
  <si>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</si>
  <si>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</si>
  <si>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</si>
  <si>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</si>
  <si>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</si>
  <si>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</si>
  <si>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</si>
  <si>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</si>
  <si>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</si>
  <si>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</si>
  <si>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</si>
  <si>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</si>
  <si>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</si>
  <si>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</si>
  <si>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</si>
  <si>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</si>
  <si>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</si>
  <si>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</si>
  <si>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</si>
  <si>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</si>
  <si>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</si>
  <si>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</si>
  <si>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</si>
  <si>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</si>
  <si>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</si>
  <si>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</si>
  <si>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</si>
  <si>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</si>
  <si>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</si>
  <si>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</si>
  <si>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</si>
  <si>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</si>
  <si>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</si>
  <si>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</si>
  <si>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</si>
  <si>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</si>
  <si>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</si>
  <si>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</si>
  <si>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</si>
  <si>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</si>
  <si>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</si>
  <si>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</si>
  <si>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</si>
  <si>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</si>
  <si>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</si>
  <si>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</si>
  <si>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</si>
  <si>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</si>
  <si>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</si>
  <si>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</si>
  <si>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</si>
  <si>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</si>
  <si>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</si>
  <si>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</si>
  <si>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</si>
  <si>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</si>
  <si>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</si>
  <si>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</si>
  <si>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</si>
  <si>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</si>
  <si>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</si>
  <si>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</si>
  <si>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</si>
  <si>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</si>
  <si>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</si>
  <si>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</si>
  <si>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</si>
  <si>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</si>
  <si>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</si>
  <si>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</si>
  <si>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</si>
  <si>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</si>
  <si>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</si>
  <si>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</si>
  <si>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</si>
  <si>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</si>
  <si>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</si>
  <si>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</si>
  <si>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</si>
  <si>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</si>
  <si>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</si>
  <si>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</si>
  <si>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</si>
  <si>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</si>
  <si>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</si>
  <si>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</si>
  <si>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</si>
  <si>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</si>
  <si>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</si>
  <si>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</si>
  <si>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</si>
  <si>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</si>
  <si>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</si>
  <si>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</si>
  <si>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</si>
  <si>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</si>
  <si>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</si>
  <si>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</si>
  <si>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</si>
  <si>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</si>
  <si>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</si>
  <si>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</si>
  <si>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</si>
  <si>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</si>
  <si>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</si>
  <si>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</si>
  <si>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</si>
  <si>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</si>
  <si>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</si>
  <si>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</si>
  <si>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</si>
  <si>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</si>
  <si>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</si>
  <si>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</si>
  <si>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</si>
  <si>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</si>
  <si>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</si>
  <si>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</si>
  <si>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</si>
  <si>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</si>
  <si>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</si>
  <si>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</si>
  <si>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</si>
  <si>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</si>
  <si>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</si>
  <si>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</si>
  <si>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</si>
  <si>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</si>
  <si>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</si>
  <si>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</si>
  <si>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</si>
  <si>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</si>
  <si>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</si>
  <si>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</si>
  <si>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</si>
  <si>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</si>
  <si>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</si>
  <si>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</si>
  <si>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</si>
  <si>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</si>
  <si>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</si>
  <si>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</si>
  <si>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</si>
  <si>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</si>
  <si>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</si>
  <si>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</si>
  <si>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</si>
  <si>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</si>
  <si>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</si>
  <si>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</si>
  <si>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</si>
  <si>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</si>
  <si>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</si>
  <si>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</si>
  <si>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</si>
  <si>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</si>
  <si>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</si>
  <si>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</si>
  <si>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</si>
  <si>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</si>
  <si>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</si>
  <si>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</si>
  <si>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</si>
  <si>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</si>
  <si>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</si>
  <si>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</si>
  <si>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</si>
  <si>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</si>
  <si>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</si>
  <si>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</si>
  <si>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</si>
  <si>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</si>
  <si>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</si>
  <si>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</si>
  <si>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</si>
  <si>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</si>
  <si>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</si>
  <si>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</si>
  <si>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</si>
  <si>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</si>
  <si>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</si>
  <si>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</si>
  <si>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</si>
  <si>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</si>
  <si>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</si>
  <si>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</si>
  <si>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</si>
  <si>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</si>
  <si>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</si>
  <si>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</si>
  <si>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</si>
  <si>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</si>
  <si>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</si>
  <si>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</si>
  <si>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</si>
  <si>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</si>
  <si>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</si>
  <si>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</si>
  <si>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</si>
  <si>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</si>
  <si>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</si>
  <si>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</si>
  <si>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</si>
  <si>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</si>
  <si>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</si>
  <si>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</si>
  <si>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</si>
  <si>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</si>
  <si>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</si>
  <si>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</si>
  <si>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</si>
  <si>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</si>
  <si>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</si>
  <si>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</si>
  <si>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</si>
  <si>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</si>
  <si>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</si>
  <si>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</si>
  <si>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</si>
  <si>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</si>
  <si>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</si>
  <si>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</si>
  <si>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</si>
  <si>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</si>
  <si>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</si>
  <si>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</si>
  <si>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</si>
  <si>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</si>
  <si>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</si>
  <si>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</si>
  <si>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</si>
  <si>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</si>
  <si>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</si>
  <si>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</si>
  <si>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</si>
  <si>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</si>
  <si>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</si>
  <si>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</si>
  <si>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</si>
  <si>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</si>
  <si>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</si>
  <si>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</si>
  <si>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</si>
  <si>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</si>
  <si>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</si>
  <si>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</si>
  <si>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</si>
  <si>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</si>
  <si>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</si>
  <si>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</si>
  <si>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</si>
  <si>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</si>
  <si>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</si>
  <si>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</si>
  <si>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</si>
  <si>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</si>
  <si>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</si>
  <si>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</si>
  <si>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</si>
  <si>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</si>
  <si>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</si>
  <si>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</si>
  <si>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</si>
  <si>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</si>
  <si>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</si>
  <si>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</si>
  <si>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</si>
  <si>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</si>
  <si>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</si>
  <si>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</si>
  <si>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</si>
  <si>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</si>
  <si>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</si>
  <si>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</si>
  <si>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</si>
  <si>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</si>
  <si>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</si>
  <si>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</si>
  <si>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</si>
  <si>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</si>
  <si>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</si>
  <si>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</si>
  <si>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</si>
  <si>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</si>
  <si>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</si>
  <si>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</si>
  <si>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</si>
  <si>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</si>
  <si>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</si>
  <si>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</si>
  <si>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</si>
  <si>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</si>
  <si>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</si>
  <si>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</si>
  <si>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</si>
  <si>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</si>
  <si>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</si>
  <si>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</si>
  <si>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</si>
  <si>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</si>
  <si>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</si>
  <si>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</si>
  <si>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</si>
  <si>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</si>
  <si>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</si>
  <si>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</si>
  <si>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</si>
  <si>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</si>
  <si>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</si>
  <si>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</si>
  <si>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</si>
  <si>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</si>
  <si>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</si>
  <si>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</si>
  <si>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</si>
  <si>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</si>
  <si>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</si>
  <si>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</si>
  <si>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</si>
  <si>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</si>
  <si>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</si>
  <si>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</si>
  <si>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</si>
  <si>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</si>
  <si>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</si>
  <si>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</si>
  <si>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</si>
  <si>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</si>
  <si>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</si>
  <si>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</si>
  <si>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</si>
  <si>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</si>
  <si>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</si>
  <si>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</si>
  <si>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</si>
  <si>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</si>
  <si>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</si>
  <si>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</si>
  <si>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</si>
  <si>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</si>
  <si>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</si>
  <si>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</si>
  <si>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</si>
  <si>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</si>
  <si>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</si>
  <si>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</si>
  <si>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</si>
  <si>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</si>
  <si>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</si>
  <si>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</si>
  <si>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</si>
  <si>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</si>
  <si>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</si>
  <si>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</si>
  <si>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</si>
  <si>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</si>
  <si>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</si>
  <si>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</si>
  <si>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</si>
  <si>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</si>
  <si>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</si>
  <si>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</si>
  <si>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</si>
  <si>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</si>
  <si>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</si>
  <si>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</si>
  <si>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</si>
  <si>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</si>
  <si>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</si>
  <si>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</si>
  <si>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</si>
  <si>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</si>
  <si>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</si>
  <si>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</si>
  <si>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</si>
  <si>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</si>
  <si>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</si>
  <si>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</si>
  <si>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</si>
  <si>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</si>
  <si>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</si>
  <si>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</si>
  <si>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</si>
  <si>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</si>
  <si>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</si>
  <si>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</si>
  <si>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</si>
  <si>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</si>
  <si>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</si>
  <si>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</si>
  <si>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</si>
  <si>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</si>
  <si>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</si>
  <si>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</si>
  <si>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</si>
  <si>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</si>
  <si>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</si>
  <si>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</si>
  <si>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</si>
  <si>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</si>
  <si>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</si>
  <si>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</si>
  <si>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</si>
  <si>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</si>
  <si>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</si>
  <si>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</si>
  <si>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</si>
  <si>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</si>
  <si>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</si>
  <si>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</si>
  <si>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</si>
  <si>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</si>
  <si>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</si>
  <si>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</si>
  <si>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</si>
  <si>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</si>
  <si>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</si>
  <si>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</si>
  <si>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</si>
  <si>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</si>
  <si>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</si>
  <si>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</si>
  <si>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</si>
  <si>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</si>
  <si>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</si>
  <si>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</si>
  <si>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</si>
  <si>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</si>
  <si>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</si>
  <si>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</si>
  <si>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</si>
  <si>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</si>
  <si>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</si>
  <si>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</si>
  <si>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</si>
  <si>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</si>
  <si>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</si>
  <si>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</si>
  <si>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</si>
  <si>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</si>
  <si>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</si>
  <si>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</si>
  <si>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</si>
  <si>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</si>
  <si>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</si>
  <si>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</si>
  <si>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</si>
  <si>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</si>
  <si>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</si>
  <si>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</si>
  <si>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</si>
  <si>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</si>
  <si>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</si>
  <si>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</si>
  <si>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</si>
  <si>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</si>
  <si>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</si>
  <si>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</si>
  <si>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</si>
  <si>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</si>
  <si>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</si>
  <si>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</si>
  <si>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</si>
  <si>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</si>
  <si>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</si>
  <si>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</si>
  <si>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</si>
  <si>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</si>
  <si>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</si>
  <si>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</si>
  <si>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</si>
  <si>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</si>
  <si>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</si>
  <si>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</si>
  <si>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</si>
  <si>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</si>
  <si>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</si>
  <si>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</si>
  <si>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</si>
  <si>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</si>
  <si>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</si>
  <si>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</si>
  <si>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</si>
  <si>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</si>
  <si>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</si>
  <si>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</si>
  <si>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</si>
  <si>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</si>
  <si>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</si>
  <si>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</si>
  <si>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</si>
  <si>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</si>
  <si>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</si>
  <si>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</si>
  <si>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</si>
  <si>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</si>
  <si>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</si>
  <si>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</si>
  <si>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</si>
  <si>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</si>
  <si>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</si>
  <si>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</si>
  <si>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</si>
  <si>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</si>
  <si>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</si>
  <si>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</si>
  <si>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</si>
  <si>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</si>
  <si>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</si>
  <si>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</si>
  <si>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</si>
  <si>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</si>
  <si>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</si>
  <si>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</si>
  <si>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</si>
  <si>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</si>
  <si>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</si>
  <si>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</si>
  <si>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</si>
  <si>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</si>
  <si>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</si>
  <si>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</si>
  <si>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</si>
  <si>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</si>
  <si>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</si>
  <si>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</si>
  <si>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</si>
  <si>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</si>
  <si>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</si>
  <si>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</si>
  <si>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</si>
  <si>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</si>
  <si>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</si>
  <si>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</si>
  <si>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</si>
  <si>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</si>
  <si>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</si>
  <si>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</si>
  <si>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</si>
  <si>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</si>
  <si>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</si>
  <si>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</si>
  <si>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</si>
  <si>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</si>
  <si>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</si>
  <si>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</si>
  <si>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</si>
  <si>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</si>
  <si>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</si>
  <si>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</si>
  <si>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</si>
  <si>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</si>
  <si>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</si>
  <si>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</si>
  <si>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</si>
  <si>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</si>
  <si>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</si>
  <si>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</si>
  <si>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</si>
  <si>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</si>
  <si>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</si>
  <si>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</si>
  <si>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</si>
  <si>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</si>
  <si>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</si>
  <si>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</si>
  <si>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</si>
  <si>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</si>
  <si>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</si>
  <si>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</si>
  <si>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</si>
  <si>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</si>
  <si>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</si>
  <si>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</si>
  <si>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</si>
  <si>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</si>
  <si>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</si>
  <si>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</si>
  <si>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</si>
  <si>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</si>
  <si>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</si>
  <si>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</si>
  <si>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</si>
  <si>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</si>
  <si>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</si>
  <si>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</si>
  <si>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</si>
  <si>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</si>
  <si>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</si>
  <si>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</si>
  <si>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</si>
  <si>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</si>
  <si>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</si>
  <si>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</si>
  <si>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</si>
  <si>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</si>
  <si>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</si>
  <si>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</si>
  <si>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</si>
  <si>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</si>
  <si>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</si>
  <si>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</si>
  <si>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</si>
  <si>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</si>
  <si>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</si>
  <si>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</si>
  <si>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</si>
  <si>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</si>
  <si>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</si>
  <si>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</si>
  <si>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</si>
  <si>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</si>
  <si>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</si>
  <si>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</si>
  <si>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</si>
  <si>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</si>
  <si>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</si>
  <si>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</si>
  <si>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</si>
  <si>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</si>
  <si>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</si>
  <si>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</si>
  <si>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</si>
  <si>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</si>
  <si>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</si>
  <si>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</si>
  <si>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</si>
  <si>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</si>
  <si>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</si>
  <si>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</si>
  <si>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</si>
  <si>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</si>
  <si>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</si>
  <si>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</si>
  <si>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</si>
  <si>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</si>
  <si>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</si>
  <si>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</si>
  <si>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</si>
  <si>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</si>
  <si>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</si>
  <si>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</si>
  <si>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</si>
  <si>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</si>
  <si>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</si>
  <si>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</si>
  <si>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</si>
  <si>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</si>
  <si>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</si>
  <si>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</si>
  <si>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</si>
  <si>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</si>
  <si>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</si>
  <si>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</si>
  <si>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</si>
  <si>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</si>
  <si>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</si>
  <si>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</si>
  <si>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</si>
  <si>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</si>
  <si>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</si>
  <si>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</si>
  <si>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</si>
  <si>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</si>
  <si>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</si>
  <si>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</si>
  <si>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</si>
  <si>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</si>
  <si>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</si>
  <si>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</si>
  <si>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</si>
  <si>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</si>
  <si>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</si>
  <si>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</si>
  <si>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</si>
  <si>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</si>
  <si>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</si>
  <si>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</si>
  <si>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</si>
  <si>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</si>
  <si>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</si>
  <si>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</si>
  <si>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</si>
  <si>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</si>
  <si>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</si>
  <si>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</si>
  <si>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</si>
  <si>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</si>
  <si>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</si>
  <si>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</si>
  <si>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</si>
  <si>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</si>
  <si>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</si>
  <si>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</si>
  <si>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</si>
  <si>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</si>
  <si>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</si>
  <si>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</si>
  <si>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</si>
  <si>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</si>
  <si>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</si>
  <si>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</si>
  <si>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</si>
  <si>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</si>
  <si>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</si>
  <si>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</si>
  <si>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</si>
  <si>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</si>
  <si>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</si>
  <si>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</si>
  <si>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</si>
  <si>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</si>
  <si>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</si>
  <si>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</si>
  <si>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</si>
  <si>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</si>
  <si>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</si>
  <si>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</si>
  <si>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</si>
  <si>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</si>
  <si>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</si>
  <si>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</si>
  <si>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</si>
  <si>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</si>
  <si>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</si>
  <si>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</si>
  <si>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</si>
  <si>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</si>
  <si>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</si>
  <si>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</si>
  <si>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</si>
  <si>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</si>
  <si>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</si>
  <si>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</si>
  <si>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</si>
  <si>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</si>
  <si>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</si>
  <si>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</si>
  <si>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</si>
  <si>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</si>
  <si>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</si>
  <si>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</si>
  <si>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</si>
  <si>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</si>
  <si>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</si>
  <si>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</si>
  <si>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</si>
  <si>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</si>
  <si>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</si>
  <si>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</si>
  <si>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</si>
  <si>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</si>
  <si>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</si>
  <si>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</si>
  <si>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</si>
  <si>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</si>
  <si>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</si>
  <si>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</si>
  <si>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</si>
  <si>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</si>
  <si>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</si>
  <si>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</si>
  <si>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</si>
  <si>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</si>
  <si>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</si>
  <si>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</si>
  <si>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</si>
  <si>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</si>
  <si>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</si>
  <si>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</si>
  <si>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</si>
  <si>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</si>
  <si>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</si>
  <si>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</si>
  <si>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</si>
  <si>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</si>
  <si>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</si>
  <si>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</si>
  <si>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</si>
  <si>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</si>
  <si>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</si>
  <si>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</si>
  <si>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</si>
  <si>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</si>
  <si>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</si>
  <si>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</si>
  <si>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</si>
  <si>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</si>
  <si>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</si>
  <si>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</si>
  <si>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</si>
  <si>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</si>
  <si>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</si>
  <si>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</si>
  <si>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</si>
  <si>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</si>
  <si>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</si>
  <si>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</si>
  <si>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</si>
  <si>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</si>
  <si>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</si>
  <si>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</si>
  <si>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</si>
  <si>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</si>
  <si>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</si>
  <si>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</si>
  <si>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</si>
  <si>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</si>
  <si>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</si>
  <si>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</si>
  <si>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</si>
  <si>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</si>
  <si>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</si>
  <si>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</si>
  <si>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</si>
  <si>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</si>
  <si>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</si>
  <si>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</si>
  <si>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</si>
  <si>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</si>
  <si>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</si>
  <si>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</si>
  <si>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</si>
  <si>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</si>
  <si>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</si>
  <si>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</si>
  <si>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</si>
  <si>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</si>
  <si>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</si>
  <si>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</si>
  <si>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</si>
  <si>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</si>
  <si>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</si>
  <si>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</si>
  <si>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</si>
  <si>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</si>
  <si>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</si>
  <si>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</si>
  <si>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</si>
  <si>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</si>
  <si>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</si>
  <si>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</si>
  <si>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</si>
  <si>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</si>
  <si>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</si>
  <si>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</si>
  <si>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</si>
  <si>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</si>
  <si>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</si>
  <si>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</si>
  <si>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</si>
  <si>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</si>
  <si>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</si>
  <si>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</si>
  <si>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</si>
  <si>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</si>
  <si>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</si>
  <si>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</si>
  <si>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</si>
  <si>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</si>
  <si>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</si>
  <si>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</si>
  <si>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</si>
  <si>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</si>
  <si>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</si>
  <si>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</si>
  <si>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</si>
  <si>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</si>
  <si>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</si>
  <si>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</si>
  <si>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</si>
  <si>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</si>
  <si>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</si>
  <si>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</si>
  <si>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</si>
  <si>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</si>
  <si>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</si>
  <si>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</si>
  <si>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</si>
  <si>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</si>
  <si>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</si>
  <si>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</si>
  <si>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</si>
  <si>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</si>
  <si>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</si>
  <si>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</si>
  <si>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</si>
  <si>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</si>
  <si>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</si>
  <si>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</si>
  <si>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</si>
  <si>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</si>
  <si>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</si>
  <si>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</si>
  <si>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</si>
  <si>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</si>
  <si>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</si>
  <si>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</si>
  <si>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</si>
  <si>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</si>
  <si>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</si>
  <si>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</si>
  <si>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</si>
  <si>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</si>
  <si>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</si>
  <si>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</si>
  <si>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</si>
  <si>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</si>
  <si>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</si>
  <si>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</si>
  <si>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</si>
  <si>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</si>
  <si>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</si>
  <si>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</si>
  <si>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</si>
  <si>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</si>
  <si>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</si>
  <si>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</si>
  <si>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</si>
  <si>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</si>
  <si>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</si>
  <si>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</si>
  <si>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</si>
  <si>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</si>
  <si>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</si>
  <si>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</si>
  <si>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</si>
  <si>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</si>
  <si>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</si>
  <si>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</si>
  <si>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</si>
  <si>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</si>
  <si>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</si>
  <si>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</si>
  <si>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</si>
  <si>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</si>
  <si>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</si>
  <si>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</si>
  <si>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</si>
  <si>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</si>
  <si>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</si>
  <si>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</si>
  <si>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</si>
  <si>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</si>
  <si>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</si>
  <si>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</si>
  <si>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</si>
  <si>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</si>
  <si>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</si>
  <si>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</si>
  <si>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</si>
  <si>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</si>
  <si>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</si>
  <si>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</si>
  <si>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</si>
  <si>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</si>
  <si>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</si>
  <si>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</si>
  <si>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</si>
  <si>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</si>
  <si>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</si>
  <si>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</si>
  <si>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</si>
  <si>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</si>
  <si>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</si>
  <si>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</si>
  <si>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</si>
  <si>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</si>
  <si>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</si>
  <si>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</si>
  <si>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</si>
  <si>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</si>
  <si>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</si>
  <si>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</si>
  <si>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</si>
  <si>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</si>
  <si>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</si>
  <si>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</si>
  <si>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</si>
  <si>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</si>
  <si>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</si>
  <si>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</si>
  <si>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</si>
  <si>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</si>
  <si>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</si>
  <si>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</si>
  <si>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</si>
  <si>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</si>
  <si>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</si>
  <si>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</si>
  <si>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</si>
  <si>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</si>
  <si>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</si>
  <si>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</si>
  <si>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</si>
  <si>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</si>
  <si>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</si>
  <si>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</si>
  <si>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</si>
  <si>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</si>
  <si>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</si>
  <si>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</si>
  <si>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</si>
  <si>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</si>
  <si>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</si>
  <si>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</si>
  <si>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</si>
  <si>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</si>
  <si>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</si>
  <si>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</si>
  <si>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</si>
  <si>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</si>
  <si>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</si>
  <si>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</si>
  <si>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</si>
  <si>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</si>
  <si>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</si>
  <si>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</si>
  <si>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</si>
  <si>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</si>
  <si>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</si>
  <si>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</si>
  <si>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</si>
  <si>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</si>
  <si>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</si>
  <si>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</si>
  <si>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</si>
  <si>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</si>
  <si>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</si>
  <si>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</si>
  <si>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</si>
  <si>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</si>
  <si>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</si>
  <si>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</si>
  <si>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</si>
  <si>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</si>
  <si>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</si>
  <si>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</si>
  <si>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</si>
  <si>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</si>
  <si>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</si>
  <si>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</si>
  <si>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</si>
  <si>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</si>
  <si>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</si>
  <si>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</si>
  <si>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</si>
  <si>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</si>
  <si>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</si>
  <si>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</si>
  <si>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</si>
  <si>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</si>
  <si>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</si>
  <si>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</si>
  <si>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</si>
  <si>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</si>
  <si>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</si>
  <si>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</si>
  <si>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</si>
  <si>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</si>
  <si>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</si>
  <si>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</si>
  <si>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</si>
  <si>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</si>
  <si>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</si>
  <si>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</si>
  <si>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</si>
  <si>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</si>
  <si>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</si>
  <si>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</si>
  <si>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</si>
  <si>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</si>
  <si>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</si>
  <si>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</si>
  <si>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</si>
  <si>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</si>
  <si>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</si>
  <si>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</si>
  <si>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</si>
  <si>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</si>
  <si>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</si>
  <si>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</si>
  <si>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</si>
  <si>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</si>
  <si>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</si>
  <si>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</si>
  <si>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</si>
  <si>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</si>
  <si>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</si>
  <si>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</si>
  <si>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</si>
  <si>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</si>
  <si>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</si>
  <si>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</si>
  <si>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</si>
  <si>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</si>
  <si>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</si>
  <si>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</si>
  <si>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</si>
  <si>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</si>
  <si>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</si>
  <si>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</si>
  <si>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</si>
  <si>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</si>
  <si>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</si>
  <si>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</si>
  <si>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</si>
  <si>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</si>
  <si>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</si>
  <si>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</si>
  <si>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</si>
  <si>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</si>
  <si>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</si>
  <si>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</si>
  <si>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</si>
  <si>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</si>
  <si>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</si>
  <si>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</si>
  <si>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</si>
  <si>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</si>
  <si>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</si>
  <si>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</si>
  <si>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</si>
  <si>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</si>
  <si>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</si>
  <si>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</si>
  <si>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</si>
  <si>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</si>
  <si>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</si>
  <si>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</si>
  <si>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</si>
  <si>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</si>
  <si>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</si>
  <si>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</si>
  <si>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</si>
  <si>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</si>
  <si>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</si>
  <si>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</si>
  <si>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</si>
  <si>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</si>
  <si>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</si>
  <si>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</si>
  <si>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</si>
  <si>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</si>
  <si>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</si>
  <si>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</si>
  <si>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</si>
  <si>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</si>
  <si>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</si>
  <si>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</si>
  <si>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</si>
  <si>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</si>
  <si>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</si>
  <si>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</si>
  <si>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</si>
  <si>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</si>
  <si>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</si>
  <si>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</si>
  <si>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</si>
  <si>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</si>
  <si>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</si>
  <si>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</si>
  <si>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</si>
  <si>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</si>
  <si>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</si>
  <si>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</si>
  <si>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</si>
  <si>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</si>
  <si>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</si>
  <si>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</si>
  <si>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</si>
  <si>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</si>
  <si>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</si>
  <si>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</si>
  <si>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</si>
  <si>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</si>
  <si>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</si>
  <si>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</si>
  <si>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</si>
  <si>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</si>
  <si>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</si>
  <si>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</si>
  <si>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</si>
  <si>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</si>
  <si>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</si>
  <si>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</si>
  <si>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</si>
  <si>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</si>
  <si>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</si>
  <si>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</si>
  <si>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</si>
  <si>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</si>
  <si>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</si>
  <si>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</si>
  <si>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</si>
  <si>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</si>
  <si>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</si>
  <si>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</si>
  <si>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</si>
  <si>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</si>
  <si>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</si>
  <si>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</si>
  <si>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</si>
  <si>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</si>
  <si>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</si>
  <si>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</si>
  <si>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</si>
  <si>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</si>
  <si>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</si>
  <si>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</si>
  <si>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</si>
  <si>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</si>
  <si>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</si>
  <si>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</si>
  <si>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</si>
  <si>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</si>
  <si>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</si>
  <si>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</si>
  <si>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</si>
  <si>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</si>
  <si>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</si>
  <si>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</si>
  <si>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</si>
  <si>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</si>
  <si>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</si>
  <si>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</si>
  <si>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</si>
  <si>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</si>
  <si>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</si>
  <si>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</si>
  <si>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</si>
  <si>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</si>
  <si>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</si>
  <si>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</si>
  <si>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</si>
  <si>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</si>
  <si>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</si>
  <si>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</si>
  <si>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</si>
  <si>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</si>
  <si>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</si>
  <si>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</si>
  <si>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</si>
  <si>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</si>
  <si>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</si>
  <si>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</si>
  <si>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</si>
  <si>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</si>
  <si>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</si>
  <si>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</si>
  <si>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</si>
  <si>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</si>
  <si>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</si>
  <si>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</si>
  <si>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</si>
  <si>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</si>
  <si>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</si>
  <si>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</si>
  <si>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</si>
  <si>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</si>
  <si>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</si>
  <si>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</si>
  <si>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</si>
  <si>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</si>
  <si>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</si>
  <si>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</si>
  <si>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</si>
  <si>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</si>
  <si>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</si>
  <si>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</si>
  <si>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</si>
  <si>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</si>
  <si>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</si>
  <si>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</si>
  <si>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</si>
  <si>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</si>
  <si>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</si>
  <si>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</si>
  <si>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</si>
  <si>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</si>
  <si>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</si>
  <si>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</si>
  <si>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</si>
  <si>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</si>
  <si>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</si>
  <si>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</si>
  <si>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</si>
  <si>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</si>
  <si>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</si>
  <si>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</si>
  <si>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</si>
  <si>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</si>
  <si>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</si>
  <si>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</si>
  <si>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</si>
  <si>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</si>
  <si>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</si>
  <si>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</si>
  <si>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</si>
  <si>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</si>
  <si>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</si>
  <si>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</si>
  <si>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</si>
  <si>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</si>
  <si>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</si>
  <si>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</si>
  <si>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</si>
  <si>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</si>
  <si>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</si>
  <si>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</si>
  <si>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</si>
  <si>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</si>
  <si>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</si>
  <si>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</si>
  <si>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</si>
  <si>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</si>
  <si>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</si>
  <si>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</si>
  <si>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</si>
  <si>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</si>
  <si>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</si>
  <si>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</si>
  <si>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</si>
  <si>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</si>
  <si>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</si>
  <si>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</si>
  <si>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</si>
  <si>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</si>
  <si>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</si>
  <si>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</si>
  <si>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</si>
  <si>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</si>
  <si>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</si>
  <si>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</si>
  <si>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</si>
  <si>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</si>
  <si>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</si>
  <si>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</si>
  <si>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</si>
  <si>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</si>
  <si>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</si>
  <si>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</si>
  <si>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</si>
  <si>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</si>
  <si>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</si>
  <si>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</si>
  <si>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</si>
  <si>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</si>
  <si>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</si>
  <si>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</si>
  <si>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</si>
  <si>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</si>
  <si>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</si>
  <si>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</si>
  <si>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</si>
  <si>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</si>
  <si>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</si>
  <si>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</si>
  <si>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</si>
  <si>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</si>
  <si>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</si>
  <si>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</si>
  <si>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</si>
  <si>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</si>
  <si>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</si>
  <si>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</si>
  <si>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</si>
  <si>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</si>
  <si>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</si>
  <si>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</si>
  <si>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</si>
  <si>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</si>
  <si>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</si>
  <si>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</si>
  <si>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</si>
  <si>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</si>
  <si>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</si>
  <si>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</si>
  <si>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</si>
  <si>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</si>
  <si>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</si>
  <si>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</si>
  <si>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</si>
  <si>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</si>
  <si>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</si>
  <si>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</si>
  <si>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</si>
  <si>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</si>
  <si>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</si>
  <si>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</si>
  <si>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</si>
  <si>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</si>
  <si>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</si>
  <si>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</si>
  <si>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</si>
  <si>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</si>
  <si>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</si>
  <si>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</si>
  <si>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</si>
  <si>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</si>
  <si>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</si>
  <si>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</si>
  <si>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</si>
  <si>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</si>
  <si>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</si>
  <si>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</si>
  <si>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</si>
  <si>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</si>
  <si>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</si>
  <si>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</si>
  <si>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</si>
  <si>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</si>
  <si>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</si>
  <si>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</si>
  <si>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</si>
  <si>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</si>
  <si>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</si>
  <si>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</si>
  <si>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</si>
  <si>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</si>
  <si>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</si>
  <si>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</si>
  <si>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</si>
  <si>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</si>
  <si>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</si>
  <si>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</si>
  <si>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</si>
  <si>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</si>
  <si>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</si>
  <si>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</si>
  <si>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</si>
  <si>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</si>
  <si>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</si>
  <si>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</si>
  <si>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</si>
  <si>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</si>
  <si>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</si>
  <si>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</si>
  <si>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</si>
  <si>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</si>
  <si>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</si>
  <si>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</si>
  <si>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</si>
  <si>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</si>
  <si>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</si>
  <si>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</si>
  <si>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</si>
  <si>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</si>
  <si>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</si>
  <si>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</si>
  <si>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</si>
  <si>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</si>
  <si>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</si>
  <si>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</si>
  <si>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</si>
  <si>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</si>
  <si>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</si>
  <si>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</si>
  <si>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</si>
  <si>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</si>
  <si>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</si>
  <si>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</si>
  <si>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</si>
  <si>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</si>
  <si>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</si>
  <si>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</si>
  <si>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</si>
  <si>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</si>
  <si>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</si>
  <si>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</si>
  <si>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</si>
  <si>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</si>
  <si>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</si>
  <si>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</si>
  <si>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</si>
  <si>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</si>
  <si>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</si>
  <si>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</si>
  <si>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</si>
  <si>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</si>
  <si>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</si>
  <si>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</si>
  <si>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</si>
  <si>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</si>
  <si>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</si>
  <si>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</si>
  <si>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</si>
  <si>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</si>
  <si>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</si>
  <si>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</si>
  <si>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</si>
  <si>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</si>
  <si>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</si>
  <si>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</si>
  <si>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</si>
  <si>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</si>
  <si>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</si>
  <si>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</si>
  <si>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</si>
  <si>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</si>
  <si>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</si>
  <si>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</si>
  <si>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</si>
  <si>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</si>
  <si>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</si>
  <si>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</si>
  <si>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</si>
  <si>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</si>
  <si>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</si>
  <si>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</si>
  <si>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</si>
  <si>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</si>
  <si>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</si>
  <si>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</si>
  <si>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</si>
  <si>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</si>
  <si>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</si>
  <si>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</si>
  <si>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</si>
  <si>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</si>
  <si>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</si>
  <si>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</si>
  <si>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</si>
  <si>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</si>
  <si>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</si>
  <si>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</si>
  <si>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</si>
  <si>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</si>
  <si>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</si>
  <si>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</si>
  <si>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</si>
  <si>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</si>
  <si>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</si>
  <si>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</si>
  <si>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</si>
  <si>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</si>
  <si>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</si>
  <si>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</si>
  <si>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</si>
  <si>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</si>
  <si>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</si>
  <si>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</si>
  <si>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</si>
  <si>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</si>
  <si>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</si>
  <si>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</si>
  <si>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</si>
  <si>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</si>
  <si>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</si>
  <si>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</si>
  <si>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</si>
  <si>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</si>
  <si>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</si>
  <si>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</si>
  <si>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</si>
  <si>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</si>
  <si>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</si>
  <si>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</si>
  <si>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</si>
  <si>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</si>
  <si>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</si>
  <si>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</si>
  <si>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</si>
  <si>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</si>
  <si>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</si>
  <si>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</si>
  <si>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</si>
  <si>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</si>
  <si>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</si>
  <si>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</si>
  <si>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</si>
  <si>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</si>
  <si>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</si>
  <si>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</si>
  <si>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</si>
  <si>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</si>
  <si>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</si>
  <si>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</si>
  <si>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</si>
  <si>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</si>
  <si>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</si>
  <si>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</si>
  <si>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</si>
  <si>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</si>
  <si>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</si>
  <si>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</si>
  <si>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</si>
  <si>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</si>
  <si>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</si>
  <si>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</si>
  <si>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</si>
  <si>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</si>
  <si>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</si>
  <si>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</si>
  <si>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</si>
  <si>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</si>
  <si>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</si>
  <si>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</si>
  <si>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</si>
  <si>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</si>
  <si>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</si>
  <si>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</si>
  <si>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</si>
  <si>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</si>
  <si>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</si>
  <si>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</si>
  <si>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</si>
  <si>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</si>
  <si>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</si>
  <si>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</si>
  <si>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</si>
  <si>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</si>
  <si>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</si>
  <si>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</si>
  <si>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</si>
  <si>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</si>
  <si>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</si>
  <si>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</si>
  <si>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</si>
  <si>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</si>
  <si>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</si>
  <si>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</si>
  <si>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</si>
  <si>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</si>
  <si>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</si>
  <si>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</si>
  <si>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</si>
  <si>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</si>
  <si>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</si>
  <si>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</si>
  <si>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</si>
  <si>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</si>
  <si>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</si>
  <si>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</si>
  <si>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</si>
  <si>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</si>
  <si>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</si>
  <si>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</si>
  <si>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</si>
  <si>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</si>
  <si>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</si>
  <si>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</si>
  <si>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</si>
  <si>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</si>
  <si>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</si>
  <si>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</si>
  <si>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</si>
  <si>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</si>
  <si>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</si>
  <si>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</si>
  <si>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</si>
  <si>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</si>
  <si>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</si>
  <si>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</si>
  <si>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</si>
  <si>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</si>
  <si>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</si>
  <si>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</si>
  <si>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</si>
  <si>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</si>
  <si>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</si>
  <si>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</si>
  <si>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</si>
  <si>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</si>
  <si>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</si>
  <si>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</si>
  <si>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</si>
  <si>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</si>
  <si>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</si>
  <si>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</si>
  <si>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</si>
  <si>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</si>
  <si>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</si>
  <si>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</si>
  <si>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</si>
  <si>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</si>
  <si>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</si>
  <si>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</si>
  <si>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</si>
  <si>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</si>
  <si>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</si>
  <si>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</si>
  <si>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</si>
  <si>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</si>
  <si>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</si>
  <si>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</si>
  <si>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</si>
  <si>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</si>
  <si>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</si>
  <si>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</si>
  <si>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</si>
  <si>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</si>
  <si>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</si>
  <si>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</si>
  <si>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</si>
  <si>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</si>
  <si>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</si>
  <si>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</si>
  <si>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</si>
  <si>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</si>
  <si>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</si>
  <si>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</si>
  <si>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</si>
  <si>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</si>
  <si>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</si>
  <si>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</si>
  <si>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</si>
  <si>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</si>
  <si>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</si>
  <si>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</si>
  <si>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</si>
  <si>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</si>
  <si>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</si>
  <si>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</si>
  <si>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</si>
  <si>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</si>
  <si>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</si>
  <si>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</si>
  <si>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</si>
  <si>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</si>
  <si>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</si>
  <si>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</si>
  <si>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</si>
  <si>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</si>
  <si>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</si>
  <si>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</si>
  <si>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</si>
  <si>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</si>
  <si>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</si>
  <si>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</si>
  <si>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</si>
  <si>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</si>
  <si>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</si>
  <si>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</si>
  <si>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</si>
  <si>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</si>
  <si>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</si>
  <si>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</si>
  <si>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</si>
  <si>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</si>
  <si>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</si>
  <si>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</si>
  <si>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</si>
  <si>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</si>
  <si>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</si>
  <si>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</si>
  <si>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</si>
  <si>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</si>
  <si>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</si>
  <si>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</si>
  <si>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</si>
  <si>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</si>
  <si>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</si>
  <si>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</si>
  <si>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</si>
  <si>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</si>
  <si>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</si>
  <si>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</si>
  <si>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</si>
  <si>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</si>
  <si>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</si>
  <si>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</si>
  <si>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</si>
  <si>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</si>
  <si>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</si>
  <si>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</si>
  <si>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</si>
  <si>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</si>
  <si>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</si>
  <si>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</si>
  <si>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</si>
  <si>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</si>
  <si>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</si>
  <si>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</si>
  <si>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</si>
  <si>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</si>
  <si>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</si>
  <si>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</si>
  <si>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</si>
  <si>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</si>
  <si>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</si>
  <si>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</si>
  <si>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</si>
  <si>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</si>
  <si>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</si>
  <si>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</si>
  <si>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</si>
  <si>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</si>
  <si>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</si>
  <si>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</si>
  <si>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</si>
  <si>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</si>
  <si>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</si>
  <si>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</si>
  <si>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</si>
  <si>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</si>
  <si>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</si>
  <si>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</si>
  <si>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</si>
  <si>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</si>
  <si>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</si>
  <si>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</si>
  <si>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</si>
  <si>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</si>
  <si>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</si>
  <si>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</si>
  <si>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</si>
  <si>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</si>
  <si>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</si>
  <si>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</si>
  <si>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</si>
  <si>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</si>
  <si>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</si>
  <si>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</si>
  <si>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</si>
  <si>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</si>
  <si>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</si>
  <si>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</si>
  <si>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</si>
  <si>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</si>
  <si>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</si>
  <si>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</si>
  <si>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</si>
  <si>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</si>
  <si>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</si>
  <si>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</si>
  <si>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</si>
  <si>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</si>
  <si>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</si>
  <si>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</si>
  <si>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</si>
  <si>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</si>
  <si>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</si>
  <si>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</si>
  <si>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</si>
  <si>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</si>
  <si>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</si>
  <si>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</si>
  <si>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</si>
  <si>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</si>
  <si>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</si>
  <si>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</si>
  <si>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</si>
  <si>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</si>
  <si>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</si>
  <si>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</si>
  <si>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</si>
  <si>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</si>
  <si>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</si>
  <si>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</si>
  <si>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</si>
  <si>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</si>
  <si>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</si>
  <si>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</si>
  <si>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</si>
  <si>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</si>
  <si>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</si>
  <si>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</si>
  <si>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</si>
  <si>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</si>
  <si>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</si>
  <si>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</si>
  <si>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</si>
  <si>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</si>
  <si>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</si>
  <si>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</si>
  <si>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</si>
  <si>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</si>
  <si>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</si>
  <si>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</si>
  <si>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</si>
  <si>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</si>
  <si>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</si>
  <si>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</si>
  <si>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</si>
  <si>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</si>
  <si>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</si>
  <si>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</si>
  <si>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</si>
  <si>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</si>
  <si>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</si>
  <si>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</si>
  <si>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</si>
  <si>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</si>
  <si>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</si>
  <si>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</si>
  <si>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</si>
  <si>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</si>
  <si>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</si>
  <si>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</si>
  <si>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</si>
  <si>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</si>
  <si>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</si>
  <si>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</si>
  <si>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</si>
  <si>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</si>
  <si>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</si>
  <si>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</si>
  <si>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</si>
  <si>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</si>
  <si>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</si>
  <si>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</si>
  <si>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</si>
  <si>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</si>
  <si>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</si>
  <si>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</si>
  <si>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</si>
  <si>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</si>
  <si>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</si>
  <si>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</si>
  <si>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</si>
  <si>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</si>
  <si>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</si>
  <si>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</si>
  <si>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</si>
  <si>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</si>
  <si>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</si>
  <si>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</si>
  <si>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</si>
  <si>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</si>
  <si>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</si>
  <si>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</si>
  <si>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</si>
  <si>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</si>
  <si>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</si>
  <si>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</si>
  <si>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</si>
  <si>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</si>
  <si>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</si>
  <si>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</si>
  <si>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</si>
  <si>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</si>
  <si>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</si>
  <si>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</si>
  <si>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</si>
  <si>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</si>
  <si>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</si>
  <si>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</si>
  <si>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</si>
  <si>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</si>
  <si>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</si>
  <si>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</si>
  <si>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</si>
  <si>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</si>
  <si>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</si>
  <si>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</si>
  <si>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</si>
  <si>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</si>
  <si>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</si>
  <si>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</si>
  <si>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</si>
  <si>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</si>
  <si>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</si>
  <si>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</si>
  <si>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</si>
  <si>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</si>
  <si>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</si>
  <si>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</si>
  <si>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</si>
  <si>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</si>
  <si>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</si>
  <si>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</si>
  <si>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</si>
  <si>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</si>
  <si>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</si>
  <si>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</si>
  <si>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</si>
  <si>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</si>
  <si>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</si>
  <si>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</si>
  <si>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</si>
  <si>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</si>
  <si>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</si>
  <si>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</si>
  <si>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</si>
  <si>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</si>
  <si>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</si>
  <si>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</si>
  <si>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</si>
  <si>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</si>
  <si>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</si>
  <si>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</si>
  <si>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</si>
  <si>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</si>
  <si>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</si>
  <si>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</si>
  <si>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</si>
  <si>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</si>
  <si>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</si>
  <si>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</si>
  <si>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</si>
  <si>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</si>
  <si>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</si>
  <si>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</si>
  <si>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</si>
  <si>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</si>
  <si>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</si>
  <si>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</si>
  <si>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</si>
  <si>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</si>
  <si>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</si>
  <si>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</si>
  <si>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</si>
  <si>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</si>
  <si>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</si>
  <si>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</si>
  <si>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</si>
  <si>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</si>
  <si>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</si>
  <si>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</si>
  <si>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</si>
  <si>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</si>
  <si>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</si>
  <si>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</si>
  <si>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</si>
  <si>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</si>
  <si>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</si>
  <si>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</si>
  <si>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</si>
  <si>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</si>
  <si>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</si>
  <si>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</si>
  <si>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</si>
  <si>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</si>
  <si>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</si>
  <si>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</si>
  <si>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</si>
  <si>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</si>
  <si>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</si>
  <si>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</si>
  <si>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</si>
  <si>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</si>
  <si>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</si>
  <si>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</si>
  <si>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</si>
  <si>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</si>
  <si>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</si>
  <si>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</si>
  <si>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</si>
  <si>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</si>
  <si>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</si>
  <si>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</si>
  <si>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</si>
  <si>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</si>
  <si>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</si>
  <si>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</si>
  <si>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</si>
  <si>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</si>
  <si>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</si>
  <si>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</si>
  <si>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</si>
  <si>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</si>
  <si>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</si>
  <si>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</si>
  <si>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</si>
  <si>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</si>
  <si>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</si>
  <si>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</si>
  <si>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</si>
  <si>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</si>
  <si>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</si>
  <si>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</si>
  <si>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</si>
  <si>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</si>
  <si>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</si>
  <si>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</si>
  <si>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</si>
  <si>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</si>
  <si>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</si>
  <si>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</si>
  <si>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</si>
  <si>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</si>
  <si>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</si>
  <si>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</si>
  <si>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</si>
  <si>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</si>
  <si>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</si>
  <si>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</si>
  <si>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</si>
  <si>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</si>
  <si>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</si>
  <si>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</si>
  <si>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</si>
  <si>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</si>
  <si>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</si>
  <si>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</si>
  <si>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</si>
  <si>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</si>
  <si>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</si>
  <si>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</si>
  <si>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</si>
  <si>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</si>
  <si>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</si>
  <si>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</si>
  <si>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</si>
  <si>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</si>
  <si>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</si>
  <si>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</si>
  <si>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</si>
  <si>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</si>
  <si>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</si>
  <si>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</si>
  <si>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</si>
  <si>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</si>
  <si>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</si>
  <si>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</si>
  <si>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</si>
  <si>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</si>
  <si>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</si>
  <si>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</si>
  <si>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</si>
  <si>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</si>
  <si>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</si>
  <si>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</si>
  <si>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</si>
  <si>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</si>
  <si>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</si>
  <si>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</si>
  <si>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</si>
  <si>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</si>
  <si>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</si>
  <si>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</si>
  <si>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</si>
  <si>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</si>
  <si>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</si>
  <si>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</si>
  <si>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</si>
  <si>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</si>
  <si>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</si>
  <si>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</si>
  <si>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</si>
  <si>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</si>
  <si>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</si>
  <si>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</si>
  <si>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</si>
  <si>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</si>
  <si>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</si>
  <si>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</si>
  <si>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</si>
  <si>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</si>
  <si>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</si>
  <si>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</si>
  <si>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</si>
  <si>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</si>
  <si>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</si>
  <si>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</si>
  <si>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</si>
  <si>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</si>
  <si>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</si>
  <si>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</si>
  <si>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</si>
  <si>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</si>
  <si>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</si>
  <si>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</si>
  <si>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</si>
  <si>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</si>
  <si>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</si>
  <si>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</si>
  <si>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</si>
  <si>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</si>
  <si>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</si>
  <si>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</si>
  <si>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</si>
  <si>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</si>
  <si>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</si>
  <si>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</si>
  <si>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</si>
  <si>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</si>
  <si>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</si>
  <si>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</si>
  <si>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</si>
  <si>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</si>
  <si>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</si>
  <si>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</si>
  <si>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</si>
  <si>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</si>
  <si>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</si>
  <si>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</si>
  <si>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</si>
  <si>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</si>
  <si>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</si>
  <si>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</si>
  <si>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</si>
  <si>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</si>
  <si>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</si>
  <si>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</si>
  <si>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</si>
  <si>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</si>
  <si>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</si>
  <si>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</si>
  <si>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</si>
  <si>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</si>
  <si>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</si>
  <si>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</si>
  <si>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</si>
  <si>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</si>
  <si>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</si>
  <si>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</si>
  <si>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</si>
  <si>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</si>
  <si>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</si>
  <si>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</si>
  <si>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</si>
  <si>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</si>
  <si>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</si>
  <si>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</si>
  <si>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</si>
  <si>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</si>
  <si>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</si>
  <si>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</si>
  <si>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</si>
  <si>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</si>
  <si>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</si>
  <si>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</si>
  <si>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</si>
  <si>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</si>
  <si>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</si>
  <si>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</si>
  <si>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</si>
  <si>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</si>
  <si>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</si>
  <si>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</si>
  <si>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</si>
  <si>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</si>
  <si>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</si>
  <si>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</si>
  <si>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</si>
  <si>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</si>
  <si>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</si>
  <si>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</si>
  <si>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</si>
  <si>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</si>
  <si>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</si>
  <si>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</si>
  <si>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</si>
  <si>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</si>
  <si>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</si>
  <si>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</si>
  <si>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</si>
  <si>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</si>
  <si>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</si>
  <si>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</si>
  <si>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</si>
  <si>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</si>
  <si>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</si>
  <si>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</si>
  <si>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</si>
  <si>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</si>
  <si>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</si>
  <si>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</si>
  <si>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</si>
  <si>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</si>
  <si>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</si>
  <si>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</si>
  <si>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</si>
  <si>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</si>
  <si>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</si>
  <si>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</si>
  <si>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</si>
  <si>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</si>
  <si>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</si>
  <si>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</si>
  <si>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</si>
  <si>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</si>
  <si>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</si>
  <si>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</si>
  <si>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</si>
  <si>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</si>
  <si>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</si>
  <si>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</si>
  <si>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</si>
  <si>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</si>
  <si>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</si>
  <si>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</si>
  <si>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</si>
  <si>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</si>
  <si>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</si>
  <si>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</si>
  <si>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</si>
  <si>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</si>
  <si>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</si>
  <si>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</si>
  <si>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</si>
  <si>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</si>
  <si>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</si>
  <si>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</si>
  <si>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</si>
  <si>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</si>
  <si>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</si>
  <si>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</si>
  <si>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</si>
  <si>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</si>
  <si>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</si>
  <si>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</si>
  <si>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</si>
  <si>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</si>
  <si>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</si>
  <si>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</si>
  <si>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</si>
  <si>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</si>
  <si>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</si>
  <si>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</si>
  <si>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</si>
  <si>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</si>
  <si>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</si>
  <si>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</si>
  <si>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</si>
  <si>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</si>
  <si>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</si>
  <si>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</si>
  <si>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</si>
  <si>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</si>
  <si>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</si>
  <si>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</si>
  <si>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</si>
  <si>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</si>
  <si>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</si>
  <si>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</si>
  <si>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</si>
  <si>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</si>
  <si>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</si>
  <si>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</si>
  <si>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</si>
  <si>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</si>
  <si>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</si>
  <si>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</si>
  <si>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</si>
  <si>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</si>
  <si>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</si>
  <si>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</si>
  <si>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</si>
  <si>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</si>
  <si>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</si>
  <si>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</si>
  <si>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</si>
  <si>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</si>
  <si>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</si>
  <si>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</si>
  <si>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</si>
  <si>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</si>
  <si>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</si>
  <si>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</si>
  <si>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</si>
  <si>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</si>
  <si>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</si>
  <si>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</si>
  <si>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</si>
  <si>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</si>
  <si>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</si>
  <si>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</si>
  <si>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</si>
  <si>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</si>
  <si>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</si>
  <si>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</si>
  <si>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</si>
  <si>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</si>
  <si>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</si>
  <si>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</si>
  <si>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</si>
  <si>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</si>
  <si>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</si>
  <si>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</si>
  <si>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</si>
  <si>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</si>
  <si>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</si>
  <si>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</si>
  <si>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</si>
  <si>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</si>
  <si>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</si>
  <si>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</si>
  <si>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</si>
  <si>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</si>
  <si>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</si>
  <si>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</si>
  <si>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</si>
  <si>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</si>
  <si>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</si>
  <si>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</si>
  <si>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</si>
  <si>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</si>
  <si>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</si>
  <si>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</si>
  <si>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</si>
  <si>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</si>
  <si>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</si>
  <si>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</si>
  <si>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</si>
  <si>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</si>
  <si>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</si>
  <si>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</si>
  <si>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</si>
  <si>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</si>
  <si>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</si>
  <si>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</si>
  <si>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</si>
  <si>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</si>
  <si>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</si>
  <si>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</si>
  <si>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</si>
  <si>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</si>
  <si>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</si>
  <si>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</si>
  <si>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</si>
  <si>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</si>
  <si>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</si>
  <si>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</si>
  <si>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</si>
  <si>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</si>
  <si>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</si>
  <si>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</si>
  <si>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</si>
  <si>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</si>
  <si>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</si>
  <si>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</si>
  <si>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</si>
  <si>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</si>
  <si>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</si>
  <si>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</si>
  <si>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</si>
  <si>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</si>
  <si>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</si>
  <si>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</si>
  <si>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</si>
  <si>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</si>
  <si>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</si>
  <si>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</si>
  <si>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</si>
  <si>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</si>
  <si>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</si>
  <si>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</si>
  <si>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</si>
  <si>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</si>
  <si>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</si>
  <si>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</si>
  <si>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</si>
  <si>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</si>
  <si>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</si>
  <si>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</si>
  <si>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</si>
  <si>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</si>
  <si>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</si>
  <si>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</si>
  <si>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</si>
  <si>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</si>
  <si>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</si>
  <si>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</si>
  <si>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</si>
  <si>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</si>
  <si>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</si>
  <si>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</si>
  <si>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</si>
  <si>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</si>
  <si>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</si>
  <si>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</si>
  <si>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</si>
  <si>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</si>
  <si>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</si>
  <si>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</si>
  <si>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</si>
  <si>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</si>
  <si>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</si>
  <si>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</si>
  <si>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</si>
  <si>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</si>
  <si>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</si>
  <si>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</si>
  <si>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</si>
  <si>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</si>
  <si>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</si>
  <si>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</si>
  <si>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</si>
  <si>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</si>
  <si>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</si>
  <si>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</si>
  <si>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</si>
  <si>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</si>
  <si>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</si>
  <si>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</si>
  <si>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</si>
  <si>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</si>
  <si>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</si>
  <si>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</si>
  <si>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</si>
  <si>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</si>
  <si>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</si>
  <si>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</si>
  <si>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</si>
  <si>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</si>
  <si>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</si>
  <si>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</si>
  <si>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</si>
  <si>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</si>
  <si>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</si>
  <si>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</si>
  <si>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</si>
  <si>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</si>
  <si>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</si>
  <si>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</si>
  <si>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</si>
  <si>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</si>
  <si>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</si>
  <si>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</si>
  <si>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</si>
  <si>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</si>
  <si>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</si>
  <si>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</si>
  <si>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</si>
  <si>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</si>
  <si>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</si>
  <si>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</si>
  <si>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</si>
  <si>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</si>
  <si>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</si>
  <si>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</si>
  <si>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</si>
  <si>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</si>
  <si>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</si>
  <si>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</si>
  <si>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</si>
  <si>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</si>
  <si>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</si>
  <si>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</si>
  <si>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</si>
  <si>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</si>
  <si>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</si>
  <si>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</si>
  <si>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</si>
  <si>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</si>
  <si>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</si>
  <si>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</si>
  <si>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</si>
  <si>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</si>
  <si>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</si>
  <si>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</si>
  <si>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</si>
  <si>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</si>
  <si>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</si>
  <si>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</si>
  <si>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</si>
  <si>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</si>
  <si>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</si>
  <si>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</si>
  <si>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</si>
  <si>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</si>
  <si>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</si>
  <si>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</si>
  <si>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</si>
  <si>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</si>
  <si>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</si>
  <si>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</si>
  <si>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</si>
  <si>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</si>
  <si>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</si>
  <si>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</si>
  <si>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</si>
  <si>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</si>
  <si>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</si>
  <si>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</si>
  <si>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</si>
  <si>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</si>
  <si>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</si>
  <si>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</si>
  <si>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</si>
  <si>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</si>
  <si>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</si>
  <si>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</si>
  <si>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</si>
  <si>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</si>
  <si>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</si>
  <si>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</si>
  <si>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</si>
  <si>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</si>
  <si>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</si>
  <si>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</si>
  <si>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</si>
  <si>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</si>
  <si>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</si>
  <si>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</si>
  <si>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</si>
  <si>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</si>
  <si>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</si>
  <si>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</si>
  <si>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</si>
  <si>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</si>
  <si>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</si>
  <si>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</si>
  <si>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</si>
  <si>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</si>
  <si>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</si>
  <si>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</si>
  <si>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</si>
  <si>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</si>
  <si>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</si>
  <si>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</si>
  <si>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</si>
  <si>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</si>
  <si>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</si>
  <si>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</si>
  <si>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</si>
  <si>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</si>
  <si>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</si>
  <si>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</si>
  <si>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</si>
  <si>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</si>
  <si>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</si>
  <si>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</si>
  <si>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</si>
  <si>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</si>
  <si>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</si>
  <si>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</si>
  <si>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</si>
  <si>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</si>
  <si>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</si>
  <si>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</si>
  <si>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</si>
  <si>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</si>
  <si>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</si>
  <si>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</si>
  <si>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</si>
  <si>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</si>
  <si>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</si>
  <si>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</si>
  <si>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</si>
  <si>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</si>
  <si>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</si>
  <si>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</si>
  <si>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</si>
  <si>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</si>
  <si>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</si>
  <si>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</si>
  <si>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</si>
  <si>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</si>
  <si>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</si>
  <si>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</si>
  <si>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</si>
  <si>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</si>
  <si>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</si>
  <si>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</si>
  <si>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</si>
  <si>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</si>
  <si>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</si>
  <si>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</si>
  <si>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</si>
  <si>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</si>
  <si>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</si>
  <si>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</si>
  <si>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</si>
  <si>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</si>
  <si>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</si>
  <si>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</si>
  <si>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</si>
  <si>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</si>
  <si>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</si>
  <si>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</si>
  <si>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</si>
  <si>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</si>
  <si>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</si>
  <si>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</si>
  <si>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</si>
  <si>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</si>
  <si>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</si>
  <si>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</si>
  <si>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</si>
  <si>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</si>
  <si>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</si>
  <si>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</si>
  <si>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</si>
  <si>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</si>
  <si>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</si>
  <si>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</si>
  <si>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</si>
  <si>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</si>
  <si>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</si>
  <si>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</si>
  <si>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</si>
  <si>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</si>
  <si>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</si>
  <si>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</si>
  <si>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</si>
  <si>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</si>
  <si>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</si>
  <si>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</si>
  <si>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</si>
  <si>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</si>
  <si>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</si>
  <si>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</si>
  <si>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</si>
  <si>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</si>
  <si>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</si>
  <si>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</si>
  <si>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</si>
  <si>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</si>
  <si>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</si>
  <si>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</si>
  <si>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</si>
  <si>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</si>
  <si>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</si>
  <si>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</si>
  <si>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</si>
  <si>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</si>
  <si>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</si>
  <si>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</si>
  <si>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</si>
  <si>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</si>
  <si>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</si>
  <si>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</si>
  <si>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</si>
  <si>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</si>
  <si>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</si>
  <si>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</si>
  <si>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</si>
  <si>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</si>
  <si>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</si>
  <si>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</si>
  <si>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</si>
  <si>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</si>
  <si>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</si>
  <si>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</si>
  <si>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</si>
  <si>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</si>
  <si>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</si>
  <si>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</si>
  <si>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</si>
  <si>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</si>
  <si>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</si>
  <si>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</si>
  <si>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</si>
  <si>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</si>
  <si>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</si>
  <si>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</si>
  <si>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</si>
  <si>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</si>
  <si>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</si>
  <si>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</si>
  <si>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</si>
  <si>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</si>
  <si>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</si>
  <si>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</si>
  <si>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</si>
  <si>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</si>
  <si>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</si>
  <si>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</si>
  <si>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</si>
  <si>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</si>
  <si>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</si>
  <si>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</si>
  <si>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</si>
  <si>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</si>
  <si>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</si>
  <si>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</si>
  <si>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</si>
  <si>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</si>
  <si>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</si>
  <si>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</si>
  <si>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</si>
  <si>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</si>
  <si>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</si>
  <si>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</si>
  <si>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</si>
  <si>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</si>
  <si>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</si>
  <si>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</si>
  <si>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</si>
  <si>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</si>
  <si>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</si>
  <si>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</si>
  <si>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</si>
  <si>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</si>
  <si>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</si>
  <si>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</si>
  <si>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</si>
  <si>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</si>
  <si>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</si>
  <si>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</si>
  <si>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</si>
  <si>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</si>
  <si>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</si>
  <si>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</si>
  <si>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</si>
  <si>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</si>
  <si>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</si>
  <si>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</si>
  <si>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</si>
  <si>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</si>
  <si>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</si>
  <si>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</si>
  <si>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</si>
  <si>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</si>
  <si>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</si>
  <si>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</si>
  <si>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</si>
  <si>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</si>
  <si>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</si>
  <si>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</si>
  <si>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</si>
  <si>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</si>
  <si>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</si>
  <si>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</si>
  <si>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</si>
  <si>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</si>
  <si>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</si>
  <si>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</si>
  <si>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</si>
  <si>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</si>
  <si>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</si>
  <si>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</si>
  <si>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</si>
  <si>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</si>
  <si>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</si>
  <si>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</si>
  <si>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</si>
  <si>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</si>
  <si>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</si>
  <si>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</si>
  <si>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</si>
  <si>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</si>
  <si>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</si>
  <si>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</si>
  <si>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</si>
  <si>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</si>
  <si>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</si>
  <si>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</si>
  <si>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</si>
  <si>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</si>
  <si>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</si>
  <si>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</si>
  <si>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</si>
  <si>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</si>
  <si>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</si>
  <si>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</si>
  <si>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</si>
  <si>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</si>
  <si>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</si>
  <si>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</si>
  <si>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</si>
  <si>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</si>
  <si>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</si>
  <si>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</si>
  <si>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</si>
  <si>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</si>
  <si>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</si>
  <si>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</si>
  <si>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</si>
  <si>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</si>
  <si>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</si>
  <si>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</si>
  <si>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</si>
  <si>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</si>
  <si>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</si>
  <si>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</si>
  <si>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</si>
  <si>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</si>
  <si>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</si>
  <si>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</si>
  <si>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</si>
  <si>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</si>
  <si>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</si>
  <si>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</si>
  <si>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</si>
  <si>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</si>
  <si>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</si>
  <si>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</si>
  <si>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</si>
  <si>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</si>
  <si>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</si>
  <si>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</si>
  <si>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</si>
  <si>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</si>
  <si>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</si>
  <si>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</si>
  <si>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</si>
  <si>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</si>
  <si>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</si>
  <si>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</si>
  <si>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</si>
  <si>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</si>
  <si>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</si>
  <si>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</si>
  <si>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</si>
  <si>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</si>
  <si>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</si>
  <si>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</si>
  <si>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</si>
  <si>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</si>
  <si>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</si>
  <si>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</si>
  <si>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</si>
  <si>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</si>
  <si>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</si>
  <si>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</si>
  <si>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</si>
  <si>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</si>
  <si>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</si>
  <si>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</si>
  <si>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</si>
  <si>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</si>
  <si>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</si>
  <si>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</si>
  <si>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</si>
  <si>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</si>
  <si>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</si>
  <si>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</si>
  <si>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</si>
  <si>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</si>
  <si>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</si>
  <si>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</si>
  <si>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</si>
  <si>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</si>
  <si>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</si>
  <si>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</si>
  <si>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</si>
  <si>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</si>
  <si>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</si>
  <si>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</si>
  <si>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</si>
  <si>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</si>
  <si>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</si>
  <si>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</si>
  <si>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</si>
  <si>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</si>
  <si>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</si>
  <si>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</si>
  <si>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</si>
  <si>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</si>
  <si>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</si>
  <si>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</si>
  <si>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</si>
  <si>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</si>
  <si>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</si>
  <si>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</si>
  <si>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</si>
  <si>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</si>
  <si>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</si>
  <si>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</si>
  <si>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</si>
  <si>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</si>
  <si>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</si>
  <si>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</si>
  <si>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</si>
  <si>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</si>
  <si>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</si>
  <si>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</si>
  <si>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</si>
  <si>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</si>
  <si>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</si>
  <si>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</si>
  <si>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</si>
  <si>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</si>
  <si>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</si>
  <si>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</si>
  <si>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</si>
  <si>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</si>
  <si>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</si>
  <si>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</si>
  <si>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</si>
  <si>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</si>
  <si>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</si>
  <si>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</si>
  <si>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</si>
  <si>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</si>
  <si>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</si>
  <si>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</si>
  <si>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</si>
  <si>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</si>
  <si>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</si>
  <si>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</si>
  <si>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</si>
  <si>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</si>
  <si>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</si>
  <si>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</si>
  <si>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</si>
  <si>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</si>
  <si>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</si>
  <si>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</si>
  <si>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</si>
  <si>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</si>
  <si>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</si>
  <si>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</si>
  <si>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</si>
  <si>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</si>
  <si>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</si>
  <si>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</si>
  <si>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</si>
  <si>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</si>
  <si>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</si>
  <si>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</si>
  <si>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</si>
  <si>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</si>
  <si>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</si>
  <si>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</si>
  <si>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</si>
  <si>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</si>
  <si>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</si>
  <si>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</si>
  <si>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</si>
  <si>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</si>
  <si>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</si>
  <si>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</si>
  <si>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</si>
  <si>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</si>
  <si>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</si>
  <si>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</si>
  <si>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</si>
  <si>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</si>
  <si>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</si>
  <si>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</si>
  <si>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</si>
  <si>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</si>
  <si>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</si>
  <si>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</si>
  <si>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</si>
  <si>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</si>
  <si>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</si>
  <si>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</si>
  <si>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</si>
  <si>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</si>
  <si>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</si>
  <si>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</si>
  <si>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</si>
  <si>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</si>
  <si>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</si>
  <si>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</si>
  <si>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</si>
  <si>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</si>
  <si>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</si>
  <si>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</si>
  <si>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</si>
  <si>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</si>
  <si>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</si>
  <si>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</si>
  <si>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</si>
  <si>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</si>
  <si>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</si>
  <si>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</si>
  <si>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</si>
  <si>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</si>
  <si>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</si>
  <si>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</si>
  <si>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</si>
  <si>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</si>
  <si>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</si>
  <si>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</si>
  <si>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</si>
  <si>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</si>
  <si>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</si>
  <si>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</si>
  <si>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</si>
  <si>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</si>
  <si>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</si>
  <si>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</si>
  <si>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</si>
  <si>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</si>
  <si>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</si>
  <si>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</si>
  <si>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</si>
  <si>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</si>
  <si>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</si>
  <si>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</si>
  <si>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</si>
  <si>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</si>
  <si>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</si>
  <si>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</si>
  <si>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</si>
  <si>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</si>
  <si>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</si>
  <si>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</si>
  <si>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</si>
  <si>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</si>
  <si>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</si>
  <si>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</si>
  <si>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</si>
  <si>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</si>
  <si>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</si>
  <si>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</si>
  <si>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</si>
  <si>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</si>
  <si>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</si>
  <si>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</si>
  <si>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</si>
  <si>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</si>
  <si>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</si>
  <si>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</si>
  <si>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</si>
  <si>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</si>
  <si>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</si>
  <si>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</si>
  <si>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</si>
  <si>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</si>
  <si>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</si>
  <si>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</si>
  <si>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</si>
  <si>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</si>
  <si>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</si>
  <si>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</si>
  <si>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</si>
  <si>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</si>
  <si>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</si>
  <si>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</si>
  <si>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</si>
  <si>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</si>
  <si>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</si>
  <si>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</si>
  <si>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</si>
  <si>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</si>
  <si>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</si>
  <si>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</si>
  <si>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</si>
  <si>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</si>
  <si>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</si>
  <si>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</si>
  <si>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</si>
  <si>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</si>
  <si>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</si>
  <si>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</si>
  <si>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</si>
  <si>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</si>
  <si>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</si>
  <si>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</si>
  <si>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</si>
  <si>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</si>
  <si>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</si>
  <si>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</si>
  <si>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</si>
  <si>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</si>
  <si>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</si>
  <si>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</si>
  <si>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</si>
  <si>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</si>
  <si>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</si>
  <si>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</si>
  <si>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</si>
  <si>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</si>
  <si>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</si>
  <si>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</si>
  <si>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</si>
  <si>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</si>
  <si>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</si>
  <si>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</si>
  <si>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</si>
  <si>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</si>
  <si>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</si>
  <si>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</si>
  <si>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</si>
  <si>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</si>
  <si>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</si>
  <si>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</si>
  <si>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</si>
  <si>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</si>
  <si>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</si>
  <si>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</si>
  <si>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</si>
  <si>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</si>
  <si>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</si>
  <si>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</si>
  <si>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</si>
  <si>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</si>
  <si>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</si>
  <si>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</si>
  <si>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</si>
  <si>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</si>
  <si>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</si>
  <si>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</si>
  <si>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</si>
  <si>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</si>
  <si>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</si>
  <si>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</si>
  <si>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</si>
  <si>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</si>
  <si>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</si>
  <si>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</si>
  <si>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</si>
  <si>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</si>
  <si>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</si>
  <si>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</si>
  <si>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</si>
  <si>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</si>
  <si>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</si>
  <si>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</si>
  <si>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</si>
  <si>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</si>
  <si>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</si>
  <si>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</si>
  <si>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</si>
  <si>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</si>
  <si>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</si>
  <si>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</si>
  <si>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</si>
  <si>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</si>
  <si>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</si>
  <si>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</si>
  <si>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</si>
  <si>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</si>
  <si>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</si>
  <si>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</si>
  <si>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</si>
  <si>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</si>
  <si>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</si>
  <si>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</si>
  <si>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</si>
  <si>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</si>
  <si>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</si>
  <si>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</si>
  <si>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</si>
  <si>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</si>
  <si>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</si>
  <si>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</si>
  <si>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</si>
  <si>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</si>
  <si>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</si>
  <si>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</si>
  <si>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</si>
  <si>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</si>
  <si>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</si>
  <si>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</si>
  <si>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</si>
  <si>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</si>
  <si>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</si>
  <si>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</si>
  <si>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</si>
  <si>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</si>
  <si>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</si>
  <si>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</si>
  <si>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</si>
  <si>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</si>
  <si>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</si>
  <si>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</si>
  <si>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</si>
  <si>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</si>
  <si>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</si>
  <si>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</si>
  <si>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</si>
  <si>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</si>
  <si>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</si>
  <si>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</si>
  <si>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</si>
  <si>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</si>
  <si>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</si>
  <si>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</si>
  <si>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</si>
  <si>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</si>
  <si>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</si>
  <si>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</si>
  <si>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</si>
  <si>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</si>
  <si>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</si>
  <si>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</si>
  <si>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</si>
  <si>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</si>
  <si>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</si>
  <si>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</si>
  <si>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</si>
  <si>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</si>
  <si>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</si>
  <si>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</si>
  <si>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</si>
  <si>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</si>
  <si>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</si>
  <si>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</si>
  <si>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</si>
  <si>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</si>
  <si>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</si>
  <si>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</si>
  <si>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</si>
  <si>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</si>
  <si>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</si>
  <si>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</si>
  <si>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</si>
  <si>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</si>
  <si>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</si>
  <si>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</si>
  <si>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</si>
  <si>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</si>
  <si>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</si>
  <si>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</si>
  <si>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</si>
  <si>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</si>
  <si>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</si>
  <si>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</si>
  <si>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</si>
  <si>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</si>
  <si>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</si>
  <si>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</si>
  <si>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</si>
  <si>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</si>
  <si>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</si>
  <si>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</si>
  <si>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</si>
  <si>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</si>
  <si>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</si>
  <si>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</si>
  <si>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</si>
  <si>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</si>
  <si>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</si>
  <si>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</si>
  <si>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</si>
  <si>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</si>
  <si>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</si>
  <si>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</si>
  <si>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</si>
  <si>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</si>
  <si>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</si>
  <si>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</si>
  <si>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</si>
  <si>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</si>
  <si>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</si>
  <si>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</si>
  <si>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</si>
  <si>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</si>
  <si>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</si>
  <si>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</si>
  <si>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</si>
  <si>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</si>
  <si>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</si>
  <si>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</si>
  <si>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</si>
  <si>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</si>
  <si>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</si>
  <si>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</si>
  <si>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</si>
  <si>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</si>
  <si>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</si>
  <si>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</si>
  <si>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</si>
  <si>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</si>
  <si>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</si>
  <si>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</si>
  <si>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</si>
  <si>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</si>
  <si>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</si>
  <si>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</si>
  <si>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</si>
  <si>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</si>
  <si>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</si>
  <si>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</si>
  <si>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</si>
  <si>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</si>
  <si>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</si>
  <si>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</si>
  <si>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</si>
  <si>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</si>
  <si>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</si>
  <si>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</si>
  <si>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</si>
  <si>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</si>
  <si>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</si>
  <si>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</si>
  <si>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</si>
  <si>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</si>
  <si>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</si>
  <si>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</si>
  <si>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</si>
  <si>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</si>
  <si>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</si>
  <si>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</si>
  <si>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</si>
  <si>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</si>
  <si>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</si>
  <si>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</si>
  <si>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</si>
  <si>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</si>
  <si>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</si>
  <si>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</si>
  <si>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</si>
  <si>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</si>
  <si>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</si>
  <si>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</si>
  <si>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</si>
  <si>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</si>
  <si>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</si>
  <si>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</si>
  <si>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</si>
  <si>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</si>
  <si>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</si>
  <si>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</si>
  <si>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</si>
  <si>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</si>
  <si>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</si>
  <si>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</si>
  <si>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</si>
  <si>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</si>
  <si>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</si>
  <si>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</si>
  <si>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</si>
  <si>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</si>
  <si>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</si>
  <si>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</si>
  <si>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</si>
  <si>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</si>
  <si>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</si>
  <si>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</si>
  <si>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</si>
  <si>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</si>
  <si>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</si>
  <si>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</si>
  <si>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</si>
  <si>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</si>
  <si>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</si>
  <si>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</si>
  <si>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</si>
  <si>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</si>
  <si>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</si>
  <si>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</si>
  <si>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</si>
  <si>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</si>
  <si>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</si>
  <si>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</si>
  <si>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</si>
  <si>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</si>
  <si>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</si>
  <si>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</si>
  <si>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</si>
  <si>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</si>
  <si>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</si>
  <si>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</si>
  <si>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</si>
  <si>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</si>
  <si>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</si>
  <si>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</si>
  <si>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</si>
  <si>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</si>
  <si>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</si>
  <si>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</si>
  <si>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</si>
  <si>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</si>
  <si>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</si>
  <si>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</si>
  <si>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</si>
  <si>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</si>
  <si>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</si>
  <si>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</si>
  <si>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</si>
  <si>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</si>
  <si>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</si>
  <si>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</si>
  <si>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</si>
  <si>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</si>
  <si>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</si>
  <si>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</si>
  <si>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</si>
  <si>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</si>
  <si>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</si>
  <si>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</si>
  <si>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</si>
  <si>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</si>
  <si>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</si>
  <si>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</si>
  <si>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</si>
  <si>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</si>
  <si>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</si>
  <si>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</si>
  <si>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</si>
  <si>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</si>
  <si>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</si>
  <si>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</si>
  <si>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</si>
  <si>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</si>
  <si>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</si>
  <si>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</si>
  <si>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</si>
  <si>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</si>
  <si>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</si>
  <si>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</si>
  <si>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</si>
  <si>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</si>
  <si>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</si>
  <si>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</si>
  <si>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</si>
  <si>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</si>
  <si>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</si>
  <si>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</si>
  <si>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</si>
  <si>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</si>
  <si>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</si>
  <si>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</si>
  <si>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</si>
  <si>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</si>
  <si>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</si>
  <si>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</si>
  <si>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</si>
  <si>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</si>
  <si>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</si>
  <si>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</si>
  <si>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</si>
  <si>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</si>
  <si>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</si>
  <si>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</si>
  <si>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</si>
  <si>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</si>
  <si>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</si>
  <si>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</si>
  <si>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</si>
  <si>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</si>
  <si>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</si>
  <si>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</si>
  <si>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</si>
  <si>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</si>
  <si>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</si>
  <si>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</si>
  <si>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</si>
  <si>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</si>
  <si>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</si>
  <si>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</si>
  <si>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</si>
  <si>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</si>
  <si>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</si>
  <si>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</si>
  <si>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</si>
  <si>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</si>
  <si>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</si>
  <si>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</si>
  <si>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</si>
  <si>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</si>
  <si>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</si>
  <si>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</si>
  <si>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</si>
  <si>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</si>
  <si>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</si>
  <si>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</si>
  <si>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</si>
  <si>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</si>
  <si>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</si>
  <si>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</si>
  <si>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</si>
  <si>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</si>
  <si>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</si>
  <si>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</si>
  <si>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</si>
  <si>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</si>
  <si>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</si>
  <si>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</si>
  <si>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</si>
  <si>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</si>
  <si>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</si>
  <si>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</si>
  <si>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</si>
  <si>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</si>
  <si>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</si>
  <si>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</si>
  <si>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</si>
  <si>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</si>
  <si>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</si>
  <si>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</si>
  <si>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</si>
  <si>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</si>
  <si>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</si>
  <si>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</si>
  <si>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</si>
  <si>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</si>
  <si>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</si>
  <si>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</si>
  <si>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</si>
  <si>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</si>
  <si>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</si>
  <si>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</si>
  <si>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</si>
  <si>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</si>
  <si>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</si>
  <si>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</si>
  <si>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</si>
  <si>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</si>
  <si>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</si>
  <si>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</si>
  <si>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</si>
  <si>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</si>
  <si>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</si>
  <si>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</si>
  <si>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</si>
  <si>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</si>
  <si>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</si>
  <si>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</si>
  <si>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</si>
  <si>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</si>
  <si>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</si>
  <si>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</si>
  <si>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</si>
  <si>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</si>
  <si>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</si>
  <si>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</si>
  <si>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</si>
  <si>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</si>
  <si>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</si>
  <si>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</si>
  <si>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</si>
  <si>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</si>
  <si>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</si>
  <si>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</si>
  <si>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</si>
  <si>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</si>
  <si>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</si>
  <si>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</si>
  <si>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</si>
  <si>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</si>
  <si>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</si>
  <si>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</si>
  <si>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</si>
  <si>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</si>
  <si>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</si>
  <si>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</si>
  <si>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</si>
  <si>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</si>
  <si>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</si>
  <si>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</si>
  <si>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</si>
  <si>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</si>
  <si>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</si>
  <si>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</si>
  <si>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</si>
  <si>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</si>
  <si>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</si>
  <si>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</si>
  <si>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</si>
  <si>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</si>
  <si>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</si>
  <si>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</si>
  <si>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</si>
  <si>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</si>
  <si>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</si>
  <si>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</si>
  <si>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</si>
  <si>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</si>
  <si>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</si>
  <si>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</si>
  <si>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</si>
  <si>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</si>
  <si>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</si>
  <si>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</si>
  <si>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</si>
  <si>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</si>
  <si>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</si>
  <si>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</si>
  <si>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</si>
  <si>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</si>
  <si>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</si>
  <si>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</si>
  <si>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</si>
  <si>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</si>
  <si>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</si>
  <si>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</si>
  <si>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</si>
  <si>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</si>
  <si>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</si>
  <si>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</si>
  <si>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</si>
  <si>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</si>
  <si>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</si>
  <si>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</si>
  <si>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</si>
  <si>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</si>
  <si>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</si>
  <si>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</si>
  <si>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</si>
  <si>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</si>
  <si>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</si>
  <si>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</si>
  <si>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</si>
  <si>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</si>
  <si>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</si>
  <si>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</si>
  <si>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</si>
  <si>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</si>
  <si>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</si>
  <si>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</si>
  <si>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</si>
  <si>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</si>
  <si>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</si>
  <si>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</si>
  <si>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</si>
  <si>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</si>
  <si>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</si>
  <si>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</si>
  <si>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</si>
  <si>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</si>
  <si>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</si>
  <si>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</si>
  <si>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</si>
  <si>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</si>
  <si>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</si>
  <si>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</si>
  <si>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</si>
  <si>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</si>
  <si>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</si>
  <si>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</si>
  <si>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</si>
  <si>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</si>
  <si>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</si>
  <si>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</si>
  <si>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</si>
  <si>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</si>
  <si>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</si>
  <si>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</si>
  <si>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</si>
  <si>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</si>
  <si>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</si>
  <si>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</si>
  <si>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</si>
  <si>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</si>
  <si>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</si>
  <si>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</si>
  <si>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</si>
  <si>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</si>
  <si>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</si>
  <si>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</si>
  <si>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</si>
  <si>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</si>
  <si>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</si>
  <si>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</si>
  <si>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</si>
  <si>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</si>
  <si>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</si>
  <si>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</si>
  <si>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</si>
  <si>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</si>
  <si>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</si>
  <si>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</si>
  <si>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</si>
  <si>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</si>
  <si>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</si>
  <si>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</si>
  <si>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</si>
  <si>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</si>
  <si>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</si>
  <si>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</si>
  <si>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</si>
  <si>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</si>
  <si>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</si>
  <si>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</si>
  <si>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</si>
  <si>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</si>
  <si>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</si>
  <si>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</si>
  <si>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</si>
  <si>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</si>
  <si>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</si>
  <si>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</si>
  <si>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</si>
  <si>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</si>
  <si>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</si>
  <si>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</si>
  <si>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</si>
  <si>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</si>
  <si>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</si>
  <si>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</si>
  <si>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</si>
  <si>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</si>
  <si>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</si>
  <si>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</si>
  <si>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</si>
  <si>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</si>
  <si>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</si>
  <si>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</si>
  <si>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</si>
  <si>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</si>
  <si>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</si>
  <si>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</si>
  <si>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</si>
  <si>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</si>
  <si>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</si>
  <si>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</si>
  <si>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</si>
  <si>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</si>
  <si>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</si>
  <si>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</si>
  <si>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</si>
  <si>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</si>
  <si>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</si>
  <si>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</si>
  <si>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</si>
  <si>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</si>
  <si>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</si>
  <si>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</si>
  <si>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</si>
  <si>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</si>
  <si>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</si>
  <si>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</si>
  <si>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</si>
  <si>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</si>
  <si>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</si>
  <si>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</si>
  <si>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</si>
  <si>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</si>
  <si>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</si>
  <si>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</si>
  <si>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</si>
  <si>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</si>
  <si>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</si>
  <si>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</si>
  <si>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</si>
  <si>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</si>
  <si>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</si>
  <si>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</si>
  <si>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</si>
  <si>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</si>
  <si>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</si>
  <si>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</si>
  <si>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</si>
  <si>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</si>
  <si>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</si>
  <si>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</si>
  <si>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</si>
  <si>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</si>
  <si>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</si>
  <si>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</si>
  <si>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</si>
  <si>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</si>
  <si>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</si>
  <si>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</si>
  <si>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</si>
  <si>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</si>
  <si>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</si>
  <si>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</si>
  <si>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</si>
  <si>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</si>
  <si>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</si>
  <si>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</si>
  <si>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</si>
  <si>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</si>
  <si>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</si>
  <si>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</si>
  <si>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</si>
  <si>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</si>
  <si>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</si>
  <si>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</si>
  <si>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</si>
  <si>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</si>
  <si>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</si>
  <si>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</si>
  <si>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</si>
  <si>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</si>
  <si>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</si>
  <si>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</si>
  <si>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</si>
  <si>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</si>
  <si>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</si>
  <si>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</si>
  <si>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</si>
  <si>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</si>
  <si>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</si>
  <si>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</si>
  <si>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</si>
  <si>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</si>
  <si>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</si>
  <si>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</si>
  <si>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</si>
  <si>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</si>
  <si>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</si>
  <si>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</si>
  <si>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</si>
  <si>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</si>
  <si>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</si>
  <si>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</si>
  <si>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</si>
  <si>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</si>
  <si>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</si>
  <si>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</si>
  <si>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</si>
  <si>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</si>
  <si>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</si>
  <si>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</si>
  <si>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</si>
  <si>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</si>
  <si>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</si>
  <si>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</si>
  <si>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</si>
  <si>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</si>
  <si>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</si>
  <si>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</si>
  <si>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</si>
  <si>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</si>
  <si>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</si>
  <si>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</si>
  <si>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</si>
  <si>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</si>
  <si>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</si>
  <si>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</si>
  <si>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</si>
  <si>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</si>
  <si>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</si>
  <si>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</si>
  <si>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</si>
  <si>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</si>
  <si>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</si>
  <si>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</si>
  <si>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</si>
  <si>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</si>
  <si>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</si>
  <si>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</si>
  <si>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</si>
  <si>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</si>
  <si>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</si>
  <si>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</si>
  <si>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</si>
  <si>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</si>
  <si>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</si>
  <si>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</si>
  <si>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</si>
  <si>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</si>
  <si>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</si>
  <si>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</si>
  <si>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</si>
  <si>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</si>
  <si>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</si>
  <si>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</si>
  <si>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</si>
  <si>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</si>
  <si>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</si>
  <si>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</si>
  <si>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</si>
  <si>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</si>
  <si>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</si>
  <si>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</si>
  <si>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</si>
  <si>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</si>
  <si>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</si>
  <si>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</si>
  <si>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</si>
  <si>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</si>
  <si>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</si>
  <si>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</si>
  <si>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</si>
  <si>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</si>
  <si>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</si>
  <si>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</si>
  <si>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</si>
  <si>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</si>
  <si>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</si>
  <si>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</si>
  <si>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</si>
  <si>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</si>
  <si>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</si>
  <si>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</si>
  <si>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</si>
  <si>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</si>
  <si>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</si>
  <si>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</si>
  <si>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</si>
  <si>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</si>
  <si>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</si>
  <si>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</si>
  <si>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</si>
  <si>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</si>
  <si>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</si>
  <si>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</si>
  <si>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</si>
  <si>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</si>
  <si>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</si>
  <si>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</si>
  <si>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</si>
  <si>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</si>
  <si>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</si>
  <si>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</si>
  <si>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</si>
  <si>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</si>
  <si>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</si>
  <si>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</si>
  <si>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</si>
  <si>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</si>
  <si>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</si>
  <si>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</si>
  <si>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</si>
  <si>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</si>
  <si>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</si>
  <si>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</si>
  <si>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</si>
  <si>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</si>
  <si>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</si>
  <si>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</si>
  <si>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</si>
  <si>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</si>
  <si>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</si>
  <si>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</si>
  <si>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</si>
  <si>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</si>
  <si>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</si>
  <si>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</si>
  <si>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</si>
  <si>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</si>
  <si>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</si>
  <si>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</si>
  <si>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</si>
  <si>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</si>
  <si>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</si>
  <si>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</si>
  <si>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</si>
  <si>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</si>
  <si>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</si>
  <si>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</si>
  <si>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</si>
  <si>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</si>
  <si>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</si>
  <si>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</si>
  <si>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</si>
  <si>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</si>
  <si>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</si>
  <si>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</si>
  <si>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</si>
  <si>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</si>
  <si>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</si>
  <si>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</si>
  <si>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</si>
  <si>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</si>
  <si>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</si>
  <si>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</si>
  <si>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</si>
  <si>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</si>
  <si>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</si>
  <si>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</si>
  <si>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</si>
  <si>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</si>
  <si>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</si>
  <si>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</si>
  <si>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</si>
  <si>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</si>
  <si>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</si>
  <si>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</si>
  <si>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</si>
  <si>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</si>
  <si>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</si>
  <si>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</si>
  <si>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</si>
  <si>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</si>
  <si>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</si>
  <si>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</si>
  <si>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</si>
  <si>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</si>
  <si>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</si>
  <si>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</si>
  <si>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</si>
  <si>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</si>
  <si>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</si>
  <si>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</si>
  <si>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</si>
  <si>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</si>
  <si>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</si>
  <si>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</si>
  <si>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</si>
  <si>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</si>
  <si>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</si>
  <si>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</si>
  <si>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</si>
  <si>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</si>
  <si>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</si>
  <si>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</si>
  <si>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</si>
  <si>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</si>
  <si>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</si>
  <si>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</si>
  <si>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</si>
  <si>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</si>
  <si>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</si>
  <si>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</si>
  <si>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</si>
  <si>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</si>
  <si>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</si>
  <si>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</si>
  <si>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</si>
  <si>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</si>
  <si>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</si>
  <si>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</si>
  <si>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</si>
  <si>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</si>
  <si>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</si>
  <si>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</si>
  <si>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</si>
  <si>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</si>
  <si>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</si>
  <si>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</si>
  <si>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</si>
  <si>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</si>
  <si>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</si>
  <si>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</si>
  <si>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</si>
  <si>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</si>
  <si>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</si>
  <si>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</si>
  <si>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</si>
  <si>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</si>
  <si>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</si>
  <si>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</si>
  <si>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</si>
  <si>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</si>
  <si>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</si>
  <si>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</si>
  <si>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</si>
  <si>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</si>
  <si>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</si>
  <si>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</si>
  <si>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</si>
  <si>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</si>
  <si>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</si>
  <si>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</si>
  <si>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</si>
  <si>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</si>
  <si>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</si>
  <si>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</si>
  <si>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</si>
  <si>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</si>
  <si>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</si>
  <si>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</si>
  <si>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</si>
  <si>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</si>
  <si>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</si>
  <si>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</si>
  <si>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</si>
  <si>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</si>
  <si>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</si>
  <si>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</si>
  <si>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</si>
  <si>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</si>
  <si>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</si>
  <si>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</si>
  <si>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</si>
  <si>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</si>
  <si>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</si>
  <si>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</si>
  <si>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</si>
  <si>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</si>
  <si>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</si>
  <si>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</si>
  <si>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</si>
  <si>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</si>
  <si>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</si>
  <si>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</si>
  <si>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</si>
  <si>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</si>
  <si>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</si>
  <si>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</si>
  <si>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</si>
  <si>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</si>
  <si>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</si>
  <si>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</si>
  <si>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</si>
  <si>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</si>
  <si>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</si>
  <si>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</si>
  <si>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</si>
  <si>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</si>
  <si>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</si>
  <si>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</si>
  <si>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</si>
  <si>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</si>
  <si>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</si>
  <si>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</si>
  <si>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</si>
  <si>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</si>
  <si>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</si>
  <si>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</si>
  <si>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</si>
  <si>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</si>
  <si>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</si>
  <si>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</si>
  <si>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</si>
  <si>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</si>
  <si>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</si>
  <si>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</si>
  <si>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</si>
  <si>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</si>
  <si>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</si>
  <si>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</si>
  <si>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</si>
  <si>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</si>
  <si>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</si>
  <si>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</si>
  <si>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</si>
  <si>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</si>
  <si>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</si>
  <si>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</si>
  <si>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</si>
  <si>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</si>
  <si>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</si>
  <si>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</si>
  <si>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</si>
  <si>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</si>
  <si>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</si>
  <si>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</si>
  <si>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</si>
  <si>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</si>
  <si>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</si>
  <si>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</si>
  <si>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</si>
  <si>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</si>
  <si>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</si>
  <si>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</si>
  <si>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</si>
  <si>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</si>
  <si>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</si>
  <si>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</si>
  <si>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</si>
  <si>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</si>
  <si>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</si>
  <si>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</si>
  <si>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</si>
  <si>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</si>
  <si>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</si>
  <si>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</si>
  <si>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</si>
  <si>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</si>
  <si>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</si>
  <si>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</si>
  <si>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</si>
  <si>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</si>
  <si>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</si>
  <si>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</si>
  <si>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</si>
  <si>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</si>
  <si>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</si>
  <si>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</si>
  <si>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</si>
  <si>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</si>
  <si>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</si>
  <si>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</si>
  <si>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</si>
  <si>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</si>
  <si>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</si>
  <si>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</si>
  <si>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</si>
  <si>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</si>
  <si>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</si>
  <si>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</si>
  <si>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</si>
  <si>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</si>
  <si>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</si>
  <si>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</si>
  <si>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</si>
  <si>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</si>
  <si>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</si>
  <si>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</si>
  <si>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</si>
  <si>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</si>
  <si>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</si>
  <si>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</si>
  <si>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</si>
  <si>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</si>
  <si>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</si>
  <si>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</si>
  <si>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</si>
  <si>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</si>
  <si>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</si>
  <si>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</si>
  <si>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</si>
  <si>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</si>
  <si>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</si>
  <si>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</si>
  <si>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</si>
  <si>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</si>
  <si>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</si>
  <si>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</si>
  <si>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</si>
  <si>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</si>
  <si>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</si>
  <si>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</si>
  <si>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</si>
  <si>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</si>
  <si>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</si>
  <si>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</si>
  <si>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</si>
  <si>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</si>
  <si>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</si>
  <si>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</si>
  <si>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</si>
  <si>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</si>
  <si>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</si>
  <si>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</si>
  <si>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</si>
  <si>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</si>
  <si>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</si>
  <si>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</si>
  <si>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</si>
  <si>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</si>
  <si>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</si>
  <si>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</si>
  <si>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</si>
  <si>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</si>
  <si>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</si>
  <si>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</si>
  <si>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</si>
  <si>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</si>
  <si>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</si>
  <si>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</si>
  <si>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</si>
  <si>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</si>
  <si>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</si>
  <si>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</si>
  <si>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</si>
  <si>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</si>
  <si>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</si>
  <si>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</si>
  <si>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</si>
  <si>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</si>
  <si>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</si>
  <si>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</si>
  <si>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</si>
  <si>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</si>
  <si>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</si>
  <si>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</si>
  <si>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</si>
  <si>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</si>
  <si>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</si>
  <si>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</si>
  <si>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</si>
  <si>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</si>
  <si>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</si>
  <si>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</si>
  <si>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</si>
  <si>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</si>
  <si>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</si>
  <si>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</si>
  <si>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</si>
  <si>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</si>
  <si>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</si>
  <si>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</si>
  <si>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</si>
  <si>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</si>
  <si>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</si>
  <si>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</si>
  <si>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</si>
  <si>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</si>
  <si>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</si>
  <si>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</si>
  <si>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</si>
  <si>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</si>
  <si>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</si>
  <si>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</si>
  <si>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</si>
  <si>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</si>
  <si>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</si>
  <si>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</si>
  <si>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</si>
  <si>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</si>
  <si>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</si>
  <si>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</si>
  <si>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</si>
  <si>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</si>
  <si>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</si>
  <si>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</si>
  <si>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</si>
  <si>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</si>
  <si>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</si>
  <si>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</si>
  <si>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</si>
  <si>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</si>
  <si>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</si>
  <si>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</si>
  <si>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</si>
  <si>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</si>
  <si>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</si>
  <si>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</si>
  <si>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</si>
  <si>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</si>
  <si>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</si>
  <si>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</si>
  <si>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</si>
  <si>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</si>
  <si>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</si>
  <si>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</si>
  <si>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</si>
  <si>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</si>
  <si>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</si>
  <si>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</si>
  <si>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</si>
  <si>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04</t>
  </si>
  <si>
    <t>15041RESIN682792023</t>
  </si>
  <si>
    <t>23UN000C</t>
  </si>
  <si>
    <t>026416978</t>
  </si>
  <si>
    <t>23UN000F</t>
  </si>
  <si>
    <t>02</t>
  </si>
  <si>
    <t>05</t>
  </si>
  <si>
    <t>06</t>
  </si>
  <si>
    <t>07</t>
  </si>
  <si>
    <t>08</t>
  </si>
  <si>
    <t>09</t>
  </si>
  <si>
    <t>10</t>
  </si>
  <si>
    <t>11</t>
  </si>
  <si>
    <t>06141406911343</t>
  </si>
  <si>
    <t>PORTILLO JESUS</t>
  </si>
  <si>
    <t>05031312861012</t>
  </si>
  <si>
    <t>PUQUIRRE CORDERO JOHALMO</t>
  </si>
  <si>
    <t>013763374</t>
  </si>
  <si>
    <t>TEJADA GRANDE SALVADOR</t>
  </si>
  <si>
    <t>06140507851248</t>
  </si>
  <si>
    <t>QUINTANILLA DE SANCHEZ ISIS</t>
  </si>
  <si>
    <t>036254069</t>
  </si>
  <si>
    <t>FLORES CALIXTO CESAR</t>
  </si>
  <si>
    <t>SANTOS ELVIS JAVIER</t>
  </si>
  <si>
    <t>06141901221086</t>
  </si>
  <si>
    <t>CORPORACION DE EQUIPOS Y MAQUINARIA</t>
  </si>
  <si>
    <t>19</t>
  </si>
  <si>
    <t>05030905231019</t>
  </si>
  <si>
    <t>HG INGENIERIA SA DE CV</t>
  </si>
  <si>
    <t>16/02/2024</t>
  </si>
  <si>
    <t>28</t>
  </si>
  <si>
    <t>06141106121030</t>
  </si>
  <si>
    <t>CHEMICAL COLOR SA DE CV</t>
  </si>
  <si>
    <t>06141502131065</t>
  </si>
  <si>
    <t>CEFECO, SA DE CV</t>
  </si>
  <si>
    <t>221547B7AB1342D3BD41ADD6EEA6068C</t>
  </si>
  <si>
    <t>CAJA REGISTRADORA</t>
  </si>
  <si>
    <t>IMPRESO POR IMPRENTA O TIQUETES</t>
  </si>
  <si>
    <t xml:space="preserve"> FORMULARIO UNICO</t>
  </si>
  <si>
    <t>OTROS</t>
  </si>
  <si>
    <t>DOCUMENTO TRIBUTARIO ELECTRONICO (DTE)</t>
  </si>
  <si>
    <t>13</t>
  </si>
  <si>
    <t>COMPROBANTE DE CRÉDITO FISCAL</t>
  </si>
  <si>
    <t>NOTA DE CRÉDITO</t>
  </si>
  <si>
    <t>NOTA DE DÉBITO</t>
  </si>
  <si>
    <t>FACTURA DE EXPORTACIÓN</t>
  </si>
  <si>
    <t>DECLARACIÓN DE MERCANCÍAS</t>
  </si>
  <si>
    <t>MANDAMIENTO DE INGRESO</t>
  </si>
  <si>
    <t>N. RESOLUCION</t>
  </si>
  <si>
    <t>N. SERIE</t>
  </si>
  <si>
    <t>TIPO DE FACTURA</t>
  </si>
  <si>
    <t>FORMULARIO UNICO</t>
  </si>
  <si>
    <t>DOCUMENTO TRIBUTARIO ELECTRÓNICO (DTE)</t>
  </si>
  <si>
    <t>FACTURA</t>
  </si>
  <si>
    <t>FACTURA DE VENTA SIMPLIFICADA</t>
  </si>
  <si>
    <t>TIQUETES DE MAQUINA REGISTRADORA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</si>
  <si>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</si>
  <si>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</si>
  <si>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</si>
  <si>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</si>
  <si>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</si>
  <si>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</si>
  <si>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</si>
  <si>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</si>
  <si>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</si>
  <si>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</si>
  <si>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</si>
  <si>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</si>
  <si>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</si>
  <si>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</si>
  <si>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</si>
  <si>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</si>
  <si>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</si>
  <si>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</si>
  <si>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</si>
  <si>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POSADA MARTINEZ ADA LOURDES</t>
  </si>
  <si>
    <t>043220306</t>
  </si>
  <si>
    <t>PORRAS ROMERO CARLOS ADALBERTO</t>
  </si>
  <si>
    <t>001085508</t>
  </si>
  <si>
    <t>122024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</si>
</sst>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0.5"/>
      <name val="Calibri"/>
      <family val="2"/>
      <scheme val="minor"/>
    </font>
    <font>
      <sz val="11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8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5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6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49" fontId="0" fillId="19" borderId="0" xfId="0" applyNumberFormat="1" applyFill="1"/>
    <xf numFmtId="0" fontId="0" fillId="0" borderId="0" xfId="0" applyProtection="1">
      <protection locked="0"/>
    </xf>
    <xf numFmtId="49" fontId="24" fillId="12" borderId="12" xfId="1" quotePrefix="1" applyNumberFormat="1" applyFont="1" applyFill="1" applyBorder="1" applyAlignment="1">
      <alignment horizontal="right"/>
    </xf>
    <xf numFmtId="49" fontId="0" fillId="20" borderId="0" xfId="0" applyNumberFormat="1" applyFill="1"/>
    <xf numFmtId="0" fontId="0" fillId="20" borderId="0" xfId="0" applyFill="1"/>
    <xf numFmtId="49" fontId="24" fillId="12" borderId="6" xfId="1" quotePrefix="1" applyNumberFormat="1" applyFont="1" applyFill="1" applyBorder="1" applyAlignment="1">
      <alignment horizontal="right"/>
    </xf>
    <xf numFmtId="0" fontId="37" fillId="14" borderId="0" xfId="0" applyFont="1" applyFill="1"/>
    <xf numFmtId="0" fontId="22" fillId="0" borderId="0" xfId="0" applyFont="1"/>
    <xf numFmtId="49" fontId="22" fillId="0" borderId="0" xfId="0" applyNumberFormat="1" applyFont="1"/>
    <xf numFmtId="49" fontId="0" fillId="5" borderId="0" xfId="0" applyNumberFormat="1" applyFill="1"/>
    <xf numFmtId="44" fontId="7" fillId="20" borderId="6" xfId="1" applyFont="1" applyFill="1" applyBorder="1" applyAlignment="1">
      <alignment horizontal="right"/>
    </xf>
    <xf numFmtId="0" fontId="0" fillId="21" borderId="0" xfId="0" applyFill="1"/>
    <xf numFmtId="49" fontId="11" fillId="6" borderId="6" xfId="0" applyNumberFormat="1" applyFont="1" applyFill="1" applyBorder="1" applyAlignment="1">
      <alignment horizontal="center"/>
    </xf>
    <xf numFmtId="49" fontId="33" fillId="21" borderId="28" xfId="0" applyNumberFormat="1" applyFont="1" applyFill="1" applyBorder="1"/>
    <xf numFmtId="0" fontId="38" fillId="22" borderId="0" xfId="0" applyFont="1" applyFill="1"/>
    <xf numFmtId="0" fontId="38" fillId="23" borderId="0" xfId="0" applyFont="1" applyFill="1"/>
    <xf numFmtId="44" fontId="11" fillId="6" borderId="6" xfId="1" applyFont="1" applyFill="1" applyBorder="1" applyAlignment="1">
      <alignment horizontal="right"/>
    </xf>
    <xf numFmtId="49" fontId="29" fillId="6" borderId="12" xfId="1" quotePrefix="1" applyNumberFormat="1" applyFont="1" applyFill="1" applyBorder="1" applyAlignment="1">
      <alignment horizontal="center"/>
    </xf>
    <xf numFmtId="0" fontId="0" fillId="12" borderId="0" xfId="0" quotePrefix="1" applyFill="1"/>
    <xf numFmtId="0" fontId="39" fillId="0" borderId="0" xfId="0" applyFont="1"/>
    <xf numFmtId="0" fontId="9" fillId="0" borderId="0" xfId="0" applyFont="1" applyAlignment="1">
      <alignment horizontal="left"/>
    </xf>
    <xf numFmtId="0" fontId="22" fillId="0" borderId="0" xfId="0" quotePrefix="1" applyFont="1"/>
    <xf numFmtId="0" fontId="11" fillId="0" borderId="6" xfId="0" applyFont="1" applyBorder="1" applyAlignment="1">
      <alignment horizontal="center"/>
    </xf>
    <xf numFmtId="0" fontId="9" fillId="24" borderId="0" xfId="0" applyFont="1" applyFill="1" applyAlignment="1">
      <alignment horizontal="left"/>
    </xf>
    <xf numFmtId="49" fontId="9" fillId="24" borderId="0" xfId="0" applyNumberFormat="1" applyFont="1" applyFill="1" applyAlignment="1">
      <alignment horizontal="left"/>
    </xf>
    <xf numFmtId="8" fontId="28" fillId="0" borderId="25" xfId="1" applyNumberFormat="1" applyFont="1" applyFill="1" applyBorder="1"/>
    <xf numFmtId="0" fontId="27" fillId="0" borderId="0" xfId="0" applyFont="1"/>
    <xf numFmtId="0" fontId="19" fillId="13" borderId="21" xfId="0" applyFont="1" applyFill="1" applyBorder="1"/>
    <xf numFmtId="44" fontId="40" fillId="5" borderId="0" xfId="0" applyNumberFormat="1" applyFont="1" applyFill="1"/>
    <xf numFmtId="0" fontId="41" fillId="0" borderId="0" xfId="0" applyFont="1"/>
    <xf numFmtId="0" fontId="42" fillId="0" borderId="0" xfId="0" applyFont="1"/>
    <xf numFmtId="0" fontId="42" fillId="0" borderId="30" xfId="0" applyFont="1" applyBorder="1"/>
    <xf numFmtId="44" fontId="42" fillId="0" borderId="30" xfId="1" applyFont="1" applyFill="1" applyBorder="1"/>
    <xf numFmtId="0" fontId="42" fillId="0" borderId="30" xfId="1" applyNumberFormat="1" applyFont="1" applyFill="1" applyBorder="1"/>
    <xf numFmtId="0" fontId="41" fillId="0" borderId="38" xfId="0" applyFont="1" applyBorder="1"/>
    <xf numFmtId="44" fontId="41" fillId="0" borderId="39" xfId="0" applyNumberFormat="1" applyFont="1" applyBorder="1"/>
    <xf numFmtId="0" fontId="41" fillId="0" borderId="40" xfId="0" applyFont="1" applyBorder="1"/>
    <xf numFmtId="44" fontId="42" fillId="0" borderId="0" xfId="0" applyNumberFormat="1" applyFont="1"/>
    <xf numFmtId="44" fontId="0" fillId="0" borderId="0" xfId="1" quotePrefix="1" applyFont="1"/>
    <xf numFmtId="0" fontId="0" fillId="5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1" fillId="0" borderId="30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horizontal="center" vertical="center"/>
    </xf>
    <xf numFmtId="0" fontId="3" fillId="25" borderId="33" xfId="0" applyFont="1" applyFill="1" applyBorder="1" applyAlignment="1">
      <alignment horizontal="center" vertical="center"/>
    </xf>
    <xf numFmtId="0" fontId="3" fillId="25" borderId="34" xfId="0" applyFont="1" applyFill="1" applyBorder="1" applyAlignment="1">
      <alignment horizontal="center" vertical="center"/>
    </xf>
    <xf numFmtId="0" fontId="3" fillId="25" borderId="35" xfId="0" applyFont="1" applyFill="1" applyBorder="1" applyAlignment="1">
      <alignment horizontal="center" vertical="center"/>
    </xf>
    <xf numFmtId="0" fontId="3" fillId="25" borderId="36" xfId="0" applyFont="1" applyFill="1" applyBorder="1" applyAlignment="1">
      <alignment horizontal="center" vertical="center"/>
    </xf>
    <xf numFmtId="0" fontId="3" fillId="25" borderId="37" xfId="0" applyFont="1" applyFill="1" applyBorder="1" applyAlignment="1">
      <alignment horizontal="center" vertical="center"/>
    </xf>
    <xf numFmtId="0" fontId="41" fillId="0" borderId="31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4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erlin Sans FB Demi"/>
        <family val="2"/>
        <scheme val="none"/>
      </font>
      <numFmt numFmtId="30" formatCode="@"/>
      <alignment horizontal="righ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1525" y="733425"/>
          <a:ext cx="3058390" cy="4391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1242374</xdr:colOff>
      <xdr:row>27</xdr:row>
      <xdr:rowOff>27965</xdr:rowOff>
    </xdr:from>
    <xdr:to>
      <xdr:col>3</xdr:col>
      <xdr:colOff>565488</xdr:colOff>
      <xdr:row>28</xdr:row>
      <xdr:rowOff>61582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290124" y="5628665"/>
          <a:ext cx="894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57150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9150" y="67235"/>
          <a:ext cx="30107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>
    <xdr:from>
      <xdr:col>3</xdr:col>
      <xdr:colOff>66675</xdr:colOff>
      <xdr:row>32</xdr:row>
      <xdr:rowOff>123825</xdr:rowOff>
    </xdr:from>
    <xdr:to>
      <xdr:col>7</xdr:col>
      <xdr:colOff>685800</xdr:colOff>
      <xdr:row>33</xdr:row>
      <xdr:rowOff>180975</xdr:rowOff>
    </xdr:to>
    <xdr:sp macro="[0]!DOC_BDAT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AEA09BC-02A5-0E68-DE47-98E03EDD747A}"/>
            </a:ext>
          </a:extLst>
        </xdr:cNvPr>
        <xdr:cNvSpPr/>
      </xdr:nvSpPr>
      <xdr:spPr>
        <a:xfrm>
          <a:off x="1790700" y="6677025"/>
          <a:ext cx="331470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INGRESAR DUI/NIT A BASSE DE DATOS</a:t>
          </a:r>
        </a:p>
      </xdr:txBody>
    </xdr:sp>
    <xdr:clientData/>
  </xdr:twoCellAnchor>
  <xdr:twoCellAnchor>
    <xdr:from>
      <xdr:col>10</xdr:col>
      <xdr:colOff>590551</xdr:colOff>
      <xdr:row>0</xdr:row>
      <xdr:rowOff>609600</xdr:rowOff>
    </xdr:from>
    <xdr:to>
      <xdr:col>12</xdr:col>
      <xdr:colOff>9526</xdr:colOff>
      <xdr:row>1</xdr:row>
      <xdr:rowOff>190501</xdr:rowOff>
    </xdr:to>
    <xdr:sp macro="[0]!QUITAR_GUIONES" textlink="">
      <xdr:nvSpPr>
        <xdr:cNvPr id="9" name="Rectángulo 8">
          <a:extLst>
            <a:ext uri="{FF2B5EF4-FFF2-40B4-BE49-F238E27FC236}">
              <a16:creationId xmlns:a16="http://schemas.microsoft.com/office/drawing/2014/main" id="{00194A12-76DD-F56A-2797-715D13520D43}"/>
            </a:ext>
          </a:extLst>
        </xdr:cNvPr>
        <xdr:cNvSpPr/>
      </xdr:nvSpPr>
      <xdr:spPr>
        <a:xfrm>
          <a:off x="7296151" y="609600"/>
          <a:ext cx="533400" cy="20955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CLICK</a:t>
          </a:r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962025</xdr:colOff>
      <xdr:row>24</xdr:row>
      <xdr:rowOff>47625</xdr:rowOff>
    </xdr:to>
    <xdr:sp macro="" textlink="">
      <xdr:nvSpPr>
        <xdr:cNvPr id="8" name="17 Rectángulo redondeado">
          <a:extLst>
            <a:ext uri="{FF2B5EF4-FFF2-40B4-BE49-F238E27FC236}">
              <a16:creationId xmlns:a16="http://schemas.microsoft.com/office/drawing/2014/main" id="{DB7825FF-83FF-4494-98B0-F0F6F1A2D128}"/>
            </a:ext>
          </a:extLst>
        </xdr:cNvPr>
        <xdr:cNvSpPr/>
      </xdr:nvSpPr>
      <xdr:spPr>
        <a:xfrm>
          <a:off x="9525" y="0"/>
          <a:ext cx="952500" cy="46863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104775</xdr:colOff>
      <xdr:row>7</xdr:row>
      <xdr:rowOff>180975</xdr:rowOff>
    </xdr:from>
    <xdr:to>
      <xdr:col>0</xdr:col>
      <xdr:colOff>924039</xdr:colOff>
      <xdr:row>12</xdr:row>
      <xdr:rowOff>171582</xdr:rowOff>
    </xdr:to>
    <xdr:pic macro="[0]!rev_consfin">
      <xdr:nvPicPr>
        <xdr:cNvPr id="10" name="16 Imagen">
          <a:extLst>
            <a:ext uri="{FF2B5EF4-FFF2-40B4-BE49-F238E27FC236}">
              <a16:creationId xmlns:a16="http://schemas.microsoft.com/office/drawing/2014/main" id="{08A927B1-44F6-4AA9-8A85-BE8A08FB4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5811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14</xdr:row>
      <xdr:rowOff>66675</xdr:rowOff>
    </xdr:from>
    <xdr:to>
      <xdr:col>0</xdr:col>
      <xdr:colOff>857354</xdr:colOff>
      <xdr:row>19</xdr:row>
      <xdr:rowOff>124</xdr:rowOff>
    </xdr:to>
    <xdr:pic macro="[0]!rev_calculos">
      <xdr:nvPicPr>
        <xdr:cNvPr id="12" name="20 Imagen">
          <a:extLst>
            <a:ext uri="{FF2B5EF4-FFF2-40B4-BE49-F238E27FC236}">
              <a16:creationId xmlns:a16="http://schemas.microsoft.com/office/drawing/2014/main" id="{66E86AEF-263F-44E9-A9A4-0EAF4DBCD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800350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0</xdr:row>
      <xdr:rowOff>438150</xdr:rowOff>
    </xdr:from>
    <xdr:to>
      <xdr:col>0</xdr:col>
      <xdr:colOff>904984</xdr:colOff>
      <xdr:row>4</xdr:row>
      <xdr:rowOff>181108</xdr:rowOff>
    </xdr:to>
    <xdr:pic macro="[0]!rev_contr">
      <xdr:nvPicPr>
        <xdr:cNvPr id="13" name="21 Imagen">
          <a:extLst>
            <a:ext uri="{FF2B5EF4-FFF2-40B4-BE49-F238E27FC236}">
              <a16:creationId xmlns:a16="http://schemas.microsoft.com/office/drawing/2014/main" id="{1CB42B76-FAF8-4952-9B95-BD4418552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438150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85726</xdr:rowOff>
    </xdr:from>
    <xdr:to>
      <xdr:col>1</xdr:col>
      <xdr:colOff>466725</xdr:colOff>
      <xdr:row>0</xdr:row>
      <xdr:rowOff>428626</xdr:rowOff>
    </xdr:to>
    <xdr:pic macro="[0]!rev_comp">
      <xdr:nvPicPr>
        <xdr:cNvPr id="3" name="Imagen 2">
          <a:extLst>
            <a:ext uri="{FF2B5EF4-FFF2-40B4-BE49-F238E27FC236}">
              <a16:creationId xmlns:a16="http://schemas.microsoft.com/office/drawing/2014/main" id="{B7A5CE46-C2B6-7425-4C36-F515EB87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85726"/>
          <a:ext cx="1009650" cy="342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179852</xdr:colOff>
      <xdr:row>21</xdr:row>
      <xdr:rowOff>158003</xdr:rowOff>
    </xdr:from>
    <xdr:to>
      <xdr:col>3</xdr:col>
      <xdr:colOff>819148</xdr:colOff>
      <xdr:row>23</xdr:row>
      <xdr:rowOff>1120</xdr:rowOff>
    </xdr:to>
    <xdr:sp macro="[0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84902" y="517767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19050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19225" y="1065067"/>
          <a:ext cx="340908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400175" y="134471"/>
          <a:ext cx="34256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114300</xdr:colOff>
      <xdr:row>27</xdr:row>
      <xdr:rowOff>76200</xdr:rowOff>
    </xdr:from>
    <xdr:to>
      <xdr:col>4</xdr:col>
      <xdr:colOff>352425</xdr:colOff>
      <xdr:row>28</xdr:row>
      <xdr:rowOff>171450</xdr:rowOff>
    </xdr:to>
    <xdr:sp macro="[0]!DOC_CONTB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D36B307-053E-2464-1666-6D88DE118925}"/>
            </a:ext>
          </a:extLst>
        </xdr:cNvPr>
        <xdr:cNvSpPr/>
      </xdr:nvSpPr>
      <xdr:spPr>
        <a:xfrm>
          <a:off x="876300" y="4905375"/>
          <a:ext cx="3228975" cy="285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INGRESAR DUI / NIT A BASE DE DATOS</a:t>
          </a:r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962025</xdr:colOff>
      <xdr:row>25</xdr:row>
      <xdr:rowOff>76200</xdr:rowOff>
    </xdr:to>
    <xdr:sp macro="" textlink="">
      <xdr:nvSpPr>
        <xdr:cNvPr id="7" name="11 Rectángulo redondeado">
          <a:extLst>
            <a:ext uri="{FF2B5EF4-FFF2-40B4-BE49-F238E27FC236}">
              <a16:creationId xmlns:a16="http://schemas.microsoft.com/office/drawing/2014/main" id="{DF49644E-E4CD-49F3-88D5-B715645D2CF6}"/>
            </a:ext>
          </a:extLst>
        </xdr:cNvPr>
        <xdr:cNvSpPr/>
      </xdr:nvSpPr>
      <xdr:spPr>
        <a:xfrm>
          <a:off x="9525" y="0"/>
          <a:ext cx="952500" cy="48863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152400</xdr:colOff>
      <xdr:row>0</xdr:row>
      <xdr:rowOff>314325</xdr:rowOff>
    </xdr:from>
    <xdr:to>
      <xdr:col>0</xdr:col>
      <xdr:colOff>819243</xdr:colOff>
      <xdr:row>1</xdr:row>
      <xdr:rowOff>104905</xdr:rowOff>
    </xdr:to>
    <xdr:pic macro="[0]!rev_comp">
      <xdr:nvPicPr>
        <xdr:cNvPr id="9" name="16 Imagen">
          <a:extLst>
            <a:ext uri="{FF2B5EF4-FFF2-40B4-BE49-F238E27FC236}">
              <a16:creationId xmlns:a16="http://schemas.microsoft.com/office/drawing/2014/main" id="{D90152AB-46EB-4544-AB66-581254B56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2</xdr:row>
      <xdr:rowOff>19050</xdr:rowOff>
    </xdr:from>
    <xdr:to>
      <xdr:col>0</xdr:col>
      <xdr:colOff>904989</xdr:colOff>
      <xdr:row>7</xdr:row>
      <xdr:rowOff>9657</xdr:rowOff>
    </xdr:to>
    <xdr:pic macro="[0]!rev_consfin">
      <xdr:nvPicPr>
        <xdr:cNvPr id="10" name="17 Imagen">
          <a:extLst>
            <a:ext uri="{FF2B5EF4-FFF2-40B4-BE49-F238E27FC236}">
              <a16:creationId xmlns:a16="http://schemas.microsoft.com/office/drawing/2014/main" id="{D453E721-92CE-4AD3-9B90-2FF29764E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3525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11</xdr:row>
      <xdr:rowOff>66675</xdr:rowOff>
    </xdr:from>
    <xdr:to>
      <xdr:col>0</xdr:col>
      <xdr:colOff>876404</xdr:colOff>
      <xdr:row>16</xdr:row>
      <xdr:rowOff>19174</xdr:rowOff>
    </xdr:to>
    <xdr:pic macro="[0]!rev_calculos">
      <xdr:nvPicPr>
        <xdr:cNvPr id="11" name="18 Imagen">
          <a:extLst>
            <a:ext uri="{FF2B5EF4-FFF2-40B4-BE49-F238E27FC236}">
              <a16:creationId xmlns:a16="http://schemas.microsoft.com/office/drawing/2014/main" id="{FF318686-7C70-42AA-BCAD-8AA415A1D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2193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246529</xdr:colOff>
      <xdr:row>0</xdr:row>
      <xdr:rowOff>112058</xdr:rowOff>
    </xdr:from>
    <xdr:to>
      <xdr:col>1</xdr:col>
      <xdr:colOff>494179</xdr:colOff>
      <xdr:row>0</xdr:row>
      <xdr:rowOff>454958</xdr:rowOff>
    </xdr:to>
    <xdr:pic macro="[0]!rev_contr">
      <xdr:nvPicPr>
        <xdr:cNvPr id="2" name="Imagen 1">
          <a:extLst>
            <a:ext uri="{FF2B5EF4-FFF2-40B4-BE49-F238E27FC236}">
              <a16:creationId xmlns:a16="http://schemas.microsoft.com/office/drawing/2014/main" id="{115A8599-B49E-4641-A96E-B3FCCBD0F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112058"/>
          <a:ext cx="1009650" cy="342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1257299</xdr:colOff>
      <xdr:row>0</xdr:row>
      <xdr:rowOff>918881</xdr:rowOff>
    </xdr:from>
    <xdr:to>
      <xdr:col>4</xdr:col>
      <xdr:colOff>161924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57299" y="918881"/>
          <a:ext cx="319087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45381</xdr:colOff>
      <xdr:row>24</xdr:row>
      <xdr:rowOff>136152</xdr:rowOff>
    </xdr:from>
    <xdr:to>
      <xdr:col>3</xdr:col>
      <xdr:colOff>939051</xdr:colOff>
      <xdr:row>25</xdr:row>
      <xdr:rowOff>168088</xdr:rowOff>
    </xdr:to>
    <xdr:sp macro="[0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502831" y="54415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1247775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47775" y="78441"/>
          <a:ext cx="323962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981075</xdr:colOff>
      <xdr:row>33</xdr:row>
      <xdr:rowOff>76200</xdr:rowOff>
    </xdr:to>
    <xdr:sp macro="" textlink="">
      <xdr:nvSpPr>
        <xdr:cNvPr id="6" name="7 Rectángulo redondeado">
          <a:extLst>
            <a:ext uri="{FF2B5EF4-FFF2-40B4-BE49-F238E27FC236}">
              <a16:creationId xmlns:a16="http://schemas.microsoft.com/office/drawing/2014/main" id="{07E79F48-D971-430E-A220-1D9A42DB5AE1}"/>
            </a:ext>
          </a:extLst>
        </xdr:cNvPr>
        <xdr:cNvSpPr/>
      </xdr:nvSpPr>
      <xdr:spPr>
        <a:xfrm>
          <a:off x="28575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219075</xdr:rowOff>
    </xdr:from>
    <xdr:to>
      <xdr:col>0</xdr:col>
      <xdr:colOff>809718</xdr:colOff>
      <xdr:row>1</xdr:row>
      <xdr:rowOff>143005</xdr:rowOff>
    </xdr:to>
    <xdr:pic macro="[0]!rev_comp">
      <xdr:nvPicPr>
        <xdr:cNvPr id="8" name="5 Imagen">
          <a:extLst>
            <a:ext uri="{FF2B5EF4-FFF2-40B4-BE49-F238E27FC236}">
              <a16:creationId xmlns:a16="http://schemas.microsoft.com/office/drawing/2014/main" id="{F219DD42-CA08-4AF3-A990-00E152E08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7</xdr:row>
      <xdr:rowOff>9525</xdr:rowOff>
    </xdr:from>
    <xdr:to>
      <xdr:col>0</xdr:col>
      <xdr:colOff>895459</xdr:colOff>
      <xdr:row>12</xdr:row>
      <xdr:rowOff>57283</xdr:rowOff>
    </xdr:to>
    <xdr:pic macro="[0]!rev_contr">
      <xdr:nvPicPr>
        <xdr:cNvPr id="9" name="8 Imagen">
          <a:extLst>
            <a:ext uri="{FF2B5EF4-FFF2-40B4-BE49-F238E27FC236}">
              <a16:creationId xmlns:a16="http://schemas.microsoft.com/office/drawing/2014/main" id="{CFE94C1B-AB2B-4D05-BBBE-137397BB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19</xdr:row>
      <xdr:rowOff>142875</xdr:rowOff>
    </xdr:from>
    <xdr:to>
      <xdr:col>0</xdr:col>
      <xdr:colOff>876404</xdr:colOff>
      <xdr:row>24</xdr:row>
      <xdr:rowOff>66799</xdr:rowOff>
    </xdr:to>
    <xdr:pic macro="[0]!rev_calculos">
      <xdr:nvPicPr>
        <xdr:cNvPr id="10" name="9 Imagen">
          <a:extLst>
            <a:ext uri="{FF2B5EF4-FFF2-40B4-BE49-F238E27FC236}">
              <a16:creationId xmlns:a16="http://schemas.microsoft.com/office/drawing/2014/main" id="{4067F2AC-298B-42DD-9CE3-E8B9FC6C1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66675</xdr:rowOff>
    </xdr:from>
    <xdr:to>
      <xdr:col>1</xdr:col>
      <xdr:colOff>552450</xdr:colOff>
      <xdr:row>0</xdr:row>
      <xdr:rowOff>409575</xdr:rowOff>
    </xdr:to>
    <xdr:pic macro="[0]!rev_consfin">
      <xdr:nvPicPr>
        <xdr:cNvPr id="2" name="Imagen 1">
          <a:extLst>
            <a:ext uri="{FF2B5EF4-FFF2-40B4-BE49-F238E27FC236}">
              <a16:creationId xmlns:a16="http://schemas.microsoft.com/office/drawing/2014/main" id="{D26622DA-0991-4CE6-9270-A97EAACC6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66675"/>
          <a:ext cx="1009650" cy="342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910732</xdr:colOff>
      <xdr:row>13</xdr:row>
      <xdr:rowOff>30563</xdr:rowOff>
    </xdr:from>
    <xdr:to>
      <xdr:col>3</xdr:col>
      <xdr:colOff>837385</xdr:colOff>
      <xdr:row>14</xdr:row>
      <xdr:rowOff>64180</xdr:rowOff>
    </xdr:to>
    <xdr:sp macro="[0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1672732" y="2766836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1104900</xdr:colOff>
      <xdr:row>7</xdr:row>
      <xdr:rowOff>104775</xdr:rowOff>
    </xdr:from>
    <xdr:to>
      <xdr:col>8</xdr:col>
      <xdr:colOff>676275</xdr:colOff>
      <xdr:row>13</xdr:row>
      <xdr:rowOff>200025</xdr:rowOff>
    </xdr:to>
    <xdr:pic macro="[0]!COPY_SECURY">
      <xdr:nvPicPr>
        <xdr:cNvPr id="10" name="Imagen 9">
          <a:extLst>
            <a:ext uri="{FF2B5EF4-FFF2-40B4-BE49-F238E27FC236}">
              <a16:creationId xmlns:a16="http://schemas.microsoft.com/office/drawing/2014/main" id="{152C6273-A2E7-1C1E-15FA-0C2E3C234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2550" y="2047875"/>
          <a:ext cx="1685925" cy="14668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276225</xdr:colOff>
      <xdr:row>21</xdr:row>
      <xdr:rowOff>133350</xdr:rowOff>
    </xdr:to>
    <xdr:sp macro="" textlink="">
      <xdr:nvSpPr>
        <xdr:cNvPr id="2" name="6 Rectángulo redondeado">
          <a:extLst>
            <a:ext uri="{FF2B5EF4-FFF2-40B4-BE49-F238E27FC236}">
              <a16:creationId xmlns:a16="http://schemas.microsoft.com/office/drawing/2014/main" id="{01C352C2-286C-451C-B0E2-2C9F81C6EED6}"/>
            </a:ext>
          </a:extLst>
        </xdr:cNvPr>
        <xdr:cNvSpPr/>
      </xdr:nvSpPr>
      <xdr:spPr>
        <a:xfrm>
          <a:off x="0" y="0"/>
          <a:ext cx="107632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161926</xdr:colOff>
      <xdr:row>0</xdr:row>
      <xdr:rowOff>238125</xdr:rowOff>
    </xdr:from>
    <xdr:to>
      <xdr:col>2</xdr:col>
      <xdr:colOff>66676</xdr:colOff>
      <xdr:row>3</xdr:row>
      <xdr:rowOff>143005</xdr:rowOff>
    </xdr:to>
    <xdr:pic macro="[0]!rev_comp">
      <xdr:nvPicPr>
        <xdr:cNvPr id="4" name="1 Imagen">
          <a:extLst>
            <a:ext uri="{FF2B5EF4-FFF2-40B4-BE49-F238E27FC236}">
              <a16:creationId xmlns:a16="http://schemas.microsoft.com/office/drawing/2014/main" id="{4C2E1136-80C8-4DBA-BFFB-90E79059C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238125"/>
          <a:ext cx="704850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161925</xdr:rowOff>
    </xdr:from>
    <xdr:to>
      <xdr:col>2</xdr:col>
      <xdr:colOff>123825</xdr:colOff>
      <xdr:row>8</xdr:row>
      <xdr:rowOff>200158</xdr:rowOff>
    </xdr:to>
    <xdr:pic macro="[0]!rev_contr">
      <xdr:nvPicPr>
        <xdr:cNvPr id="5" name="3 Imagen">
          <a:extLst>
            <a:ext uri="{FF2B5EF4-FFF2-40B4-BE49-F238E27FC236}">
              <a16:creationId xmlns:a16="http://schemas.microsoft.com/office/drawing/2014/main" id="{E4C8FF46-C240-441F-B733-77A238A09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419225"/>
          <a:ext cx="819150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95250</xdr:rowOff>
    </xdr:from>
    <xdr:to>
      <xdr:col>2</xdr:col>
      <xdr:colOff>104775</xdr:colOff>
      <xdr:row>13</xdr:row>
      <xdr:rowOff>123957</xdr:rowOff>
    </xdr:to>
    <xdr:pic macro="[0]!rev_consfin">
      <xdr:nvPicPr>
        <xdr:cNvPr id="7" name="8 Imagen">
          <a:extLst>
            <a:ext uri="{FF2B5EF4-FFF2-40B4-BE49-F238E27FC236}">
              <a16:creationId xmlns:a16="http://schemas.microsoft.com/office/drawing/2014/main" id="{2C67AF2D-BA4A-4C04-9D03-DAF57A80B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95550"/>
          <a:ext cx="809625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Guard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8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4" totalsRowShown="0" headerRowDxfId="119"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8" dataCellStyle="Moneda"/>
    <tableColumn id="23" xr3:uid="{13DC7051-14C6-4075-B341-1468FFC01F23}" name="TIPO DE OPERACION" dataDxfId="117" dataCellStyle="Moneda"/>
    <tableColumn id="24" xr3:uid="{1F94E4E1-B6CB-4863-9492-C9361B520E65}" name="CLASIFICACION" dataDxfId="116" dataCellStyle="Moneda"/>
    <tableColumn id="22" xr3:uid="{99B34222-1615-475F-BBD3-1C7B63801758}" name="SECTOR" dataDxfId="115" dataCellStyle="Moneda"/>
    <tableColumn id="21" xr3:uid="{65DC4333-54F8-4BA2-9F2F-B001A0557A26}" name="TIPO COSTO/GASTO" dataDxfId="114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0" dataCellStyle="Moneda"/>
    <tableColumn id="18" xr3:uid="{00000000-0010-0000-0100-000012000000}" name="ANEXO"/>
    <tableColumn id="1" xr3:uid="{00000000-0010-0000-0100-000001000000}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CAJA REGISTRADORA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8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7" headerRowBorderDxfId="106" tableBorderDxfId="105">
  <autoFilter ref="A1:J3" xr:uid="{00000000-0009-0000-0100-000007000000}"/>
  <tableColumns count="10">
    <tableColumn id="1" xr3:uid="{00000000-0010-0000-0300-000001000000}" name="Mes" totalsRowLabel="Total" dataDxfId="104"/>
    <tableColumn id="10" xr3:uid="{00000000-0010-0000-0300-00000A000000}" name="NCR" dataDxfId="103"/>
    <tableColumn id="2" xr3:uid="{00000000-0010-0000-0300-000002000000}" name="NIT Agente" dataDxfId="102"/>
    <tableColumn id="3" xr3:uid="{00000000-0010-0000-0300-000003000000}" name="Fecha de emisión" dataDxfId="101" totalsRowDxfId="100"/>
    <tableColumn id="4" xr3:uid="{00000000-0010-0000-0300-000004000000}" name="Tipo de documento" totalsRowFunction="sum" dataDxfId="99" totalsRowDxfId="98"/>
    <tableColumn id="5" xr3:uid="{00000000-0010-0000-0300-000005000000}" name="Serie" totalsRowFunction="sum" dataDxfId="97" totalsRowDxfId="96"/>
    <tableColumn id="6" xr3:uid="{00000000-0010-0000-0300-000006000000}" name="Número de documento" dataDxfId="95" totalsRowDxfId="94"/>
    <tableColumn id="7" xr3:uid="{00000000-0010-0000-0300-000007000000}" name="Monto sujeto" totalsRowFunction="sum" dataDxfId="93" totalsRowDxfId="92" dataCellStyle="Moneda"/>
    <tableColumn id="13" xr3:uid="{00000000-0010-0000-0300-00000D000000}" name="Monto Retención 1%" totalsRowFunction="sum" dataDxfId="91" totalsRowDxfId="90" dataCellStyle="Moneda"/>
    <tableColumn id="8" xr3:uid="{00000000-0010-0000-0300-000008000000}" name="ANEXO" totalsRowFunction="sum" dataDxfId="89" totalsRowDxfId="88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87" headerRowBorderDxfId="86" tableBorderDxfId="85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84"/>
    <tableColumn id="10" xr3:uid="{00000000-0010-0000-0400-00000A000000}" name="NCR" dataDxfId="83"/>
    <tableColumn id="2" xr3:uid="{00000000-0010-0000-0400-000002000000}" name="NIT Agente" dataDxfId="82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81">
      <calculatedColumnFormula>VLOOKUP(Tabla69[[#This Row],[Columna5]],'[2]LIBRO '!$A$1:$B$1007,2,FALSE)</calculatedColumnFormula>
    </tableColumn>
    <tableColumn id="17" xr3:uid="{00000000-0010-0000-0400-000011000000}" name="Columna5" dataDxfId="80">
      <calculatedColumnFormula>VLOOKUP(Tabla69[[#This Row],[NIT Agente]],Tabla4[#All],2,FALSE)</calculatedColumnFormula>
    </tableColumn>
    <tableColumn id="12" xr3:uid="{00000000-0010-0000-0400-00000C000000}" name="Columna2" dataDxfId="79" totalsRowDxfId="78">
      <calculatedColumnFormula>VLOOKUP(Tabla69[[#This Row],[Columna1]],'[2]LIBRO '!$A$1:$B$902,2,FALSE)</calculatedColumnFormula>
    </tableColumn>
    <tableColumn id="11" xr3:uid="{00000000-0010-0000-0400-00000B000000}" name="Columna1" dataDxfId="77">
      <calculatedColumnFormula>VLOOKUP(Tabla69[[#This Row],[NIT Agente]],Tabla4[#All],2,FALSE)</calculatedColumnFormula>
    </tableColumn>
    <tableColumn id="3" xr3:uid="{00000000-0010-0000-0400-000003000000}" name="Fecha de emisión" dataDxfId="76"/>
    <tableColumn id="4" xr3:uid="{00000000-0010-0000-0400-000004000000}" name="Tipo de documento" totalsRowFunction="sum" dataDxfId="75" totalsRowDxfId="74"/>
    <tableColumn id="5" xr3:uid="{00000000-0010-0000-0400-000005000000}" name="Serie" totalsRowFunction="sum" dataDxfId="73" totalsRowDxfId="72"/>
    <tableColumn id="6" xr3:uid="{00000000-0010-0000-0400-000006000000}" name="Número de documento" totalsRowFunction="sum" dataDxfId="71" totalsRowDxfId="70"/>
    <tableColumn id="7" xr3:uid="{00000000-0010-0000-0400-000007000000}" name="Monto sujeto" totalsRowFunction="sum" dataDxfId="69" totalsRowDxfId="68" dataCellStyle="Moneda"/>
    <tableColumn id="13" xr3:uid="{00000000-0010-0000-0400-00000D000000}" name="Columna3" dataDxfId="67" totalsRowDxfId="66" dataCellStyle="Moneda"/>
    <tableColumn id="8" xr3:uid="{00000000-0010-0000-0400-000008000000}" name="Monto Retención 1%" totalsRowFunction="sum" dataDxfId="65" totalsRowDxfId="64" dataCellStyle="Moneda"/>
    <tableColumn id="9" xr3:uid="{00000000-0010-0000-0400-000009000000}" name="Número de anexo" dataDxfId="6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D5123" totalsRowShown="0">
  <autoFilter ref="A1:D5123" xr:uid="{00000000-0009-0000-0100-000004000000}"/>
  <tableColumns count="4">
    <tableColumn id="1" xr3:uid="{00000000-0010-0000-0500-000001000000}" name="NIT" dataDxfId="58"/>
    <tableColumn id="2" xr3:uid="{00000000-0010-0000-0500-000002000000}" name="PROVEEDOR"/>
    <tableColumn id="3" xr3:uid="{CB2F629A-18CF-4B8C-954D-996D17E2D91F}" name="Columna1" dataDxfId="57">
      <calculatedColumnFormula>LEN(Tabla4[[#This Row],[NIT]])</calculatedColumnFormula>
    </tableColumn>
    <tableColumn id="4" xr3:uid="{BF5E2241-3061-4A4C-8D48-8AD5E56CBB95}" name="Columna2" dataDxfId="56">
      <calculatedColumnFormula>IF(C2=14,"NIT",IF(C2=9,"DUI"," "))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37FBD1-BD0F-4E95-A7BD-B35B163EE46A}" name="Tabla10" displayName="Tabla10" ref="F1:H4" totalsRowShown="0">
  <autoFilter ref="F1:H4" xr:uid="{3037FBD1-BD0F-4E95-A7BD-B35B163EE46A}"/>
  <tableColumns count="3">
    <tableColumn id="1" xr3:uid="{52AFDD91-6DF0-489F-8E50-F9556C951706}" name="TIPO DE FACTURA"/>
    <tableColumn id="2" xr3:uid="{AB659722-FE0C-4521-A090-1C2190CC69DB}" name="N. RESOLUCION" dataDxfId="55"/>
    <tableColumn id="3" xr3:uid="{7FF669E5-EFD5-4D25-9565-BC8B52A5E96B}" name="N. SERIE" dataDxfId="54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AB42250-68BC-45A5-B96F-06D18CF8C3E1}" name="Tabla11" displayName="Tabla11" ref="F6:H10" totalsRowShown="0">
  <autoFilter ref="F6:H10" xr:uid="{7AB42250-68BC-45A5-B96F-06D18CF8C3E1}"/>
  <tableColumns count="3">
    <tableColumn id="1" xr3:uid="{7808B3D6-6A55-4C95-AB00-1CA7D2FFC554}" name="TIPO DE FACTURA" dataDxfId="53"/>
    <tableColumn id="2" xr3:uid="{BB7D6A90-ECCC-4F76-8DC3-F291C4928264}" name="N. RESOLUCION" dataDxfId="52"/>
    <tableColumn id="3" xr3:uid="{ACF278B3-0261-448C-881C-968FF25FC347}" name="N. SERIE" dataDxfId="51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5" totalsRowCount="1" headerRowDxfId="50" dataDxfId="49" headerRowCellStyle="Moneda" dataCellStyle="Moneda">
  <autoFilter ref="A2:W4" xr:uid="{00000000-0009-0000-0100-000009000000}"/>
  <tableColumns count="23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48" totalsRowDxfId="16" dataCellStyle="Moneda"/>
    <tableColumn id="8" xr3:uid="{00000000-0010-0000-0600-000008000000}" name="MONTO DEVENGADO POR BONIFICACIONES Y GRATIFICACIONES " totalsRowFunction="sum" dataDxfId="47" totalsRowDxfId="15" dataCellStyle="Moneda"/>
    <tableColumn id="9" xr3:uid="{00000000-0010-0000-0600-000009000000}" name="IMPUESTO RETENIDO " totalsRowFunction="sum" dataDxfId="46" totalsRowDxfId="14" dataCellStyle="Moneda"/>
    <tableColumn id="10" xr3:uid="{00000000-0010-0000-0600-00000A000000}" name="AGUINALDO EXENTO " totalsRowFunction="sum" dataDxfId="45" totalsRowDxfId="13" dataCellStyle="Moneda"/>
    <tableColumn id="11" xr3:uid="{00000000-0010-0000-0600-00000B000000}" name="AGUINALDO GRAVADO " totalsRowFunction="sum" dataDxfId="44" totalsRowDxfId="12" dataCellStyle="Moneda"/>
    <tableColumn id="12" xr3:uid="{00000000-0010-0000-0600-00000C000000}" name="AFP" totalsRowFunction="sum" dataDxfId="43" totalsRowDxfId="11" dataCellStyle="Moneda"/>
    <tableColumn id="13" xr3:uid="{00000000-0010-0000-0600-00000D000000}" name="ISSS" totalsRowFunction="sum" dataDxfId="42" totalsRowDxfId="10" dataCellStyle="Moneda"/>
    <tableColumn id="14" xr3:uid="{00000000-0010-0000-0600-00000E000000}" name="INPEP" totalsRowFunction="sum" dataDxfId="41" totalsRowDxfId="9" dataCellStyle="Moneda"/>
    <tableColumn id="15" xr3:uid="{00000000-0010-0000-0600-00000F000000}" name="IPSFA" totalsRowFunction="sum" dataDxfId="40" totalsRowDxfId="8" dataCellStyle="Moneda"/>
    <tableColumn id="16" xr3:uid="{00000000-0010-0000-0600-000010000000}" name="CEFAFA" totalsRowFunction="sum" dataDxfId="39" totalsRowDxfId="7" dataCellStyle="Moneda"/>
    <tableColumn id="17" xr3:uid="{00000000-0010-0000-0600-000011000000}" name="BIENESTAR MAGISTERIAL" totalsRowFunction="sum" dataDxfId="38" totalsRowDxfId="6" dataCellStyle="Moneda"/>
    <tableColumn id="18" xr3:uid="{00000000-0010-0000-0600-000012000000}" name="ISSS IVM " totalsRowFunction="sum" dataDxfId="37" totalsRowDxfId="5" dataCellStyle="Moneda"/>
    <tableColumn id="19" xr3:uid="{00000000-0010-0000-0600-000013000000}" name="TIPO DE OPERACIÓN (Renta)" totalsRowDxfId="4"/>
    <tableColumn id="20" xr3:uid="{1AAA0CA4-0494-4E19-93E4-4AAE8AB73B25}" name="CLASIFICACIÓN _x000a_(Renta)" dataDxfId="36" totalsRowDxfId="3" dataCellStyle="Moneda"/>
    <tableColumn id="21" xr3:uid="{0F4CB032-D591-4A01-A31C-39023B7C79BC}" name="SECTOR _x000a_(Renta)" dataDxfId="35" totalsRowDxfId="2" dataCellStyle="Moneda"/>
    <tableColumn id="22" xr3:uid="{802CE4D8-9F0D-49D7-8747-7B5B67E83332}" name="TIPO DE COSTO/GASTO _x000a_(Renta)" dataDxfId="34" totalsRowDxfId="1" dataCellStyle="Moneda"/>
    <tableColumn id="23" xr3:uid="{6A96633F-B3E1-4FAF-9E59-43AC5A4E69DE}" name="PERIODO" dataDxfId="17" totalsRowDxfId="0" dataCellStyle="Moned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G19" totalsRowShown="0" headerRowDxfId="33" dataDxfId="31" headerRowBorderDxfId="32" tableBorderDxfId="30" totalsRowBorderDxfId="29">
  <tableColumns count="4">
    <tableColumn id="1" xr3:uid="{00000000-0010-0000-0700-000001000000}" name="Columna1" dataDxfId="28"/>
    <tableColumn id="2" xr3:uid="{00000000-0010-0000-0700-000002000000}" name="NOVIEMBRE" dataDxfId="27" dataCellStyle="Moneda"/>
    <tableColumn id="3" xr3:uid="{00000000-0010-0000-0700-000003000000}" name="SUMAS" dataDxfId="26">
      <calculatedColumnFormula>IFERROR(+E1+E2-E3,"")</calculatedColumnFormula>
    </tableColumn>
    <tableColumn id="4" xr3:uid="{1C4334BA-A938-4C8A-B9ED-6E3371274A17}" name="Columna2" dataDxfId="25"/>
  </tableColumns>
  <tableStyleInfo name="TableStyleLight8" showFirstColumn="0" showLastColumn="0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24" dataDxfId="22" headerRowBorderDxfId="23" tableBorderDxfId="21" totalsRowBorderDxfId="20">
  <autoFilter ref="H3:I6" xr:uid="{00000000-0009-0000-0100-000006000000}"/>
  <tableColumns count="2">
    <tableColumn id="1" xr3:uid="{00000000-0010-0000-0800-000001000000}" name="MANDAMIENTOS" dataDxfId="19"/>
    <tableColumn id="2" xr3:uid="{00000000-0010-0000-0800-000002000000}" name="IMPORTE" dataDxfId="1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6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A1:XFD35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5.7109375" customWidth="1"/>
    <col min="2" max="2" width="22.855468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  <col min="16379" max="16384" width="11.42578125" style="136"/>
  </cols>
  <sheetData>
    <row r="1" spans="2:41 16380:16384" ht="49.5" customHeight="1" x14ac:dyDescent="0.25"/>
    <row r="2" spans="2:41 16380:16384" ht="15.75" thickBot="1" x14ac:dyDescent="0.3">
      <c r="G2" s="168" t="s">
        <v>10196</v>
      </c>
      <c r="H2" s="168"/>
      <c r="I2" s="168"/>
      <c r="J2" s="168"/>
      <c r="K2" s="168"/>
    </row>
    <row r="3" spans="2:41 16380:16384" x14ac:dyDescent="0.25">
      <c r="B3" s="23" t="s">
        <v>17</v>
      </c>
      <c r="D3" s="46" t="s">
        <v>8487</v>
      </c>
      <c r="G3" s="125" t="s">
        <v>10197</v>
      </c>
      <c r="H3" s="126" t="s">
        <v>10236</v>
      </c>
      <c r="I3" s="127"/>
      <c r="J3" s="127"/>
      <c r="K3" s="127"/>
      <c r="L3" s="127">
        <f>LEN(H3)</f>
        <v>32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EZ3" s="136" t="s">
        <v>10243</v>
      </c>
      <c r="XFA3" s="150" t="s">
        <v>0</v>
      </c>
      <c r="XFB3" s="136" t="s">
        <v>10238</v>
      </c>
      <c r="XFC3" s="150">
        <v>1</v>
      </c>
      <c r="XFD3" s="136" t="s">
        <v>8492</v>
      </c>
    </row>
    <row r="4" spans="2:41 16380:16384" x14ac:dyDescent="0.25">
      <c r="B4" s="23" t="s">
        <v>2</v>
      </c>
      <c r="D4" s="45" t="s">
        <v>10230</v>
      </c>
      <c r="G4" s="128" t="s">
        <v>10198</v>
      </c>
      <c r="H4" s="127" t="str">
        <f>SUBSTITUTE(H3,"-","")</f>
        <v>221547B7AB1342D3BD41ADD6EEA6068C</v>
      </c>
      <c r="I4" s="127"/>
      <c r="J4" s="127"/>
      <c r="K4" s="127"/>
      <c r="L4" s="127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EZ4" s="136" t="s">
        <v>10244</v>
      </c>
      <c r="XFA4" s="150" t="s">
        <v>10207</v>
      </c>
      <c r="XFB4" s="136" t="s">
        <v>10239</v>
      </c>
      <c r="XFC4" s="150">
        <v>2</v>
      </c>
      <c r="XFD4" s="136" t="s">
        <v>8487</v>
      </c>
    </row>
    <row r="5" spans="2:41 16380:16384" x14ac:dyDescent="0.25">
      <c r="B5" s="152" t="s">
        <v>10241</v>
      </c>
      <c r="D5" s="26">
        <f>VLOOKUP(B5,XFB3:XFC6,2,FALSE)</f>
        <v>4</v>
      </c>
      <c r="G5" s="127"/>
      <c r="H5" s="127"/>
      <c r="I5" s="127"/>
      <c r="J5" s="127"/>
      <c r="K5" s="127"/>
      <c r="L5" s="127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EZ5" s="136" t="s">
        <v>10245</v>
      </c>
      <c r="XFA5" s="150" t="s">
        <v>10208</v>
      </c>
      <c r="XFB5" s="136" t="s">
        <v>10240</v>
      </c>
      <c r="XFC5" s="150">
        <v>3</v>
      </c>
      <c r="XFD5" s="136" t="s">
        <v>8488</v>
      </c>
    </row>
    <row r="6" spans="2:41 16380:16384" ht="15" customHeight="1" x14ac:dyDescent="0.25">
      <c r="B6" s="152" t="s">
        <v>10243</v>
      </c>
      <c r="D6" s="26" t="str">
        <f>VLOOKUP(B6,XEZ3:XFA8,2,FALSE)</f>
        <v>03</v>
      </c>
      <c r="G6" s="127"/>
      <c r="H6" s="127"/>
      <c r="I6" s="127"/>
      <c r="J6" s="127"/>
      <c r="K6" s="127"/>
      <c r="L6" s="127">
        <f t="shared" si="0"/>
        <v>0</v>
      </c>
      <c r="AL6" s="122" t="s">
        <v>10190</v>
      </c>
      <c r="AM6" s="122" t="s">
        <v>10200</v>
      </c>
      <c r="AN6" s="122" t="s">
        <v>10188</v>
      </c>
      <c r="AO6" s="122" t="s">
        <v>10189</v>
      </c>
      <c r="XEZ6" s="136" t="s">
        <v>10246</v>
      </c>
      <c r="XFA6" s="150" t="s">
        <v>10213</v>
      </c>
      <c r="XFB6" s="136" t="s">
        <v>10241</v>
      </c>
      <c r="XFC6" s="150">
        <v>4</v>
      </c>
      <c r="XFD6" s="136" t="s">
        <v>8489</v>
      </c>
    </row>
    <row r="7" spans="2:41 16380:16384" x14ac:dyDescent="0.25">
      <c r="B7" s="23" t="s">
        <v>5</v>
      </c>
      <c r="D7" s="43"/>
      <c r="G7" s="125" t="s">
        <v>10199</v>
      </c>
      <c r="H7" s="147" t="s">
        <v>5737</v>
      </c>
      <c r="I7" s="127"/>
      <c r="J7" s="127"/>
      <c r="K7" s="127"/>
      <c r="L7" s="127">
        <f t="shared" si="0"/>
        <v>14</v>
      </c>
      <c r="AL7" s="122" t="s">
        <v>10200</v>
      </c>
      <c r="AM7" s="122" t="s">
        <v>10187</v>
      </c>
      <c r="AN7" s="122" t="s">
        <v>10191</v>
      </c>
      <c r="AO7" s="122" t="s">
        <v>10192</v>
      </c>
      <c r="XEZ7" s="136" t="s">
        <v>10247</v>
      </c>
      <c r="XFA7" s="150" t="s">
        <v>8048</v>
      </c>
      <c r="XFD7" s="136" t="s">
        <v>8491</v>
      </c>
    </row>
    <row r="8" spans="2:41 16380:16384" x14ac:dyDescent="0.25">
      <c r="B8" s="23" t="s">
        <v>6</v>
      </c>
      <c r="D8" s="146" t="s">
        <v>5737</v>
      </c>
      <c r="G8" s="128" t="s">
        <v>10198</v>
      </c>
      <c r="H8" s="127" t="str">
        <f>SUBSTITUTE(H7,"-","")</f>
        <v>02100208011016</v>
      </c>
      <c r="I8" s="127"/>
      <c r="J8" s="127"/>
      <c r="K8" s="127"/>
      <c r="L8" s="127">
        <f t="shared" si="0"/>
        <v>14</v>
      </c>
      <c r="AL8" s="122" t="s">
        <v>10187</v>
      </c>
      <c r="AM8" s="122"/>
      <c r="AN8" s="122" t="s">
        <v>10200</v>
      </c>
      <c r="AO8" s="122" t="s">
        <v>10193</v>
      </c>
      <c r="XEZ8" s="136" t="s">
        <v>10248</v>
      </c>
      <c r="XFA8" s="150" t="s">
        <v>10242</v>
      </c>
      <c r="XFD8" s="136" t="s">
        <v>8490</v>
      </c>
    </row>
    <row r="9" spans="2:41 16380:16384" x14ac:dyDescent="0.25">
      <c r="B9" s="23" t="s">
        <v>70</v>
      </c>
      <c r="D9" s="99" t="str">
        <f>IFERROR(IF(D8&lt;&gt;"",VLOOKUP(D8,Tabla4[#All],2,0),IF(D19&lt;&gt;0,VLOOKUP(D19,Tabla4[#All],2,0),0)),"")</f>
        <v>INDUSTRIAS MAGAÑA L., SOCIEDAD ANONIMA DE CAPITAL VARIABLE.</v>
      </c>
      <c r="AL9" s="122"/>
      <c r="AM9" s="122"/>
      <c r="AN9" s="122" t="s">
        <v>10187</v>
      </c>
      <c r="AO9" s="122" t="s">
        <v>10194</v>
      </c>
      <c r="XFD9" s="136" t="s">
        <v>9015</v>
      </c>
    </row>
    <row r="10" spans="2:41 16380:16384" x14ac:dyDescent="0.25">
      <c r="B10" s="23" t="s">
        <v>7</v>
      </c>
      <c r="D10" s="100">
        <v>0</v>
      </c>
      <c r="F10" s="2"/>
      <c r="AL10" s="122"/>
      <c r="AM10" s="122"/>
      <c r="AN10" s="122"/>
      <c r="AO10" s="122" t="s">
        <v>10195</v>
      </c>
      <c r="XFD10" s="136" t="s">
        <v>9016</v>
      </c>
    </row>
    <row r="11" spans="2:41 16380:16384" x14ac:dyDescent="0.25">
      <c r="B11" s="23" t="s">
        <v>8</v>
      </c>
      <c r="D11" s="100">
        <v>0</v>
      </c>
      <c r="F11" s="2"/>
      <c r="AL11" s="122"/>
      <c r="AM11" s="122"/>
      <c r="AN11" s="122"/>
      <c r="AO11" s="122" t="s">
        <v>10200</v>
      </c>
      <c r="XFD11" s="136" t="s">
        <v>9017</v>
      </c>
    </row>
    <row r="12" spans="2:41 16380:16384" x14ac:dyDescent="0.25">
      <c r="B12" s="23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s="136" t="s">
        <v>9018</v>
      </c>
    </row>
    <row r="13" spans="2:41 16380:16384" x14ac:dyDescent="0.25">
      <c r="B13" s="23" t="s">
        <v>10</v>
      </c>
      <c r="D13" s="101"/>
      <c r="F13" s="15"/>
      <c r="G13" s="2"/>
      <c r="AL13" s="122"/>
      <c r="AM13" s="122"/>
      <c r="AN13" s="122"/>
      <c r="AO13" s="122"/>
      <c r="XFD13" s="136" t="s">
        <v>9019</v>
      </c>
    </row>
    <row r="14" spans="2:41 16380:16384" x14ac:dyDescent="0.25">
      <c r="B14" s="23" t="s">
        <v>11</v>
      </c>
      <c r="D14" s="100">
        <v>0</v>
      </c>
      <c r="F14" s="2"/>
      <c r="XFD14" s="136" t="s">
        <v>9020</v>
      </c>
    </row>
    <row r="15" spans="2:41 16380:16384" x14ac:dyDescent="0.25">
      <c r="B15" s="23" t="s">
        <v>13</v>
      </c>
      <c r="D15" s="101">
        <v>0</v>
      </c>
      <c r="F15" s="2"/>
    </row>
    <row r="16" spans="2:41 16380:16384" x14ac:dyDescent="0.25">
      <c r="B16" s="23" t="s">
        <v>12</v>
      </c>
      <c r="D16" s="100">
        <v>0</v>
      </c>
      <c r="F16" s="2"/>
    </row>
    <row r="17" spans="2:6" x14ac:dyDescent="0.25">
      <c r="B17" s="23" t="s">
        <v>14</v>
      </c>
      <c r="D17" s="100">
        <f>+(D16++D15+D14+D13)*0.13</f>
        <v>0</v>
      </c>
      <c r="F17" s="2"/>
    </row>
    <row r="18" spans="2:6" x14ac:dyDescent="0.25">
      <c r="B18" s="23" t="s">
        <v>15</v>
      </c>
      <c r="D18" s="100">
        <f>+SUBTOTAL(9,D10,D11,D12,D13,D14,D15,D16,D17)</f>
        <v>0</v>
      </c>
      <c r="F18" s="2"/>
    </row>
    <row r="19" spans="2:6" x14ac:dyDescent="0.25">
      <c r="B19" s="23" t="s">
        <v>7943</v>
      </c>
      <c r="D19" s="131"/>
    </row>
    <row r="20" spans="2:6" x14ac:dyDescent="0.25">
      <c r="B20" s="23" t="s">
        <v>10171</v>
      </c>
      <c r="D20" s="124" t="s">
        <v>10179</v>
      </c>
    </row>
    <row r="21" spans="2:6" x14ac:dyDescent="0.25">
      <c r="B21" s="23" t="s">
        <v>10172</v>
      </c>
      <c r="D21" s="124" t="s">
        <v>7868</v>
      </c>
    </row>
    <row r="22" spans="2:6" x14ac:dyDescent="0.25">
      <c r="B22" s="23" t="s">
        <v>10173</v>
      </c>
      <c r="D22" s="124" t="s">
        <v>10185</v>
      </c>
    </row>
    <row r="23" spans="2:6" x14ac:dyDescent="0.25">
      <c r="B23" s="23" t="s">
        <v>10174</v>
      </c>
      <c r="D23" s="124" t="s">
        <v>7868</v>
      </c>
      <c r="F23" s="2"/>
    </row>
    <row r="24" spans="2:6" x14ac:dyDescent="0.25">
      <c r="B24" s="23" t="s">
        <v>16</v>
      </c>
      <c r="D24" s="121" t="s">
        <v>8045</v>
      </c>
    </row>
    <row r="25" spans="2:6" x14ac:dyDescent="0.25">
      <c r="B25" s="23" t="s">
        <v>68</v>
      </c>
      <c r="D25" s="104">
        <v>0</v>
      </c>
      <c r="F25" s="2"/>
    </row>
    <row r="26" spans="2:6" ht="15.75" thickBot="1" x14ac:dyDescent="0.3">
      <c r="B26" s="23" t="s">
        <v>7873</v>
      </c>
      <c r="D26" s="44">
        <v>0</v>
      </c>
      <c r="F26" s="2"/>
    </row>
    <row r="27" spans="2:6" x14ac:dyDescent="0.25">
      <c r="F27" s="2"/>
    </row>
    <row r="35" spans="4:8" x14ac:dyDescent="0.25">
      <c r="D35" s="129" t="str">
        <f>D19&amp;D8</f>
        <v>02100208011016</v>
      </c>
      <c r="E35" s="42"/>
      <c r="F35" s="127"/>
      <c r="G35" s="127"/>
      <c r="H35" s="127">
        <f>LEN(D35)</f>
        <v>14</v>
      </c>
    </row>
  </sheetData>
  <mergeCells count="1">
    <mergeCell ref="G2:K2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3A5242B-7CA4-4F0A-AECB-418D71A636B3}">
      <formula1>$AL$4:$AL$8</formula1>
    </dataValidation>
    <dataValidation type="list" allowBlank="1" showInputMessage="1" showErrorMessage="1" sqref="D21" xr:uid="{089AE6FC-9E95-467F-BA4D-6F37642C2FF0}">
      <formula1>$AM$4:$AM$7</formula1>
    </dataValidation>
    <dataValidation type="list" allowBlank="1" showInputMessage="1" showErrorMessage="1" sqref="D22" xr:uid="{6C41F3EA-298C-452E-A90E-E0DFFF54771B}">
      <formula1>$AN$4:$AN$9</formula1>
    </dataValidation>
    <dataValidation type="list" allowBlank="1" showInputMessage="1" showErrorMessage="1" sqref="D23" xr:uid="{C0D15E01-AEA1-4792-8C79-A0EA2BD106E0}">
      <formula1>$AO$4:$AO$12</formula1>
    </dataValidation>
    <dataValidation type="list" allowBlank="1" showInputMessage="1" showErrorMessage="1" sqref="B5" xr:uid="{1FE39968-FE84-4F6F-A47C-031EB44566D1}">
      <formula1>$XFB$3:$XFB$6</formula1>
    </dataValidation>
    <dataValidation type="list" allowBlank="1" showInputMessage="1" showErrorMessage="1" sqref="B6" xr:uid="{5CAB4949-C8AE-49C9-ADDE-D8AFAF9DAC09}">
      <formula1>$XEZ$3:$XEZ$8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8948</v>
      </c>
      <c r="C1" s="53" t="s">
        <v>8947</v>
      </c>
      <c r="D1" s="53" t="s">
        <v>8493</v>
      </c>
      <c r="E1" s="53"/>
      <c r="F1" s="53" t="s">
        <v>2</v>
      </c>
      <c r="G1" s="53" t="s">
        <v>3</v>
      </c>
      <c r="H1" s="53" t="s">
        <v>4</v>
      </c>
      <c r="I1" s="53" t="s">
        <v>8506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7943</v>
      </c>
      <c r="AA1" s="53" t="s">
        <v>16</v>
      </c>
      <c r="AB1" s="53" t="s">
        <v>68</v>
      </c>
      <c r="AC1" s="54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8507</v>
      </c>
      <c r="L2" s="64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8507</v>
      </c>
      <c r="L3" s="64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8507</v>
      </c>
      <c r="L4" s="64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8507</v>
      </c>
      <c r="L5" s="64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8507</v>
      </c>
      <c r="L6" s="64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8507</v>
      </c>
      <c r="L7" s="64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8507</v>
      </c>
      <c r="L8" s="64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8507</v>
      </c>
      <c r="L9" s="64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8507</v>
      </c>
      <c r="L10" s="64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8507</v>
      </c>
      <c r="L11" s="64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8507</v>
      </c>
      <c r="L12" s="64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8507</v>
      </c>
      <c r="L13" s="64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8507</v>
      </c>
      <c r="L14" s="64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8507</v>
      </c>
      <c r="L15" s="64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8507</v>
      </c>
      <c r="L16" s="64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8507</v>
      </c>
      <c r="L17" s="64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8507</v>
      </c>
      <c r="L18" s="64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8507</v>
      </c>
      <c r="L19" s="64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8507</v>
      </c>
      <c r="L20" s="64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8507</v>
      </c>
      <c r="L21" s="64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8507</v>
      </c>
      <c r="L22" s="64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8507</v>
      </c>
      <c r="L23" s="64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8507</v>
      </c>
      <c r="L24" s="64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8507</v>
      </c>
      <c r="L25" s="64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8507</v>
      </c>
      <c r="L26" s="64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8507</v>
      </c>
      <c r="L27" s="64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8507</v>
      </c>
      <c r="L28" s="64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8507</v>
      </c>
      <c r="L29" s="64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8507</v>
      </c>
      <c r="L30" s="64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8507</v>
      </c>
      <c r="L31" s="64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8507</v>
      </c>
      <c r="L32" s="64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8507</v>
      </c>
      <c r="L33" s="64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8507</v>
      </c>
      <c r="L34" s="64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8507</v>
      </c>
      <c r="L35" s="64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8507</v>
      </c>
      <c r="L36" s="64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8507</v>
      </c>
      <c r="L37" s="64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4" t="s">
        <v>8507</v>
      </c>
      <c r="L38" s="64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8507</v>
      </c>
      <c r="L39" s="64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8507</v>
      </c>
      <c r="L40" s="64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8507</v>
      </c>
      <c r="L41" s="64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8507</v>
      </c>
      <c r="L42" s="64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8507</v>
      </c>
      <c r="L43" s="64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8507</v>
      </c>
      <c r="L44" s="64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8507</v>
      </c>
      <c r="L45" s="64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8507</v>
      </c>
      <c r="L46" s="64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8507</v>
      </c>
      <c r="L47" s="64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4" t="s">
        <v>8507</v>
      </c>
      <c r="L48" s="64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8507</v>
      </c>
      <c r="L49" s="64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8507</v>
      </c>
      <c r="L50" s="64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8507</v>
      </c>
      <c r="L51" s="64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8507</v>
      </c>
      <c r="L52" s="64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8507</v>
      </c>
      <c r="L53" s="64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8507</v>
      </c>
      <c r="L54" s="64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8507</v>
      </c>
      <c r="L55" s="64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8507</v>
      </c>
      <c r="L56" s="64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8507</v>
      </c>
      <c r="L57" s="64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8507</v>
      </c>
      <c r="L58" s="64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8507</v>
      </c>
      <c r="L59" s="64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8507</v>
      </c>
      <c r="L60" s="64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8507</v>
      </c>
      <c r="L61" s="64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8507</v>
      </c>
      <c r="L62" s="64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8507</v>
      </c>
      <c r="L63" s="64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8507</v>
      </c>
      <c r="L64" s="64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8507</v>
      </c>
      <c r="L65" s="64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8507</v>
      </c>
      <c r="L66" s="64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8507</v>
      </c>
      <c r="L67" s="64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8507</v>
      </c>
      <c r="L68" s="64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8507</v>
      </c>
      <c r="L69" s="64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8507</v>
      </c>
      <c r="L70" s="64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8507</v>
      </c>
      <c r="L71" s="64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8507</v>
      </c>
      <c r="L72" s="64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8507</v>
      </c>
      <c r="L73" s="64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8507</v>
      </c>
      <c r="L74" s="64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8507</v>
      </c>
      <c r="L75" s="64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8507</v>
      </c>
      <c r="L76" s="64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8507</v>
      </c>
      <c r="L77" s="64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8507</v>
      </c>
      <c r="L78" s="64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8507</v>
      </c>
      <c r="L79" s="64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8507</v>
      </c>
      <c r="L80" s="64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8507</v>
      </c>
      <c r="L81" s="64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8507</v>
      </c>
      <c r="L82" s="64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8507</v>
      </c>
      <c r="L83" s="64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8507</v>
      </c>
      <c r="L84" s="64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8507</v>
      </c>
      <c r="L85" s="64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8507</v>
      </c>
      <c r="L86" s="64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8507</v>
      </c>
      <c r="L87" s="64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8507</v>
      </c>
      <c r="L88" s="64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8507</v>
      </c>
      <c r="L89" s="64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8507</v>
      </c>
      <c r="L90" s="64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8507</v>
      </c>
      <c r="L91" s="64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8507</v>
      </c>
      <c r="L92" s="64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8507</v>
      </c>
      <c r="L93" s="64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8507</v>
      </c>
      <c r="L94" s="64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8507</v>
      </c>
      <c r="L95" s="64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8507</v>
      </c>
      <c r="L96" s="64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8507</v>
      </c>
      <c r="L97" s="64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8507</v>
      </c>
      <c r="L98" s="64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8507</v>
      </c>
      <c r="L99" s="64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8507</v>
      </c>
      <c r="L100" s="64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8507</v>
      </c>
      <c r="L101" s="64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8507</v>
      </c>
      <c r="L102" s="64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8507</v>
      </c>
      <c r="L103" s="64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8507</v>
      </c>
      <c r="L104" s="64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8507</v>
      </c>
      <c r="L105" s="64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8507</v>
      </c>
      <c r="L106" s="64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8507</v>
      </c>
      <c r="L107" s="64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8507</v>
      </c>
      <c r="L108" s="64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8507</v>
      </c>
      <c r="L109" s="64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8507</v>
      </c>
      <c r="L110" s="64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8507</v>
      </c>
      <c r="L111" s="64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8507</v>
      </c>
      <c r="L112" s="64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8507</v>
      </c>
      <c r="L113" s="64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8507</v>
      </c>
      <c r="L114" s="64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8507</v>
      </c>
      <c r="L115" s="64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8507</v>
      </c>
      <c r="L116" s="64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8507</v>
      </c>
      <c r="L117" s="64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8507</v>
      </c>
      <c r="L118" s="64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8507</v>
      </c>
      <c r="L119" s="64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8507</v>
      </c>
      <c r="L120" s="64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8507</v>
      </c>
      <c r="L121" s="64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8507</v>
      </c>
      <c r="L122" s="64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8507</v>
      </c>
      <c r="L123" s="64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8507</v>
      </c>
      <c r="L124" s="64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8507</v>
      </c>
      <c r="L125" s="64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8507</v>
      </c>
      <c r="L126" s="64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8507</v>
      </c>
      <c r="L127" s="64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8507</v>
      </c>
      <c r="L128" s="64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8507</v>
      </c>
      <c r="L129" s="64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8507</v>
      </c>
      <c r="L130" s="64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8507</v>
      </c>
      <c r="L131" s="64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8507</v>
      </c>
      <c r="L132" s="64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8507</v>
      </c>
      <c r="L133" s="64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8507</v>
      </c>
      <c r="L134" s="64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8507</v>
      </c>
      <c r="L135" s="64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8507</v>
      </c>
      <c r="L136" s="64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8507</v>
      </c>
      <c r="L137" s="64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8507</v>
      </c>
      <c r="L138" s="64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8507</v>
      </c>
      <c r="L139" s="64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8507</v>
      </c>
      <c r="L140" s="64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8507</v>
      </c>
      <c r="L141" s="64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8507</v>
      </c>
      <c r="L142" s="64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8507</v>
      </c>
      <c r="L143" s="64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8507</v>
      </c>
      <c r="L144" s="64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8507</v>
      </c>
      <c r="L145" s="64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8507</v>
      </c>
      <c r="L146" s="64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8507</v>
      </c>
      <c r="L147" s="64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8507</v>
      </c>
      <c r="L148" s="64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8507</v>
      </c>
      <c r="L149" s="64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8507</v>
      </c>
      <c r="L150" s="64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8507</v>
      </c>
      <c r="L151" s="64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8507</v>
      </c>
      <c r="L152" s="64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8507</v>
      </c>
      <c r="L153" s="64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8507</v>
      </c>
      <c r="L154" s="64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8507</v>
      </c>
      <c r="L155" s="64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8507</v>
      </c>
      <c r="L156" s="64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8507</v>
      </c>
      <c r="L157" s="64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8507</v>
      </c>
      <c r="L158" s="64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8507</v>
      </c>
      <c r="L159" s="64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8507</v>
      </c>
      <c r="L160" s="64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8507</v>
      </c>
      <c r="L161" s="64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8507</v>
      </c>
      <c r="L162" s="64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8507</v>
      </c>
      <c r="L163" s="64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8507</v>
      </c>
      <c r="L164" s="64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8507</v>
      </c>
      <c r="L165" s="64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8507</v>
      </c>
      <c r="L166" s="64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8507</v>
      </c>
      <c r="L167" s="64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8507</v>
      </c>
      <c r="L168" s="64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8507</v>
      </c>
      <c r="L169" s="64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8507</v>
      </c>
      <c r="L170" s="64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8507</v>
      </c>
      <c r="L171" s="64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8507</v>
      </c>
      <c r="L172" s="64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8507</v>
      </c>
      <c r="L173" s="64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8507</v>
      </c>
      <c r="L174" s="64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8507</v>
      </c>
      <c r="L175" s="64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8507</v>
      </c>
      <c r="L176" s="64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8507</v>
      </c>
      <c r="L177" s="64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8507</v>
      </c>
      <c r="L178" s="64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8507</v>
      </c>
      <c r="L179" s="64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8507</v>
      </c>
      <c r="L180" s="64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8507</v>
      </c>
      <c r="L181" s="64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8507</v>
      </c>
      <c r="L182" s="64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8507</v>
      </c>
      <c r="L183" s="64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8507</v>
      </c>
      <c r="L184" s="64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8507</v>
      </c>
      <c r="L185" s="64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8507</v>
      </c>
      <c r="L186" s="64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8507</v>
      </c>
      <c r="L187" s="64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8507</v>
      </c>
      <c r="L188" s="64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8507</v>
      </c>
      <c r="L189" s="64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8507</v>
      </c>
      <c r="L190" s="64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8507</v>
      </c>
      <c r="L191" s="64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8507</v>
      </c>
      <c r="L192" s="64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8507</v>
      </c>
      <c r="L193" s="64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8507</v>
      </c>
      <c r="L194" s="64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8507</v>
      </c>
      <c r="L195" s="64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8507</v>
      </c>
      <c r="L196" s="64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8507</v>
      </c>
      <c r="L197" s="64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8507</v>
      </c>
      <c r="L198" s="64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8507</v>
      </c>
      <c r="L199" s="64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8507</v>
      </c>
      <c r="L200" s="64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8507</v>
      </c>
      <c r="L201" s="64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8507</v>
      </c>
      <c r="L202" s="64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8507</v>
      </c>
      <c r="L203" s="64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8507</v>
      </c>
      <c r="L204" s="64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8507</v>
      </c>
      <c r="L205" s="64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8507</v>
      </c>
      <c r="L206" s="64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8507</v>
      </c>
      <c r="L207" s="64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8507</v>
      </c>
      <c r="L208" s="64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8507</v>
      </c>
      <c r="L209" s="64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8507</v>
      </c>
      <c r="L210" s="64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8507</v>
      </c>
      <c r="L211" s="64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8507</v>
      </c>
      <c r="L212" s="64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8507</v>
      </c>
      <c r="L213" s="64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8507</v>
      </c>
      <c r="L214" s="64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8507</v>
      </c>
      <c r="L215" s="64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8507</v>
      </c>
      <c r="L216" s="64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8507</v>
      </c>
      <c r="L217" s="64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8507</v>
      </c>
      <c r="L218" s="64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8507</v>
      </c>
      <c r="L219" s="64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8507</v>
      </c>
      <c r="L220" s="64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8507</v>
      </c>
      <c r="L221" s="64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8507</v>
      </c>
      <c r="L222" s="64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8507</v>
      </c>
      <c r="L223" s="64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8507</v>
      </c>
      <c r="L224" s="64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8507</v>
      </c>
      <c r="L225" s="64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8507</v>
      </c>
      <c r="L226" s="64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8507</v>
      </c>
      <c r="L227" s="64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8507</v>
      </c>
      <c r="L228" s="64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8507</v>
      </c>
      <c r="L229" s="64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8507</v>
      </c>
      <c r="L230" s="64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8507</v>
      </c>
      <c r="L231" s="64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8507</v>
      </c>
      <c r="L232" s="64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8507</v>
      </c>
      <c r="L233" s="64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8507</v>
      </c>
      <c r="L234" s="64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8507</v>
      </c>
      <c r="L235" s="64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8507</v>
      </c>
      <c r="L236" s="64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8507</v>
      </c>
      <c r="L237" s="64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8507</v>
      </c>
      <c r="L238" s="64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8507</v>
      </c>
      <c r="L239" s="64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8507</v>
      </c>
      <c r="L240" s="64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8507</v>
      </c>
      <c r="L241" s="64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8507</v>
      </c>
      <c r="L242" s="64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8507</v>
      </c>
      <c r="L243" s="64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8507</v>
      </c>
      <c r="L244" s="64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8507</v>
      </c>
      <c r="L245" s="64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8507</v>
      </c>
      <c r="L246" s="64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8507</v>
      </c>
      <c r="L247" s="64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8507</v>
      </c>
      <c r="L248" s="64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8507</v>
      </c>
      <c r="L249" s="64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8507</v>
      </c>
      <c r="L250" s="64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8507</v>
      </c>
      <c r="L251" s="64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8507</v>
      </c>
      <c r="L252" s="64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8507</v>
      </c>
      <c r="L253" s="64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8507</v>
      </c>
      <c r="L254" s="64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8507</v>
      </c>
      <c r="L255" s="64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8507</v>
      </c>
      <c r="L256" s="64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8507</v>
      </c>
      <c r="L257" s="64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8507</v>
      </c>
      <c r="L258" s="64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8507</v>
      </c>
      <c r="L259" s="64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8507</v>
      </c>
      <c r="L260" s="64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8507</v>
      </c>
      <c r="L261" s="64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8507</v>
      </c>
      <c r="L262" s="64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8507</v>
      </c>
      <c r="L263" s="64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8507</v>
      </c>
      <c r="L264" s="64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8507</v>
      </c>
      <c r="L265" s="64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8507</v>
      </c>
      <c r="L266" s="64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8507</v>
      </c>
      <c r="L267" s="64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8507</v>
      </c>
      <c r="L268" s="64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8507</v>
      </c>
      <c r="L269" s="64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8507</v>
      </c>
      <c r="L270" s="64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8507</v>
      </c>
      <c r="L271" s="64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8507</v>
      </c>
      <c r="L272" s="64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8507</v>
      </c>
      <c r="L273" s="64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8507</v>
      </c>
      <c r="L274" s="64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8507</v>
      </c>
      <c r="L275" s="64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8507</v>
      </c>
      <c r="L276" s="64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8507</v>
      </c>
      <c r="L277" s="64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8507</v>
      </c>
      <c r="L278" s="64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8507</v>
      </c>
      <c r="L279" s="64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8507</v>
      </c>
      <c r="L280" s="64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8507</v>
      </c>
      <c r="L281" s="64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8507</v>
      </c>
      <c r="L282" s="64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8507</v>
      </c>
      <c r="L283" s="64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8507</v>
      </c>
      <c r="L284" s="64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8507</v>
      </c>
      <c r="L285" s="64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8507</v>
      </c>
      <c r="L286" s="64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4" t="s">
        <v>8507</v>
      </c>
      <c r="L287" s="64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8507</v>
      </c>
      <c r="L288" s="64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8507</v>
      </c>
      <c r="L289" s="64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8507</v>
      </c>
      <c r="L290" s="64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8507</v>
      </c>
      <c r="L291" s="64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8507</v>
      </c>
      <c r="L292" s="64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8507</v>
      </c>
      <c r="L293" s="64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8507</v>
      </c>
      <c r="L294" s="64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8507</v>
      </c>
      <c r="L295" s="64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8507</v>
      </c>
      <c r="L296" s="64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8507</v>
      </c>
      <c r="L297" s="64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8507</v>
      </c>
      <c r="L298" s="64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8507</v>
      </c>
      <c r="L299" s="64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8507</v>
      </c>
      <c r="L300" s="64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8507</v>
      </c>
      <c r="L301" s="64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8507</v>
      </c>
      <c r="L302" s="64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8507</v>
      </c>
      <c r="L303" s="64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8507</v>
      </c>
      <c r="L304" s="64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8507</v>
      </c>
      <c r="L305" s="64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8507</v>
      </c>
      <c r="L306" s="64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8507</v>
      </c>
      <c r="L307" s="64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8507</v>
      </c>
      <c r="L308" s="64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8507</v>
      </c>
      <c r="L309" s="64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8507</v>
      </c>
      <c r="L310" s="64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8507</v>
      </c>
      <c r="L311" s="64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8507</v>
      </c>
      <c r="L312" s="64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8507</v>
      </c>
      <c r="L313" s="64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8507</v>
      </c>
      <c r="L314" s="64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8507</v>
      </c>
      <c r="L315" s="64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8507</v>
      </c>
      <c r="L316" s="64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8507</v>
      </c>
      <c r="L317" s="64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8507</v>
      </c>
      <c r="L318" s="64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8507</v>
      </c>
      <c r="L319" s="64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8507</v>
      </c>
      <c r="L320" s="64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8507</v>
      </c>
      <c r="L321" s="64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8507</v>
      </c>
      <c r="L322" s="64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8507</v>
      </c>
      <c r="L323" s="64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8507</v>
      </c>
      <c r="L324" s="64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8507</v>
      </c>
      <c r="L325" s="64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8507</v>
      </c>
      <c r="L326" s="64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8507</v>
      </c>
      <c r="L327" s="64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8507</v>
      </c>
      <c r="L328" s="64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8507</v>
      </c>
      <c r="L329" s="64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8507</v>
      </c>
      <c r="L330" s="64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8507</v>
      </c>
      <c r="L331" s="64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8507</v>
      </c>
      <c r="L332" s="64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8507</v>
      </c>
      <c r="L333" s="64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8507</v>
      </c>
      <c r="L334" s="64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8507</v>
      </c>
      <c r="L335" s="64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8507</v>
      </c>
      <c r="L336" s="64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8507</v>
      </c>
      <c r="L337" s="64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8507</v>
      </c>
      <c r="L338" s="64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8507</v>
      </c>
      <c r="L339" s="64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8507</v>
      </c>
      <c r="L340" s="64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8507</v>
      </c>
      <c r="L341" s="64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8507</v>
      </c>
      <c r="L342" s="64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8507</v>
      </c>
      <c r="L343" s="64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8507</v>
      </c>
      <c r="L344" s="64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8507</v>
      </c>
      <c r="L345" s="64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8507</v>
      </c>
      <c r="L346" s="64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8507</v>
      </c>
      <c r="L347" s="64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8507</v>
      </c>
      <c r="L348" s="64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8507</v>
      </c>
      <c r="L349" s="64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8507</v>
      </c>
      <c r="L350" s="64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8507</v>
      </c>
      <c r="L351" s="64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8507</v>
      </c>
      <c r="L352" s="64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8507</v>
      </c>
      <c r="L353" s="64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8507</v>
      </c>
      <c r="L354" s="64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8507</v>
      </c>
      <c r="L355" s="64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8507</v>
      </c>
      <c r="L356" s="64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8507</v>
      </c>
      <c r="L357" s="64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8507</v>
      </c>
      <c r="L358" s="64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8507</v>
      </c>
      <c r="L359" s="64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8507</v>
      </c>
      <c r="L360" s="64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8507</v>
      </c>
      <c r="L361" s="64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8507</v>
      </c>
      <c r="L362" s="64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8507</v>
      </c>
      <c r="L363" s="64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8507</v>
      </c>
      <c r="L364" s="64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8507</v>
      </c>
      <c r="L365" s="64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8507</v>
      </c>
      <c r="L366" s="64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8507</v>
      </c>
      <c r="L367" s="64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8507</v>
      </c>
      <c r="L368" s="64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8507</v>
      </c>
      <c r="L369" s="64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8507</v>
      </c>
      <c r="L370" s="64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8507</v>
      </c>
      <c r="L371" s="64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8507</v>
      </c>
      <c r="L372" s="64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8507</v>
      </c>
      <c r="L373" s="64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8507</v>
      </c>
      <c r="L374" s="64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8507</v>
      </c>
      <c r="L375" s="64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8507</v>
      </c>
      <c r="L376" s="64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8507</v>
      </c>
      <c r="L377" s="64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8507</v>
      </c>
      <c r="L378" s="64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8507</v>
      </c>
      <c r="L379" s="64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8507</v>
      </c>
      <c r="L380" s="64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8507</v>
      </c>
      <c r="L381" s="64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8507</v>
      </c>
      <c r="L382" s="64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8507</v>
      </c>
      <c r="L383" s="64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8507</v>
      </c>
      <c r="L384" s="64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8507</v>
      </c>
      <c r="L385" s="64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8507</v>
      </c>
      <c r="L386" s="64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8507</v>
      </c>
      <c r="L387" s="64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8507</v>
      </c>
      <c r="L388" s="64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8507</v>
      </c>
      <c r="L389" s="64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8507</v>
      </c>
      <c r="L390" s="64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8507</v>
      </c>
      <c r="L391" s="64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8507</v>
      </c>
      <c r="L392" s="64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8507</v>
      </c>
      <c r="L393" s="64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8507</v>
      </c>
      <c r="L394" s="64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8507</v>
      </c>
      <c r="L395" s="64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8507</v>
      </c>
      <c r="L396" s="64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8507</v>
      </c>
      <c r="L397" s="64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8507</v>
      </c>
      <c r="L398" s="64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8507</v>
      </c>
      <c r="L399" s="64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8507</v>
      </c>
      <c r="L400" s="64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8507</v>
      </c>
      <c r="L401" s="64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8507</v>
      </c>
      <c r="L402" s="64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8507</v>
      </c>
      <c r="L403" s="64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8507</v>
      </c>
      <c r="L404" s="64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8507</v>
      </c>
      <c r="L405" s="64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8507</v>
      </c>
      <c r="L406" s="64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8507</v>
      </c>
      <c r="L407" s="64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8507</v>
      </c>
      <c r="L408" s="64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8507</v>
      </c>
      <c r="L409" s="64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8507</v>
      </c>
      <c r="L410" s="64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8507</v>
      </c>
      <c r="L411" s="64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8507</v>
      </c>
      <c r="L412" s="64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8507</v>
      </c>
      <c r="L413" s="64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8507</v>
      </c>
      <c r="L414" s="64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8507</v>
      </c>
      <c r="L415" s="64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8507</v>
      </c>
      <c r="L416" s="64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8507</v>
      </c>
      <c r="L417" s="64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8507</v>
      </c>
      <c r="L418" s="64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8507</v>
      </c>
      <c r="L419" s="64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8507</v>
      </c>
      <c r="L420" s="64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8507</v>
      </c>
      <c r="L421" s="64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8507</v>
      </c>
      <c r="L422" s="64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8507</v>
      </c>
      <c r="L423" s="64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8507</v>
      </c>
      <c r="L424" s="64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8507</v>
      </c>
      <c r="L425" s="64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8507</v>
      </c>
      <c r="L426" s="64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8507</v>
      </c>
      <c r="L427" s="64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8507</v>
      </c>
      <c r="L428" s="64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8507</v>
      </c>
      <c r="L429" s="64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8507</v>
      </c>
      <c r="L430" s="64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8507</v>
      </c>
      <c r="L431" s="64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8507</v>
      </c>
      <c r="L432" s="64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8507</v>
      </c>
      <c r="L433" s="64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8507</v>
      </c>
      <c r="L434" s="64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8507</v>
      </c>
      <c r="L435" s="64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8507</v>
      </c>
      <c r="L436" s="64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8507</v>
      </c>
      <c r="L437" s="64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8507</v>
      </c>
      <c r="L438" s="64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8507</v>
      </c>
      <c r="L439" s="64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8507</v>
      </c>
      <c r="L440" s="64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8507</v>
      </c>
      <c r="L441" s="64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8507</v>
      </c>
      <c r="L442" s="64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8507</v>
      </c>
      <c r="L443" s="64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8507</v>
      </c>
      <c r="L444" s="64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8507</v>
      </c>
      <c r="L445" s="64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8507</v>
      </c>
      <c r="L446" s="64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8507</v>
      </c>
      <c r="L447" s="64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8507</v>
      </c>
      <c r="L448" s="64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8507</v>
      </c>
      <c r="L449" s="64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8507</v>
      </c>
      <c r="L450" s="64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8507</v>
      </c>
      <c r="L451" s="64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8507</v>
      </c>
      <c r="L452" s="64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8507</v>
      </c>
      <c r="L453" s="64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8507</v>
      </c>
      <c r="L454" s="64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8507</v>
      </c>
      <c r="L455" s="64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8507</v>
      </c>
      <c r="L456" s="64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8507</v>
      </c>
      <c r="L457" s="64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8507</v>
      </c>
      <c r="L458" s="64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8507</v>
      </c>
      <c r="L459" s="64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8507</v>
      </c>
      <c r="L460" s="64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8507</v>
      </c>
      <c r="L461" s="64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8507</v>
      </c>
      <c r="L462" s="64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8507</v>
      </c>
      <c r="L463" s="64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8507</v>
      </c>
      <c r="L464" s="64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8507</v>
      </c>
      <c r="L465" s="64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8507</v>
      </c>
      <c r="L466" s="64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8507</v>
      </c>
      <c r="L467" s="64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8507</v>
      </c>
      <c r="L468" s="64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8507</v>
      </c>
      <c r="L469" s="64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8507</v>
      </c>
      <c r="L470" s="64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8507</v>
      </c>
      <c r="L471" s="64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8507</v>
      </c>
      <c r="L472" s="64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8507</v>
      </c>
      <c r="L473" s="64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8507</v>
      </c>
      <c r="L474" s="64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8507</v>
      </c>
      <c r="L475" s="64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8507</v>
      </c>
      <c r="L476" s="64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8507</v>
      </c>
      <c r="L477" s="64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8507</v>
      </c>
      <c r="L478" s="64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8507</v>
      </c>
      <c r="L479" s="64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8507</v>
      </c>
      <c r="L480" s="64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8507</v>
      </c>
      <c r="L481" s="64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8507</v>
      </c>
      <c r="L482" s="64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8507</v>
      </c>
      <c r="L483" s="64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8507</v>
      </c>
      <c r="L484" s="64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8507</v>
      </c>
      <c r="L485" s="64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8507</v>
      </c>
      <c r="L486" s="64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8507</v>
      </c>
      <c r="L487" s="64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8507</v>
      </c>
      <c r="L488" s="64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8507</v>
      </c>
      <c r="L489" s="64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8507</v>
      </c>
      <c r="L490" s="64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8507</v>
      </c>
      <c r="L491" s="64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8507</v>
      </c>
      <c r="L492" s="64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8507</v>
      </c>
      <c r="L493" s="64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8507</v>
      </c>
      <c r="L494" s="64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8507</v>
      </c>
      <c r="L495" s="64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8507</v>
      </c>
      <c r="L496" s="64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8507</v>
      </c>
      <c r="L497" s="64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8507</v>
      </c>
      <c r="L498" s="64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8507</v>
      </c>
      <c r="L499" s="64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8507</v>
      </c>
      <c r="L500" s="64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8507</v>
      </c>
      <c r="L501" s="64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8507</v>
      </c>
      <c r="L502" s="64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8507</v>
      </c>
      <c r="L503" s="64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8507</v>
      </c>
      <c r="L504" s="64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8507</v>
      </c>
      <c r="L505" s="64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8507</v>
      </c>
      <c r="L506" s="64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8507</v>
      </c>
      <c r="L507" s="64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8507</v>
      </c>
      <c r="L508" s="64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8507</v>
      </c>
      <c r="L509" s="64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8507</v>
      </c>
      <c r="L510" s="64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8507</v>
      </c>
      <c r="L511" s="64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8507</v>
      </c>
      <c r="L512" s="64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8507</v>
      </c>
      <c r="L513" s="64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8507</v>
      </c>
      <c r="L514" s="64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8507</v>
      </c>
      <c r="L515" s="64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8507</v>
      </c>
      <c r="L516" s="64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8507</v>
      </c>
      <c r="L517" s="64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8507</v>
      </c>
      <c r="L518" s="64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8507</v>
      </c>
      <c r="L519" s="64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8507</v>
      </c>
      <c r="L520" s="64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8507</v>
      </c>
      <c r="L521" s="64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8507</v>
      </c>
      <c r="L522" s="64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8507</v>
      </c>
      <c r="L523" s="64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8507</v>
      </c>
      <c r="L524" s="64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8507</v>
      </c>
      <c r="L525" s="64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8507</v>
      </c>
      <c r="L526" s="64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8507</v>
      </c>
      <c r="L527" s="64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8507</v>
      </c>
      <c r="L528" s="64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8507</v>
      </c>
      <c r="L529" s="64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8507</v>
      </c>
      <c r="L530" s="64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8507</v>
      </c>
      <c r="L531" s="64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8507</v>
      </c>
      <c r="L532" s="64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8507</v>
      </c>
      <c r="L533" s="64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8507</v>
      </c>
      <c r="L534" s="64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8507</v>
      </c>
      <c r="L535" s="64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8507</v>
      </c>
      <c r="L536" s="64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8507</v>
      </c>
      <c r="L537" s="64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8507</v>
      </c>
      <c r="L538" s="64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8507</v>
      </c>
      <c r="L539" s="64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8507</v>
      </c>
      <c r="L540" s="64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8507</v>
      </c>
      <c r="L541" s="64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8507</v>
      </c>
      <c r="L542" s="64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8507</v>
      </c>
      <c r="L543" s="64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8507</v>
      </c>
      <c r="L544" s="64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8507</v>
      </c>
      <c r="L545" s="64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8507</v>
      </c>
      <c r="L546" s="64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8507</v>
      </c>
      <c r="L547" s="64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8507</v>
      </c>
      <c r="L548" s="64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8507</v>
      </c>
      <c r="L549" s="64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8507</v>
      </c>
      <c r="L550" s="64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8507</v>
      </c>
      <c r="L551" s="64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8507</v>
      </c>
      <c r="L552" s="64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8507</v>
      </c>
      <c r="L553" s="64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8507</v>
      </c>
      <c r="L554" s="64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8507</v>
      </c>
      <c r="L555" s="64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8507</v>
      </c>
      <c r="L556" s="64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8507</v>
      </c>
      <c r="L557" s="64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8507</v>
      </c>
      <c r="L558" s="64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8507</v>
      </c>
      <c r="L559" s="64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8507</v>
      </c>
      <c r="L560" s="64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8507</v>
      </c>
      <c r="L561" s="64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8507</v>
      </c>
      <c r="L562" s="64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8507</v>
      </c>
      <c r="L563" s="64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8507</v>
      </c>
      <c r="L564" s="64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8507</v>
      </c>
      <c r="L565" s="64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8507</v>
      </c>
      <c r="L566" s="64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8507</v>
      </c>
      <c r="L567" s="64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8507</v>
      </c>
      <c r="L568" s="64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8507</v>
      </c>
      <c r="L569" s="64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8507</v>
      </c>
      <c r="L570" s="64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8507</v>
      </c>
      <c r="L571" s="64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8507</v>
      </c>
      <c r="L572" s="64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8507</v>
      </c>
      <c r="L573" s="64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8507</v>
      </c>
      <c r="L574" s="64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8507</v>
      </c>
      <c r="L575" s="64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8507</v>
      </c>
      <c r="L576" s="64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8507</v>
      </c>
      <c r="L577" s="64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8507</v>
      </c>
      <c r="L578" s="64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8507</v>
      </c>
      <c r="L579" s="64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8507</v>
      </c>
      <c r="L580" s="64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8507</v>
      </c>
      <c r="L581" s="64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8507</v>
      </c>
      <c r="L582" s="64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8507</v>
      </c>
      <c r="L583" s="64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8507</v>
      </c>
      <c r="L584" s="64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8507</v>
      </c>
      <c r="L585" s="64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8507</v>
      </c>
      <c r="L586" s="64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8507</v>
      </c>
      <c r="L587" s="64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8507</v>
      </c>
      <c r="L588" s="64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8507</v>
      </c>
      <c r="L589" s="64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8507</v>
      </c>
      <c r="L590" s="64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8507</v>
      </c>
      <c r="L591" s="64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8507</v>
      </c>
      <c r="L592" s="64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8507</v>
      </c>
      <c r="L593" s="64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8507</v>
      </c>
      <c r="L594" s="64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8507</v>
      </c>
      <c r="L595" s="64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8507</v>
      </c>
      <c r="L596" s="64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8507</v>
      </c>
      <c r="L597" s="64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8507</v>
      </c>
      <c r="L598" s="64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8507</v>
      </c>
      <c r="L599" s="64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8507</v>
      </c>
      <c r="L600" s="64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8507</v>
      </c>
      <c r="L601" s="64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8507</v>
      </c>
      <c r="L602" s="64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8507</v>
      </c>
      <c r="L603" s="64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8507</v>
      </c>
      <c r="L604" s="64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8507</v>
      </c>
      <c r="L605" s="64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8507</v>
      </c>
      <c r="L606" s="64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8507</v>
      </c>
      <c r="L607" s="64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8507</v>
      </c>
      <c r="L608" s="64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8507</v>
      </c>
      <c r="L609" s="64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8507</v>
      </c>
      <c r="L610" s="64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8507</v>
      </c>
      <c r="L611" s="64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8507</v>
      </c>
      <c r="L612" s="64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8507</v>
      </c>
      <c r="L613" s="64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8507</v>
      </c>
      <c r="L614" s="64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8507</v>
      </c>
      <c r="L615" s="64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8507</v>
      </c>
      <c r="L616" s="64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8507</v>
      </c>
      <c r="L617" s="64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8507</v>
      </c>
      <c r="L618" s="64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8507</v>
      </c>
      <c r="L619" s="64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8507</v>
      </c>
      <c r="L620" s="64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8507</v>
      </c>
      <c r="L621" s="64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8507</v>
      </c>
      <c r="L622" s="64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8507</v>
      </c>
      <c r="L623" s="64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8507</v>
      </c>
      <c r="L624" s="64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8507</v>
      </c>
      <c r="L625" s="64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8507</v>
      </c>
      <c r="L626" s="64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8507</v>
      </c>
      <c r="L627" s="64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8507</v>
      </c>
      <c r="L628" s="64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8507</v>
      </c>
      <c r="L629" s="64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8507</v>
      </c>
      <c r="L630" s="64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8507</v>
      </c>
      <c r="L631" s="64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8507</v>
      </c>
      <c r="L632" s="64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8507</v>
      </c>
      <c r="L633" s="64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8507</v>
      </c>
      <c r="L634" s="64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8507</v>
      </c>
      <c r="L635" s="64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8507</v>
      </c>
      <c r="L636" s="64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8507</v>
      </c>
      <c r="L637" s="64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8507</v>
      </c>
      <c r="L638" s="64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8507</v>
      </c>
      <c r="L639" s="64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8507</v>
      </c>
      <c r="L640" s="64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8507</v>
      </c>
      <c r="L641" s="64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8507</v>
      </c>
      <c r="L642" s="64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8507</v>
      </c>
      <c r="L643" s="64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8507</v>
      </c>
      <c r="L644" s="64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8507</v>
      </c>
      <c r="L645" s="64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8507</v>
      </c>
      <c r="L646" s="64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8507</v>
      </c>
      <c r="L647" s="64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8507</v>
      </c>
      <c r="L648" s="64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8507</v>
      </c>
      <c r="L649" s="64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8507</v>
      </c>
      <c r="L650" s="64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8507</v>
      </c>
      <c r="L651" s="64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8507</v>
      </c>
      <c r="L652" s="64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8507</v>
      </c>
      <c r="L653" s="64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8507</v>
      </c>
      <c r="L654" s="64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8507</v>
      </c>
      <c r="L655" s="64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8507</v>
      </c>
      <c r="L656" s="64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8507</v>
      </c>
      <c r="L657" s="64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8507</v>
      </c>
      <c r="L658" s="64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8507</v>
      </c>
      <c r="L659" s="64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8507</v>
      </c>
      <c r="L660" s="64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8507</v>
      </c>
      <c r="L661" s="64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8507</v>
      </c>
      <c r="L662" s="64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8507</v>
      </c>
      <c r="L663" s="64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8507</v>
      </c>
      <c r="L664" s="64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8507</v>
      </c>
      <c r="L665" s="64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8507</v>
      </c>
      <c r="L666" s="64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8507</v>
      </c>
      <c r="L667" s="64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8507</v>
      </c>
      <c r="L668" s="64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8507</v>
      </c>
      <c r="L669" s="64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2949E6BB-1F66-4DB1-932E-A55316E4B3EE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035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ht="34.5" customHeight="1" x14ac:dyDescent="0.25">
      <c r="C1" s="110"/>
      <c r="D1" s="110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K3" s="15"/>
      <c r="Q3"/>
      <c r="R3"/>
      <c r="S3"/>
      <c r="T3"/>
      <c r="W3" s="2"/>
      <c r="X3" s="2"/>
    </row>
    <row r="4" spans="1:24" ht="15.75" thickBot="1" x14ac:dyDescent="0.3">
      <c r="B4" s="13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18"/>
      <c r="S4" s="119"/>
      <c r="T4" s="120"/>
      <c r="U4" s="118"/>
    </row>
    <row r="5" spans="1:24" ht="15.75" thickBot="1" x14ac:dyDescent="0.3">
      <c r="A5" s="169" t="s">
        <v>71</v>
      </c>
      <c r="B5" s="170"/>
      <c r="C5" s="170"/>
      <c r="D5" s="170"/>
      <c r="E5" s="170"/>
      <c r="F5" s="170"/>
      <c r="G5" s="171"/>
      <c r="H5" s="3">
        <f>+SUBTOTAL(9,Tabla1[C. EXENTAS])</f>
        <v>0</v>
      </c>
      <c r="I5" s="3">
        <f>+SUBTOTAL(9,Tabla1[I. EXENTAS])</f>
        <v>0</v>
      </c>
      <c r="J5" s="3">
        <f>+SUBTOTAL(9,Tabla1[IMPOR EX])</f>
        <v>0</v>
      </c>
      <c r="K5" s="3">
        <f>+SUBTOTAL(9,Tabla1[C. GRAVADA])</f>
        <v>0</v>
      </c>
      <c r="L5" s="3">
        <f>+SUBTOTAL(9,Tabla1[INTER GRAVA])</f>
        <v>0</v>
      </c>
      <c r="M5" s="3">
        <f>+SUBTOTAL(9,Tabla1[IMPOR BIENES])</f>
        <v>0</v>
      </c>
      <c r="N5" s="3">
        <f>+SUBTOTAL(9,Tabla1[IMPOR SERV])</f>
        <v>0</v>
      </c>
      <c r="O5" s="3">
        <f>+SUBTOTAL(9,Tabla1[IVA])</f>
        <v>0</v>
      </c>
      <c r="P5" s="3">
        <f>+SUBTOTAL(9,Tabla1[TOTAL C.])</f>
        <v>0</v>
      </c>
      <c r="Q5" s="3"/>
      <c r="R5" s="3"/>
      <c r="S5" s="3"/>
      <c r="T5" s="3"/>
      <c r="U5" s="3"/>
      <c r="V5" s="3">
        <f>+SUBTOTAL(9,Tabla1[ANEXO 3])</f>
        <v>0</v>
      </c>
      <c r="W5" s="3"/>
      <c r="X5" s="3">
        <f>+SUBTOTAL(9,Tabla1[PERCEPCIONES])</f>
        <v>0</v>
      </c>
    </row>
    <row r="47" spans="25:25" x14ac:dyDescent="0.25">
      <c r="Y47" s="2"/>
    </row>
    <row r="48" spans="25:25" x14ac:dyDescent="0.25">
      <c r="Y48" s="2"/>
    </row>
    <row r="49" spans="25:25" x14ac:dyDescent="0.25">
      <c r="Y49" s="2"/>
    </row>
    <row r="50" spans="25:25" x14ac:dyDescent="0.25">
      <c r="Y50" s="2"/>
    </row>
    <row r="51" spans="25:25" x14ac:dyDescent="0.25">
      <c r="Y51" s="2"/>
    </row>
    <row r="52" spans="25:25" x14ac:dyDescent="0.25">
      <c r="Y52" s="2"/>
    </row>
    <row r="53" spans="25:25" x14ac:dyDescent="0.25">
      <c r="Y53" s="107"/>
    </row>
    <row r="54" spans="25:25" x14ac:dyDescent="0.25">
      <c r="Y54" s="107"/>
    </row>
    <row r="55" spans="25:25" x14ac:dyDescent="0.25">
      <c r="Y55" s="2"/>
    </row>
    <row r="56" spans="25:25" x14ac:dyDescent="0.25">
      <c r="Y56" s="2"/>
    </row>
    <row r="57" spans="25:25" x14ac:dyDescent="0.25">
      <c r="Y57" s="2"/>
    </row>
    <row r="58" spans="25:25" x14ac:dyDescent="0.25">
      <c r="Y58" s="2"/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1035" spans="1:24" s="42" customFormat="1" x14ac:dyDescent="0.25">
      <c r="A1035"/>
      <c r="B1035"/>
      <c r="C1035"/>
      <c r="D1035"/>
      <c r="E1035"/>
      <c r="F1035"/>
      <c r="G1035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/>
      <c r="W1035"/>
      <c r="X1035"/>
    </row>
  </sheetData>
  <dataConsolidate/>
  <mergeCells count="1">
    <mergeCell ref="A5:G5"/>
  </mergeCells>
  <phoneticPr fontId="8" type="noConversion"/>
  <conditionalFormatting sqref="E1:E1048576">
    <cfRule type="duplicateValues" dxfId="121" priority="21"/>
    <cfRule type="duplicateValues" dxfId="12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0"/>
  <sheetViews>
    <sheetView showGridLines="0" zoomScaleNormal="100" zoomScaleSheetLayoutView="100" workbookViewId="0">
      <selection activeCell="B5" sqref="B5"/>
    </sheetView>
  </sheetViews>
  <sheetFormatPr baseColWidth="10" defaultColWidth="11.42578125" defaultRowHeight="15" x14ac:dyDescent="0.25"/>
  <cols>
    <col min="1" max="1" width="15.42578125" customWidth="1"/>
    <col min="2" max="2" width="19.140625" bestFit="1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customWidth="1"/>
    <col min="16383" max="16383" width="11.42578125" style="136"/>
    <col min="16384" max="16384" width="11.42578125" style="137"/>
  </cols>
  <sheetData>
    <row r="1" spans="2:10 16379:16384" ht="90" customHeight="1" thickBot="1" x14ac:dyDescent="0.3"/>
    <row r="2" spans="2:10 16379:16384" x14ac:dyDescent="0.25">
      <c r="B2" s="23" t="s">
        <v>17</v>
      </c>
      <c r="D2" s="41" t="s">
        <v>8487</v>
      </c>
      <c r="F2" s="2"/>
      <c r="XEY2" s="136" t="s">
        <v>10243</v>
      </c>
      <c r="XEZ2" s="150" t="s">
        <v>0</v>
      </c>
      <c r="XFA2" s="136" t="s">
        <v>10238</v>
      </c>
      <c r="XFB2" s="150">
        <v>1</v>
      </c>
      <c r="XFC2" s="136" t="s">
        <v>8492</v>
      </c>
      <c r="XFD2" s="137" t="s">
        <v>7706</v>
      </c>
    </row>
    <row r="3" spans="2:10 16379:16384" x14ac:dyDescent="0.25">
      <c r="B3" s="23" t="s">
        <v>2</v>
      </c>
      <c r="D3" s="141" t="str">
        <f>J3</f>
        <v>19/02/2024</v>
      </c>
      <c r="E3" s="138" t="s">
        <v>10227</v>
      </c>
      <c r="F3" s="40"/>
      <c r="H3" s="1" t="str">
        <f>VLOOKUP(D2,XFC2:XFD13,2,FALSE)</f>
        <v>02</v>
      </c>
      <c r="I3" s="1">
        <v>2024</v>
      </c>
      <c r="J3" s="1" t="str">
        <f>CONCATENATE(E3,"/",H3,"/",I3)</f>
        <v>19/02/2024</v>
      </c>
      <c r="XEY3" s="136" t="s">
        <v>10244</v>
      </c>
      <c r="XEZ3" s="150" t="s">
        <v>10207</v>
      </c>
      <c r="XFA3" s="136" t="s">
        <v>10252</v>
      </c>
      <c r="XFB3" s="150">
        <v>2</v>
      </c>
      <c r="XFC3" s="136" t="s">
        <v>8487</v>
      </c>
      <c r="XFD3" s="137" t="s">
        <v>10206</v>
      </c>
    </row>
    <row r="4" spans="2:10 16379:16384" x14ac:dyDescent="0.25">
      <c r="B4" s="152" t="s">
        <v>10238</v>
      </c>
      <c r="D4" s="70">
        <f>VLOOKUP(B4,XFA2:XFB4,2,FALSE)</f>
        <v>1</v>
      </c>
      <c r="F4" s="2"/>
      <c r="XEY4" s="136" t="s">
        <v>10245</v>
      </c>
      <c r="XEZ4" s="150" t="s">
        <v>10208</v>
      </c>
      <c r="XFA4" s="136" t="s">
        <v>10241</v>
      </c>
      <c r="XFB4" s="150">
        <v>4</v>
      </c>
      <c r="XFC4" s="136" t="s">
        <v>8488</v>
      </c>
      <c r="XFD4" s="137" t="s">
        <v>0</v>
      </c>
    </row>
    <row r="5" spans="2:10 16379:16384" x14ac:dyDescent="0.25">
      <c r="B5" s="152" t="s">
        <v>10243</v>
      </c>
      <c r="D5" s="70" t="str">
        <f>VLOOKUP(B5,XEY2:XEZ4,2,FALSE)</f>
        <v>03</v>
      </c>
      <c r="F5" s="2"/>
      <c r="XFC5" s="136" t="s">
        <v>8489</v>
      </c>
      <c r="XFD5" s="137" t="s">
        <v>10201</v>
      </c>
    </row>
    <row r="6" spans="2:10 16379:16384" x14ac:dyDescent="0.25">
      <c r="B6" s="24" t="s">
        <v>28</v>
      </c>
      <c r="D6" s="71" t="str">
        <f>VLOOKUP(B5,Tabla10[],2,FALSE)</f>
        <v>15041RESIN682792023</v>
      </c>
      <c r="F6" s="2"/>
      <c r="XFC6" s="136" t="s">
        <v>8491</v>
      </c>
      <c r="XFD6" s="137" t="s">
        <v>10207</v>
      </c>
    </row>
    <row r="7" spans="2:10 16379:16384" x14ac:dyDescent="0.25">
      <c r="B7" s="23" t="s">
        <v>27</v>
      </c>
      <c r="D7" s="71" t="str">
        <f>VLOOKUP(B5,Tabla10[],3,FALSE)</f>
        <v>23UN000C</v>
      </c>
      <c r="F7" s="2"/>
      <c r="XFC7" s="136" t="s">
        <v>8490</v>
      </c>
      <c r="XFD7" s="137" t="s">
        <v>10208</v>
      </c>
    </row>
    <row r="8" spans="2:10 16379:16384" ht="16.5" customHeight="1" x14ac:dyDescent="0.25">
      <c r="B8" s="23" t="s">
        <v>26</v>
      </c>
      <c r="D8" s="102"/>
      <c r="E8" s="143">
        <f t="array" ref="E8">INDEX('Libro de Contribuyente'!A$2:G4,2,7)</f>
        <v>0</v>
      </c>
      <c r="F8" s="33"/>
      <c r="XFC8" s="136" t="s">
        <v>9015</v>
      </c>
      <c r="XFD8" s="137" t="s">
        <v>10209</v>
      </c>
    </row>
    <row r="9" spans="2:10 16379:16384" ht="16.5" customHeight="1" x14ac:dyDescent="0.25">
      <c r="B9" s="23" t="s">
        <v>25</v>
      </c>
      <c r="D9" s="37">
        <f>+D8</f>
        <v>0</v>
      </c>
      <c r="F9" s="38"/>
      <c r="XFC9" s="136" t="s">
        <v>9016</v>
      </c>
      <c r="XFD9" s="137" t="s">
        <v>10210</v>
      </c>
    </row>
    <row r="10" spans="2:10 16379:16384" ht="16.5" customHeight="1" x14ac:dyDescent="0.25">
      <c r="B10" s="23" t="s">
        <v>24</v>
      </c>
      <c r="D10" s="142" t="s">
        <v>10228</v>
      </c>
      <c r="F10" s="39"/>
      <c r="XFC10" s="136" t="s">
        <v>9017</v>
      </c>
      <c r="XFD10" s="137" t="s">
        <v>10211</v>
      </c>
    </row>
    <row r="11" spans="2:10 16379:16384" ht="16.5" customHeight="1" x14ac:dyDescent="0.25">
      <c r="B11" s="24" t="s">
        <v>72</v>
      </c>
      <c r="D11" s="99" t="str">
        <f>IFERROR(IF(D10&lt;&gt;"",VLOOKUP(D10,Tabla4[#All],2,0),IF(D19&lt;&gt;0,VLOOKUP(D19,Tabla4[#All],2,0),0)),"")</f>
        <v>HG INGENIERIA SA DE CV</v>
      </c>
      <c r="F11" s="32"/>
      <c r="H11" s="1"/>
      <c r="I11" s="1"/>
      <c r="XFC11" s="136" t="s">
        <v>9018</v>
      </c>
      <c r="XFD11" s="137" t="s">
        <v>10212</v>
      </c>
    </row>
    <row r="12" spans="2:10 16379:16384" ht="16.5" customHeight="1" x14ac:dyDescent="0.25">
      <c r="B12" s="24" t="s">
        <v>74</v>
      </c>
      <c r="D12" s="139">
        <v>0</v>
      </c>
      <c r="F12" s="2"/>
      <c r="XFC12" s="136" t="s">
        <v>9019</v>
      </c>
      <c r="XFD12" s="137" t="s">
        <v>10213</v>
      </c>
    </row>
    <row r="13" spans="2:10 16379:16384" ht="12" customHeight="1" x14ac:dyDescent="0.25">
      <c r="B13" s="24" t="s">
        <v>73</v>
      </c>
      <c r="D13" s="5">
        <v>0</v>
      </c>
      <c r="F13" s="2"/>
      <c r="XFC13" s="136" t="s">
        <v>9020</v>
      </c>
      <c r="XFD13" s="137" t="s">
        <v>8048</v>
      </c>
    </row>
    <row r="14" spans="2:10 16379:16384" x14ac:dyDescent="0.25">
      <c r="B14" s="23" t="s">
        <v>23</v>
      </c>
      <c r="D14" s="105">
        <v>0</v>
      </c>
      <c r="F14" s="32"/>
    </row>
    <row r="15" spans="2:10 16379:16384" x14ac:dyDescent="0.25">
      <c r="B15" s="23" t="s">
        <v>22</v>
      </c>
      <c r="D15" s="106">
        <f>D14*0.13</f>
        <v>0</v>
      </c>
      <c r="F15" s="2"/>
    </row>
    <row r="16" spans="2:10 16379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7943</v>
      </c>
      <c r="D19" s="134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32" t="str">
        <f>D10&amp;D19</f>
        <v>05030905231019</v>
      </c>
      <c r="C30" s="133"/>
      <c r="D30" s="42"/>
      <c r="E30" s="127">
        <f>LEN(B30)</f>
        <v>14</v>
      </c>
    </row>
  </sheetData>
  <phoneticPr fontId="8" type="noConversion"/>
  <dataValidations count="5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2000000}">
      <formula1>1</formula1>
      <formula2>1000000</formula2>
    </dataValidation>
    <dataValidation type="list" allowBlank="1" showInputMessage="1" showErrorMessage="1" sqref="D2" xr:uid="{00000000-0002-0000-0300-000003000000}">
      <formula1>$XFC$2:$XFC$15</formula1>
    </dataValidation>
    <dataValidation type="list" allowBlank="1" showInputMessage="1" showErrorMessage="1" sqref="B4" xr:uid="{D1EC8D49-7F74-4CAE-A714-DB2997B7A820}">
      <formula1>$XFA$2:$XFA$4</formula1>
    </dataValidation>
    <dataValidation type="list" allowBlank="1" showInputMessage="1" showErrorMessage="1" sqref="B5" xr:uid="{F20FF8D5-03DF-4996-A407-70ABAFABC7D0}">
      <formula1>$XEY$2:$XEY$4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1:X9748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1" spans="1:24" ht="36" customHeight="1" x14ac:dyDescent="0.25"/>
    <row r="2" spans="1:24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X2">
        <f t="array" ref="X2">INDEX(A$2:G4,2,7)</f>
        <v>0</v>
      </c>
    </row>
    <row r="3" spans="1:24" x14ac:dyDescent="0.25">
      <c r="A3" s="2"/>
      <c r="B3" s="40"/>
      <c r="C3" s="2"/>
      <c r="D3" s="2"/>
      <c r="E3" s="2"/>
      <c r="F3" s="2"/>
      <c r="G3" s="33"/>
      <c r="H3" s="38"/>
      <c r="I3" s="39"/>
      <c r="J3" s="32"/>
      <c r="M3" s="32"/>
      <c r="Q3" s="32"/>
      <c r="S3" s="2"/>
    </row>
    <row r="4" spans="1:24" ht="15.75" thickBot="1" x14ac:dyDescent="0.3">
      <c r="A4" s="2"/>
      <c r="B4" s="40"/>
      <c r="C4" s="2"/>
      <c r="D4" s="2"/>
      <c r="E4" s="2"/>
      <c r="F4" s="2"/>
      <c r="G4" s="33"/>
      <c r="H4" s="38"/>
      <c r="I4" s="39"/>
      <c r="J4" s="32"/>
      <c r="M4" s="32"/>
      <c r="Q4" s="32"/>
      <c r="S4" s="2"/>
    </row>
    <row r="5" spans="1:24" ht="15.75" thickBot="1" x14ac:dyDescent="0.3">
      <c r="A5" s="170"/>
      <c r="B5" s="170"/>
      <c r="C5" s="170"/>
      <c r="D5" s="170"/>
      <c r="E5" s="170"/>
      <c r="F5" s="170"/>
      <c r="G5" s="170"/>
      <c r="H5" s="170"/>
      <c r="I5" s="170"/>
      <c r="J5" s="171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65" spans="1:20" s="42" customFormat="1" x14ac:dyDescent="0.25">
      <c r="A4765"/>
      <c r="B4765"/>
      <c r="C4765"/>
      <c r="D4765"/>
      <c r="E4765"/>
      <c r="F4765"/>
      <c r="G4765"/>
      <c r="H4765"/>
      <c r="I4765" s="1"/>
      <c r="J4765"/>
      <c r="K4765" s="2"/>
      <c r="L4765" s="2"/>
      <c r="M4765" s="2"/>
      <c r="N4765" s="2"/>
      <c r="O4765" s="2"/>
      <c r="P4765" s="2"/>
      <c r="Q4765" s="2"/>
      <c r="R4765" s="2"/>
      <c r="S4765"/>
      <c r="T4765"/>
    </row>
    <row r="9747" spans="1:20" s="2" customFormat="1" x14ac:dyDescent="0.25">
      <c r="A9747"/>
      <c r="B9747"/>
      <c r="C9747"/>
      <c r="D9747"/>
      <c r="E9747"/>
      <c r="F9747"/>
      <c r="G9747"/>
      <c r="H9747"/>
      <c r="I9747" s="1"/>
      <c r="J9747"/>
      <c r="S9747"/>
      <c r="T9747"/>
    </row>
    <row r="9748" spans="1:20" s="2" customFormat="1" x14ac:dyDescent="0.25">
      <c r="A9748"/>
      <c r="B9748"/>
      <c r="C9748"/>
      <c r="D9748"/>
      <c r="E9748"/>
      <c r="F9748"/>
      <c r="G9748"/>
      <c r="H9748"/>
      <c r="I9748" s="1"/>
      <c r="J9748"/>
      <c r="S9748"/>
      <c r="T9748"/>
    </row>
  </sheetData>
  <mergeCells count="1">
    <mergeCell ref="A5:J5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8996-860C-4F5B-BBCB-5C0CD1778B4A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3F788996-860C-4F5B-BBCB-5C0CD1778B4A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7.5703125" customWidth="1"/>
    <col min="2" max="2" width="15.42578125" bestFit="1" customWidth="1"/>
    <col min="3" max="3" width="3.85546875" customWidth="1"/>
    <col min="4" max="4" width="25.85546875" customWidth="1"/>
    <col min="5" max="5" width="7.85546875" customWidth="1"/>
    <col min="16383" max="16383" width="11.42578125" style="136"/>
    <col min="16384" max="16384" width="11.42578125" style="137"/>
  </cols>
  <sheetData>
    <row r="1" spans="2:10 16379:16384" ht="79.5" customHeight="1" thickBot="1" x14ac:dyDescent="0.3"/>
    <row r="2" spans="2:10 16379:16384" ht="16.5" customHeight="1" x14ac:dyDescent="0.25">
      <c r="B2" s="66" t="s">
        <v>17</v>
      </c>
      <c r="D2" s="6" t="s">
        <v>7981</v>
      </c>
      <c r="XEY2" s="136" t="s">
        <v>10254</v>
      </c>
      <c r="XEZ2" s="150" t="s">
        <v>7706</v>
      </c>
      <c r="XFA2" s="136" t="s">
        <v>10238</v>
      </c>
      <c r="XFB2" s="150">
        <v>1</v>
      </c>
      <c r="XFC2" s="136" t="s">
        <v>7944</v>
      </c>
      <c r="XFD2" s="137" t="s">
        <v>7706</v>
      </c>
    </row>
    <row r="3" spans="2:10 16379:16384" x14ac:dyDescent="0.25">
      <c r="B3" s="66" t="s">
        <v>2</v>
      </c>
      <c r="D3" s="7" t="str">
        <f>J3</f>
        <v>28/02/2024</v>
      </c>
      <c r="E3" s="138" t="s">
        <v>10231</v>
      </c>
      <c r="H3" s="140" t="str">
        <f>VLOOKUP(D2,XFC2:XFD13,2,FALSE)</f>
        <v>02</v>
      </c>
      <c r="I3" s="140">
        <v>2024</v>
      </c>
      <c r="J3" s="140" t="str">
        <f>CONCATENATE(E3,"/",H3,"/",I3)</f>
        <v>28/02/2024</v>
      </c>
      <c r="XEY3" s="136" t="s">
        <v>10255</v>
      </c>
      <c r="XEZ3" s="150" t="s">
        <v>10206</v>
      </c>
      <c r="XFA3" s="136" t="s">
        <v>10252</v>
      </c>
      <c r="XFB3" s="150">
        <v>2</v>
      </c>
      <c r="XFC3" s="136" t="s">
        <v>7981</v>
      </c>
      <c r="XFD3" s="137" t="s">
        <v>10206</v>
      </c>
    </row>
    <row r="4" spans="2:10 16379:16384" x14ac:dyDescent="0.25">
      <c r="B4" s="152" t="s">
        <v>10238</v>
      </c>
      <c r="D4" s="70">
        <f>VLOOKUP(B4,XFA2:XFB4,2,FALSE)</f>
        <v>1</v>
      </c>
      <c r="XEY4" s="136" t="s">
        <v>10256</v>
      </c>
      <c r="XEZ4" s="150" t="s">
        <v>10212</v>
      </c>
      <c r="XFA4" s="136" t="s">
        <v>10253</v>
      </c>
      <c r="XFB4" s="150">
        <v>4</v>
      </c>
      <c r="XFC4" s="136" t="s">
        <v>8153</v>
      </c>
      <c r="XFD4" s="137" t="s">
        <v>0</v>
      </c>
    </row>
    <row r="5" spans="2:10 16379:16384" ht="14.25" customHeight="1" x14ac:dyDescent="0.25">
      <c r="B5" s="153" t="s">
        <v>10254</v>
      </c>
      <c r="D5" s="70" t="str">
        <f>VLOOKUP(B5,XEY2:XEZ5,2,FALSE)</f>
        <v>01</v>
      </c>
      <c r="XEY5" s="136" t="s">
        <v>10246</v>
      </c>
      <c r="XEZ5" s="150" t="s">
        <v>10213</v>
      </c>
      <c r="XFC5" s="136" t="s">
        <v>8265</v>
      </c>
      <c r="XFD5" s="137" t="s">
        <v>10201</v>
      </c>
    </row>
    <row r="6" spans="2:10 16379:16384" ht="14.25" customHeight="1" x14ac:dyDescent="0.25">
      <c r="B6" s="67" t="s">
        <v>69</v>
      </c>
      <c r="D6" s="71" t="str">
        <f>VLOOKUP(B5,Tabla11[],2,FALSE)</f>
        <v>15041RESIN682792023</v>
      </c>
      <c r="XFC6" s="136" t="s">
        <v>8322</v>
      </c>
      <c r="XFD6" s="137" t="s">
        <v>10207</v>
      </c>
    </row>
    <row r="7" spans="2:10 16379:16384" ht="14.25" customHeight="1" x14ac:dyDescent="0.25">
      <c r="B7" s="67" t="s">
        <v>68</v>
      </c>
      <c r="D7" s="151" t="str">
        <f>VLOOKUP(B5,Tabla11[],3,FALSE)</f>
        <v>23UN000F</v>
      </c>
      <c r="XFC7" s="136" t="s">
        <v>8323</v>
      </c>
      <c r="XFD7" s="137" t="s">
        <v>10208</v>
      </c>
    </row>
    <row r="8" spans="2:10 16379:16384" ht="14.25" customHeight="1" x14ac:dyDescent="0.25">
      <c r="B8" s="67" t="s">
        <v>67</v>
      </c>
      <c r="D8" s="50"/>
      <c r="E8" s="144">
        <f t="array" ref="E8">INDEX('Libro de Consumidor'!A$2:G4,2,7)</f>
        <v>0</v>
      </c>
      <c r="XFC8" s="136" t="s">
        <v>8324</v>
      </c>
      <c r="XFD8" s="137" t="s">
        <v>10209</v>
      </c>
    </row>
    <row r="9" spans="2:10 16379:16384" ht="14.25" customHeight="1" x14ac:dyDescent="0.25">
      <c r="B9" s="66" t="s">
        <v>66</v>
      </c>
      <c r="D9" s="8">
        <f>+D8</f>
        <v>0</v>
      </c>
      <c r="XFC9" s="136" t="s">
        <v>8325</v>
      </c>
      <c r="XFD9" s="137" t="s">
        <v>10210</v>
      </c>
    </row>
    <row r="10" spans="2:10 16379:16384" ht="14.25" customHeight="1" x14ac:dyDescent="0.25">
      <c r="B10" s="66" t="s">
        <v>67</v>
      </c>
      <c r="D10" s="12">
        <f>+D9</f>
        <v>0</v>
      </c>
      <c r="XFC10" s="136" t="s">
        <v>8326</v>
      </c>
      <c r="XFD10" s="137" t="s">
        <v>10211</v>
      </c>
    </row>
    <row r="11" spans="2:10 16379:16384" ht="14.25" customHeight="1" x14ac:dyDescent="0.25">
      <c r="B11" s="66" t="s">
        <v>66</v>
      </c>
      <c r="D11" s="10">
        <f>+D10</f>
        <v>0</v>
      </c>
      <c r="XFC11" s="136" t="s">
        <v>8327</v>
      </c>
      <c r="XFD11" s="137" t="s">
        <v>10212</v>
      </c>
    </row>
    <row r="12" spans="2:10 16379:16384" ht="14.25" customHeight="1" x14ac:dyDescent="0.25">
      <c r="B12" s="149" t="s">
        <v>10237</v>
      </c>
      <c r="D12" s="10" t="str">
        <f>""</f>
        <v/>
      </c>
      <c r="XFC12" s="136" t="s">
        <v>8328</v>
      </c>
      <c r="XFD12" s="137" t="s">
        <v>10213</v>
      </c>
    </row>
    <row r="13" spans="2:10 16379:16384" ht="14.25" customHeight="1" x14ac:dyDescent="0.25">
      <c r="B13" s="66" t="s">
        <v>64</v>
      </c>
      <c r="D13" s="5">
        <v>0</v>
      </c>
      <c r="XFC13" s="136" t="s">
        <v>8329</v>
      </c>
      <c r="XFD13" s="137" t="s">
        <v>8048</v>
      </c>
    </row>
    <row r="14" spans="2:10 16379:16384" ht="14.25" customHeight="1" x14ac:dyDescent="0.25">
      <c r="B14" s="66" t="s">
        <v>63</v>
      </c>
      <c r="D14" s="9">
        <v>0</v>
      </c>
    </row>
    <row r="15" spans="2:10 16379:16384" ht="14.25" customHeight="1" x14ac:dyDescent="0.25">
      <c r="B15" s="66" t="s">
        <v>62</v>
      </c>
      <c r="D15" s="9">
        <v>0</v>
      </c>
    </row>
    <row r="16" spans="2:10 16379:16384" ht="14.25" customHeight="1" x14ac:dyDescent="0.25">
      <c r="B16" s="66" t="s">
        <v>61</v>
      </c>
      <c r="D16" s="145">
        <v>0</v>
      </c>
    </row>
    <row r="17" spans="2:4" x14ac:dyDescent="0.25">
      <c r="B17" s="66" t="s">
        <v>60</v>
      </c>
      <c r="D17" s="68">
        <v>0</v>
      </c>
    </row>
    <row r="18" spans="2:4" x14ac:dyDescent="0.25">
      <c r="B18" s="66" t="s">
        <v>59</v>
      </c>
      <c r="D18" s="68">
        <v>0</v>
      </c>
    </row>
    <row r="19" spans="2:4" x14ac:dyDescent="0.25">
      <c r="B19" s="66" t="s">
        <v>58</v>
      </c>
      <c r="D19" s="68">
        <v>0</v>
      </c>
    </row>
    <row r="20" spans="2:4" x14ac:dyDescent="0.25">
      <c r="B20" s="66" t="s">
        <v>57</v>
      </c>
      <c r="D20" s="68">
        <v>0</v>
      </c>
    </row>
    <row r="21" spans="2:4" x14ac:dyDescent="0.25">
      <c r="B21" s="66" t="s">
        <v>56</v>
      </c>
      <c r="D21" s="68">
        <v>0</v>
      </c>
    </row>
    <row r="22" spans="2:4" x14ac:dyDescent="0.25">
      <c r="B22" s="66" t="s">
        <v>19</v>
      </c>
      <c r="D22" s="68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4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  <dataValidation type="list" allowBlank="1" showInputMessage="1" showErrorMessage="1" sqref="B4" xr:uid="{861EA5F9-654E-4F3D-9A4D-1A6AE165EBF3}">
      <formula1>$XFA$2:$XFA$4</formula1>
    </dataValidation>
    <dataValidation type="list" allowBlank="1" showInputMessage="1" showErrorMessage="1" sqref="B5" xr:uid="{01139286-508A-46BC-99B6-08E07A5560A0}">
      <formula1>$XEY$2:$XEY$5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1:X7"/>
  <sheetViews>
    <sheetView workbookViewId="0">
      <selection activeCell="G3" sqref="G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1" spans="1:24" ht="34.5" customHeight="1" x14ac:dyDescent="0.25"/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10237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INDEX(A$2:G4,2,7)</f>
        <v>0</v>
      </c>
    </row>
    <row r="4" spans="1:24" ht="15.75" thickBot="1" x14ac:dyDescent="0.3"/>
    <row r="5" spans="1:24" ht="15.75" thickBot="1" x14ac:dyDescent="0.3">
      <c r="A5" s="169" t="s">
        <v>76</v>
      </c>
      <c r="B5" s="170"/>
      <c r="C5" s="170"/>
      <c r="D5" s="170"/>
      <c r="E5" s="170"/>
      <c r="F5" s="170"/>
      <c r="G5" s="170"/>
      <c r="H5" s="170"/>
      <c r="I5" s="170"/>
      <c r="J5" s="170"/>
      <c r="K5" s="171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4" x14ac:dyDescent="0.25">
      <c r="O6" s="2">
        <f>O5/1.13</f>
        <v>0</v>
      </c>
    </row>
    <row r="7" spans="1:24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8494</v>
      </c>
      <c r="B1" s="57" t="s">
        <v>8495</v>
      </c>
      <c r="C1" s="57" t="s">
        <v>8496</v>
      </c>
      <c r="D1" s="58" t="s">
        <v>8497</v>
      </c>
      <c r="E1" s="60" t="s">
        <v>8498</v>
      </c>
      <c r="F1" s="61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8500</v>
      </c>
      <c r="B1" s="57" t="s">
        <v>8501</v>
      </c>
      <c r="C1" s="57" t="s">
        <v>8502</v>
      </c>
      <c r="D1" s="57" t="s">
        <v>8503</v>
      </c>
      <c r="E1" s="57" t="s">
        <v>8504</v>
      </c>
      <c r="F1" s="63" t="s">
        <v>8505</v>
      </c>
      <c r="G1" s="57" t="s">
        <v>8495</v>
      </c>
      <c r="H1" s="58" t="s">
        <v>8497</v>
      </c>
      <c r="I1" s="58" t="s">
        <v>14</v>
      </c>
      <c r="J1" s="59" t="s">
        <v>7737</v>
      </c>
      <c r="K1" s="59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5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8483</v>
      </c>
      <c r="B1" s="52" t="s">
        <v>17</v>
      </c>
      <c r="C1" s="53" t="s">
        <v>8486</v>
      </c>
      <c r="D1" s="53" t="s">
        <v>8493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17" sqref="D1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7" t="s">
        <v>567</v>
      </c>
    </row>
    <row r="6" spans="2:6" x14ac:dyDescent="0.25">
      <c r="B6" s="23" t="s">
        <v>2</v>
      </c>
      <c r="D6" s="48"/>
      <c r="F6" s="13"/>
    </row>
    <row r="7" spans="2:6" x14ac:dyDescent="0.25">
      <c r="B7" s="23" t="s">
        <v>4</v>
      </c>
      <c r="D7" s="49" t="s">
        <v>8264</v>
      </c>
    </row>
    <row r="8" spans="2:6" x14ac:dyDescent="0.25">
      <c r="B8" s="23" t="s">
        <v>68</v>
      </c>
      <c r="D8" s="49" t="s">
        <v>9010</v>
      </c>
    </row>
    <row r="9" spans="2:6" x14ac:dyDescent="0.25">
      <c r="B9" s="23" t="s">
        <v>5</v>
      </c>
      <c r="D9" s="49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5" t="s">
        <v>7714</v>
      </c>
      <c r="E1" s="17" t="s">
        <v>7715</v>
      </c>
      <c r="F1" s="17" t="s">
        <v>7716</v>
      </c>
      <c r="G1" s="17" t="s">
        <v>7717</v>
      </c>
      <c r="H1" s="76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/>
      <c r="F2"/>
      <c r="G2"/>
      <c r="H2" s="2"/>
      <c r="I2" s="2"/>
      <c r="J2"/>
    </row>
    <row r="3" spans="1:10" s="18" customFormat="1" x14ac:dyDescent="0.25">
      <c r="A3"/>
      <c r="B3"/>
      <c r="C3"/>
      <c r="D3" s="13"/>
      <c r="E3" s="1"/>
      <c r="F3" s="34"/>
      <c r="G3" s="34"/>
      <c r="H3" s="72"/>
      <c r="I3" s="2"/>
      <c r="J3" s="78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0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7"/>
      <c r="I5" s="77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7"/>
      <c r="I6" s="77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7"/>
      <c r="I7" s="77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7"/>
      <c r="I8" s="77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7"/>
      <c r="I9" s="77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7"/>
      <c r="I10" s="77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7"/>
      <c r="I11" s="77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7"/>
      <c r="I12" s="77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7"/>
      <c r="I13" s="77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7"/>
      <c r="I274" s="77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H5123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  <col min="6" max="6" width="18.7109375" customWidth="1"/>
    <col min="7" max="7" width="20.28515625" bestFit="1" customWidth="1"/>
  </cols>
  <sheetData>
    <row r="1" spans="1:8" x14ac:dyDescent="0.25">
      <c r="A1" s="1" t="s">
        <v>54</v>
      </c>
      <c r="B1" t="s">
        <v>53</v>
      </c>
      <c r="C1" t="s">
        <v>8574</v>
      </c>
      <c r="D1" t="s">
        <v>8575</v>
      </c>
      <c r="F1" t="s">
        <v>10251</v>
      </c>
      <c r="G1" t="s">
        <v>10249</v>
      </c>
      <c r="H1" t="s">
        <v>10250</v>
      </c>
    </row>
    <row r="2" spans="1:8" x14ac:dyDescent="0.25">
      <c r="A2" s="1" t="s">
        <v>10234</v>
      </c>
      <c r="B2" t="s">
        <v>10235</v>
      </c>
      <c r="C2">
        <f>LEN(Tabla4[[#This Row],[NIT]])</f>
        <v>14</v>
      </c>
      <c r="D2" t="str">
        <f>IF(C2=14,"NIT",IF(C2=9,"DUI"," "))</f>
        <v>NIT</v>
      </c>
      <c r="E2" t="str">
        <f>IF(Tabla4[[#This Row],[Columna1]]=9,"DUI"," ")</f>
        <v xml:space="preserve"> </v>
      </c>
      <c r="F2" t="s">
        <v>10243</v>
      </c>
      <c r="G2" s="1" t="s">
        <v>10202</v>
      </c>
      <c r="H2" s="1" t="s">
        <v>10203</v>
      </c>
    </row>
    <row r="3" spans="1:8" x14ac:dyDescent="0.25">
      <c r="A3" s="1" t="s">
        <v>10232</v>
      </c>
      <c r="B3" t="s">
        <v>10233</v>
      </c>
      <c r="C3">
        <f>LEN(Tabla4[[#This Row],[NIT]])</f>
        <v>14</v>
      </c>
      <c r="D3" t="str">
        <f>IF(C3=14,"NIT",IF(C3=9,"DUI"," "))</f>
        <v>NIT</v>
      </c>
      <c r="F3" t="s">
        <v>10244</v>
      </c>
      <c r="G3" s="1" t="s">
        <v>7868</v>
      </c>
      <c r="H3" s="1" t="s">
        <v>7868</v>
      </c>
    </row>
    <row r="4" spans="1:8" x14ac:dyDescent="0.25">
      <c r="A4" s="1" t="s">
        <v>10228</v>
      </c>
      <c r="B4" t="s">
        <v>10229</v>
      </c>
      <c r="C4">
        <f>LEN(Tabla4[[#This Row],[NIT]])</f>
        <v>14</v>
      </c>
      <c r="D4" t="str">
        <f t="shared" ref="D4:D11" si="0">IF(C4=14,"NIT",IF(C4=9,"DUI"," "))</f>
        <v>NIT</v>
      </c>
      <c r="F4" t="s">
        <v>10245</v>
      </c>
      <c r="G4" s="1" t="s">
        <v>7868</v>
      </c>
      <c r="H4" s="1" t="s">
        <v>7868</v>
      </c>
    </row>
    <row r="5" spans="1:8" x14ac:dyDescent="0.25">
      <c r="A5" s="1" t="s">
        <v>10225</v>
      </c>
      <c r="B5" t="s">
        <v>10226</v>
      </c>
      <c r="C5">
        <f>LEN(Tabla4[[#This Row],[NIT]])</f>
        <v>14</v>
      </c>
      <c r="D5" t="str">
        <f t="shared" si="0"/>
        <v>NIT</v>
      </c>
      <c r="G5" s="1"/>
      <c r="H5" s="1"/>
    </row>
    <row r="6" spans="1:8" x14ac:dyDescent="0.25">
      <c r="A6" s="1" t="s">
        <v>10204</v>
      </c>
      <c r="B6" t="s">
        <v>10224</v>
      </c>
      <c r="C6">
        <f>LEN(Tabla4[[#This Row],[NIT]])</f>
        <v>9</v>
      </c>
      <c r="D6" t="str">
        <f t="shared" si="0"/>
        <v>DUI</v>
      </c>
      <c r="F6" t="s">
        <v>10251</v>
      </c>
      <c r="G6" t="s">
        <v>10249</v>
      </c>
      <c r="H6" t="s">
        <v>10250</v>
      </c>
    </row>
    <row r="7" spans="1:8" x14ac:dyDescent="0.25">
      <c r="A7" s="1" t="s">
        <v>10222</v>
      </c>
      <c r="B7" t="s">
        <v>10223</v>
      </c>
      <c r="C7">
        <f>LEN(Tabla4[[#This Row],[NIT]])</f>
        <v>9</v>
      </c>
      <c r="D7" t="str">
        <f t="shared" si="0"/>
        <v>DUI</v>
      </c>
      <c r="F7" t="s">
        <v>10254</v>
      </c>
      <c r="G7" s="1" t="s">
        <v>10202</v>
      </c>
      <c r="H7" s="1" t="s">
        <v>10205</v>
      </c>
    </row>
    <row r="8" spans="1:8" x14ac:dyDescent="0.25">
      <c r="A8" s="1" t="s">
        <v>10220</v>
      </c>
      <c r="B8" t="s">
        <v>10221</v>
      </c>
      <c r="C8">
        <f>LEN(Tabla4[[#This Row],[NIT]])</f>
        <v>14</v>
      </c>
      <c r="D8" t="str">
        <f t="shared" si="0"/>
        <v>NIT</v>
      </c>
      <c r="F8" t="s">
        <v>10255</v>
      </c>
      <c r="G8" s="1" t="s">
        <v>7868</v>
      </c>
      <c r="H8" s="1" t="s">
        <v>7868</v>
      </c>
    </row>
    <row r="9" spans="1:8" x14ac:dyDescent="0.25">
      <c r="A9" s="1" t="s">
        <v>10218</v>
      </c>
      <c r="B9" t="s">
        <v>10219</v>
      </c>
      <c r="C9">
        <f>LEN(Tabla4[[#This Row],[NIT]])</f>
        <v>9</v>
      </c>
      <c r="D9" t="str">
        <f t="shared" si="0"/>
        <v>DUI</v>
      </c>
      <c r="F9" t="s">
        <v>10256</v>
      </c>
      <c r="G9" s="1" t="s">
        <v>7868</v>
      </c>
      <c r="H9" s="1" t="s">
        <v>7868</v>
      </c>
    </row>
    <row r="10" spans="1:8" x14ac:dyDescent="0.25">
      <c r="A10" s="1" t="s">
        <v>10216</v>
      </c>
      <c r="B10" t="s">
        <v>10217</v>
      </c>
      <c r="C10">
        <f>LEN(Tabla4[[#This Row],[NIT]])</f>
        <v>14</v>
      </c>
      <c r="D10" t="str">
        <f t="shared" si="0"/>
        <v>NIT</v>
      </c>
      <c r="F10" t="s">
        <v>10246</v>
      </c>
      <c r="G10" s="1" t="s">
        <v>7868</v>
      </c>
      <c r="H10" s="1" t="s">
        <v>7868</v>
      </c>
    </row>
    <row r="11" spans="1:8" x14ac:dyDescent="0.25">
      <c r="A11" s="1" t="s">
        <v>10214</v>
      </c>
      <c r="B11" t="s">
        <v>10215</v>
      </c>
      <c r="C11">
        <f>LEN(Tabla4[[#This Row],[NIT]])</f>
        <v>14</v>
      </c>
      <c r="D11" t="str">
        <f t="shared" si="0"/>
        <v>NIT</v>
      </c>
      <c r="G11" s="1"/>
      <c r="H11" s="1"/>
    </row>
    <row r="12" spans="1:8" x14ac:dyDescent="0.25">
      <c r="A12" s="29" t="s">
        <v>79</v>
      </c>
      <c r="B12" t="s">
        <v>80</v>
      </c>
      <c r="C12">
        <f>LEN(Tabla4[[#This Row],[NIT]])</f>
        <v>14</v>
      </c>
      <c r="D12" t="str">
        <f t="shared" ref="D12:D74" si="1">IF(C12=14,"NIT",IF(C12=9,"DUI"," "))</f>
        <v>NIT</v>
      </c>
    </row>
    <row r="13" spans="1:8" x14ac:dyDescent="0.25">
      <c r="A13" s="1" t="s">
        <v>81</v>
      </c>
      <c r="B13" t="s">
        <v>82</v>
      </c>
      <c r="C13">
        <f>LEN(Tabla4[[#This Row],[NIT]])</f>
        <v>14</v>
      </c>
      <c r="D13" t="str">
        <f t="shared" si="1"/>
        <v>NIT</v>
      </c>
    </row>
    <row r="14" spans="1:8" x14ac:dyDescent="0.25">
      <c r="A14" s="1" t="s">
        <v>83</v>
      </c>
      <c r="B14" t="s">
        <v>84</v>
      </c>
      <c r="C14">
        <f>LEN(Tabla4[[#This Row],[NIT]])</f>
        <v>14</v>
      </c>
      <c r="D14" t="str">
        <f t="shared" si="1"/>
        <v>NIT</v>
      </c>
    </row>
    <row r="15" spans="1:8" x14ac:dyDescent="0.25">
      <c r="A15" s="1" t="s">
        <v>85</v>
      </c>
      <c r="B15" t="s">
        <v>86</v>
      </c>
      <c r="C15">
        <f>LEN(Tabla4[[#This Row],[NIT]])</f>
        <v>14</v>
      </c>
      <c r="D15" t="str">
        <f t="shared" si="1"/>
        <v>NIT</v>
      </c>
    </row>
    <row r="16" spans="1:8" x14ac:dyDescent="0.25">
      <c r="A16" s="1" t="s">
        <v>87</v>
      </c>
      <c r="B16" t="s">
        <v>88</v>
      </c>
      <c r="C16">
        <f>LEN(Tabla4[[#This Row],[NIT]])</f>
        <v>14</v>
      </c>
      <c r="D16" t="str">
        <f t="shared" si="1"/>
        <v>NIT</v>
      </c>
    </row>
    <row r="17" spans="1:4" x14ac:dyDescent="0.25">
      <c r="A17" s="1" t="s">
        <v>89</v>
      </c>
      <c r="B17" t="s">
        <v>90</v>
      </c>
      <c r="C17">
        <f>LEN(Tabla4[[#This Row],[NIT]])</f>
        <v>14</v>
      </c>
      <c r="D17" t="str">
        <f t="shared" si="1"/>
        <v>NIT</v>
      </c>
    </row>
    <row r="18" spans="1:4" x14ac:dyDescent="0.25">
      <c r="A18" s="1" t="s">
        <v>91</v>
      </c>
      <c r="B18" t="s">
        <v>92</v>
      </c>
      <c r="C18">
        <f>LEN(Tabla4[[#This Row],[NIT]])</f>
        <v>14</v>
      </c>
      <c r="D18" t="str">
        <f t="shared" si="1"/>
        <v>NIT</v>
      </c>
    </row>
    <row r="19" spans="1:4" x14ac:dyDescent="0.25">
      <c r="A19" s="1" t="s">
        <v>93</v>
      </c>
      <c r="B19" t="s">
        <v>94</v>
      </c>
      <c r="C19">
        <f>LEN(Tabla4[[#This Row],[NIT]])</f>
        <v>14</v>
      </c>
      <c r="D19" t="str">
        <f t="shared" si="1"/>
        <v>NIT</v>
      </c>
    </row>
    <row r="20" spans="1:4" x14ac:dyDescent="0.25">
      <c r="A20" s="1" t="s">
        <v>95</v>
      </c>
      <c r="B20" t="s">
        <v>96</v>
      </c>
      <c r="C20">
        <f>LEN(Tabla4[[#This Row],[NIT]])</f>
        <v>14</v>
      </c>
      <c r="D20" t="str">
        <f t="shared" si="1"/>
        <v>NIT</v>
      </c>
    </row>
    <row r="21" spans="1:4" x14ac:dyDescent="0.25">
      <c r="A21" s="1" t="s">
        <v>97</v>
      </c>
      <c r="B21" t="s">
        <v>98</v>
      </c>
      <c r="C21">
        <f>LEN(Tabla4[[#This Row],[NIT]])</f>
        <v>14</v>
      </c>
      <c r="D21" t="str">
        <f t="shared" si="1"/>
        <v>NIT</v>
      </c>
    </row>
    <row r="22" spans="1:4" x14ac:dyDescent="0.25">
      <c r="A22" s="1" t="s">
        <v>99</v>
      </c>
      <c r="B22" t="s">
        <v>100</v>
      </c>
      <c r="C22">
        <f>LEN(Tabla4[[#This Row],[NIT]])</f>
        <v>14</v>
      </c>
      <c r="D22" t="str">
        <f t="shared" si="1"/>
        <v>NIT</v>
      </c>
    </row>
    <row r="23" spans="1:4" x14ac:dyDescent="0.25">
      <c r="A23" s="1" t="s">
        <v>101</v>
      </c>
      <c r="B23" t="s">
        <v>102</v>
      </c>
      <c r="C23">
        <f>LEN(Tabla4[[#This Row],[NIT]])</f>
        <v>14</v>
      </c>
      <c r="D23" t="str">
        <f t="shared" si="1"/>
        <v>NIT</v>
      </c>
    </row>
    <row r="24" spans="1:4" x14ac:dyDescent="0.25">
      <c r="A24" s="1" t="s">
        <v>103</v>
      </c>
      <c r="B24" t="s">
        <v>104</v>
      </c>
      <c r="C24">
        <f>LEN(Tabla4[[#This Row],[NIT]])</f>
        <v>14</v>
      </c>
      <c r="D24" t="str">
        <f t="shared" si="1"/>
        <v>NIT</v>
      </c>
    </row>
    <row r="25" spans="1:4" x14ac:dyDescent="0.25">
      <c r="A25" s="1" t="s">
        <v>8157</v>
      </c>
      <c r="B25" t="s">
        <v>105</v>
      </c>
      <c r="C25">
        <f>LEN(Tabla4[[#This Row],[NIT]])</f>
        <v>9</v>
      </c>
      <c r="D25" t="str">
        <f t="shared" si="1"/>
        <v>DUI</v>
      </c>
    </row>
    <row r="26" spans="1:4" x14ac:dyDescent="0.25">
      <c r="A26" s="1" t="s">
        <v>106</v>
      </c>
      <c r="B26" t="s">
        <v>107</v>
      </c>
      <c r="C26">
        <f>LEN(Tabla4[[#This Row],[NIT]])</f>
        <v>14</v>
      </c>
      <c r="D26" t="str">
        <f t="shared" si="1"/>
        <v>NIT</v>
      </c>
    </row>
    <row r="27" spans="1:4" x14ac:dyDescent="0.25">
      <c r="A27" s="1" t="s">
        <v>108</v>
      </c>
      <c r="B27" t="s">
        <v>109</v>
      </c>
      <c r="C27">
        <f>LEN(Tabla4[[#This Row],[NIT]])</f>
        <v>14</v>
      </c>
      <c r="D27" t="str">
        <f t="shared" si="1"/>
        <v>NIT</v>
      </c>
    </row>
    <row r="28" spans="1:4" x14ac:dyDescent="0.25">
      <c r="A28" s="1" t="s">
        <v>110</v>
      </c>
      <c r="B28" t="s">
        <v>111</v>
      </c>
      <c r="C28">
        <f>LEN(Tabla4[[#This Row],[NIT]])</f>
        <v>14</v>
      </c>
      <c r="D28" t="str">
        <f t="shared" si="1"/>
        <v>NIT</v>
      </c>
    </row>
    <row r="29" spans="1:4" x14ac:dyDescent="0.25">
      <c r="A29" s="1" t="s">
        <v>112</v>
      </c>
      <c r="B29" t="s">
        <v>113</v>
      </c>
      <c r="C29">
        <f>LEN(Tabla4[[#This Row],[NIT]])</f>
        <v>14</v>
      </c>
      <c r="D29" t="str">
        <f t="shared" si="1"/>
        <v>NIT</v>
      </c>
    </row>
    <row r="30" spans="1:4" x14ac:dyDescent="0.25">
      <c r="A30" s="1" t="s">
        <v>114</v>
      </c>
      <c r="B30" t="s">
        <v>115</v>
      </c>
      <c r="C30">
        <f>LEN(Tabla4[[#This Row],[NIT]])</f>
        <v>14</v>
      </c>
      <c r="D30" t="str">
        <f t="shared" si="1"/>
        <v>NIT</v>
      </c>
    </row>
    <row r="31" spans="1:4" x14ac:dyDescent="0.25">
      <c r="A31" s="1" t="s">
        <v>116</v>
      </c>
      <c r="B31" t="s">
        <v>117</v>
      </c>
      <c r="C31">
        <f>LEN(Tabla4[[#This Row],[NIT]])</f>
        <v>14</v>
      </c>
      <c r="D31" t="str">
        <f t="shared" si="1"/>
        <v>NIT</v>
      </c>
    </row>
    <row r="32" spans="1:4" x14ac:dyDescent="0.25">
      <c r="A32" s="1" t="s">
        <v>118</v>
      </c>
      <c r="B32" t="s">
        <v>119</v>
      </c>
      <c r="C32">
        <f>LEN(Tabla4[[#This Row],[NIT]])</f>
        <v>14</v>
      </c>
      <c r="D32" t="str">
        <f t="shared" si="1"/>
        <v>NIT</v>
      </c>
    </row>
    <row r="33" spans="1:4" x14ac:dyDescent="0.25">
      <c r="A33" s="1" t="s">
        <v>120</v>
      </c>
      <c r="B33" t="s">
        <v>121</v>
      </c>
      <c r="C33">
        <f>LEN(Tabla4[[#This Row],[NIT]])</f>
        <v>14</v>
      </c>
      <c r="D33" t="str">
        <f t="shared" si="1"/>
        <v>NIT</v>
      </c>
    </row>
    <row r="34" spans="1:4" x14ac:dyDescent="0.25">
      <c r="A34" s="1" t="s">
        <v>122</v>
      </c>
      <c r="B34" t="s">
        <v>123</v>
      </c>
      <c r="C34">
        <f>LEN(Tabla4[[#This Row],[NIT]])</f>
        <v>14</v>
      </c>
      <c r="D34" t="str">
        <f t="shared" si="1"/>
        <v>NIT</v>
      </c>
    </row>
    <row r="35" spans="1:4" x14ac:dyDescent="0.25">
      <c r="A35" s="1" t="s">
        <v>124</v>
      </c>
      <c r="B35" t="s">
        <v>125</v>
      </c>
      <c r="C35">
        <f>LEN(Tabla4[[#This Row],[NIT]])</f>
        <v>14</v>
      </c>
      <c r="D35" t="str">
        <f t="shared" si="1"/>
        <v>NIT</v>
      </c>
    </row>
    <row r="36" spans="1:4" x14ac:dyDescent="0.25">
      <c r="A36" s="1" t="s">
        <v>126</v>
      </c>
      <c r="B36" t="s">
        <v>127</v>
      </c>
      <c r="C36">
        <f>LEN(Tabla4[[#This Row],[NIT]])</f>
        <v>14</v>
      </c>
      <c r="D36" t="str">
        <f t="shared" si="1"/>
        <v>NIT</v>
      </c>
    </row>
    <row r="37" spans="1:4" x14ac:dyDescent="0.25">
      <c r="A37" s="1" t="s">
        <v>128</v>
      </c>
      <c r="B37" t="s">
        <v>129</v>
      </c>
      <c r="C37">
        <f>LEN(Tabla4[[#This Row],[NIT]])</f>
        <v>14</v>
      </c>
      <c r="D37" t="str">
        <f t="shared" si="1"/>
        <v>NIT</v>
      </c>
    </row>
    <row r="38" spans="1:4" x14ac:dyDescent="0.25">
      <c r="A38" s="1" t="s">
        <v>130</v>
      </c>
      <c r="B38" t="s">
        <v>131</v>
      </c>
      <c r="C38">
        <f>LEN(Tabla4[[#This Row],[NIT]])</f>
        <v>14</v>
      </c>
      <c r="D38" t="str">
        <f t="shared" si="1"/>
        <v>NIT</v>
      </c>
    </row>
    <row r="39" spans="1:4" x14ac:dyDescent="0.25">
      <c r="A39" s="1" t="s">
        <v>132</v>
      </c>
      <c r="B39" t="s">
        <v>133</v>
      </c>
      <c r="C39">
        <f>LEN(Tabla4[[#This Row],[NIT]])</f>
        <v>14</v>
      </c>
      <c r="D39" t="str">
        <f t="shared" si="1"/>
        <v>NIT</v>
      </c>
    </row>
    <row r="40" spans="1:4" x14ac:dyDescent="0.25">
      <c r="A40" s="1" t="s">
        <v>134</v>
      </c>
      <c r="B40" t="s">
        <v>135</v>
      </c>
      <c r="C40">
        <f>LEN(Tabla4[[#This Row],[NIT]])</f>
        <v>14</v>
      </c>
      <c r="D40" t="str">
        <f t="shared" si="1"/>
        <v>NIT</v>
      </c>
    </row>
    <row r="41" spans="1:4" x14ac:dyDescent="0.25">
      <c r="A41" s="1" t="s">
        <v>136</v>
      </c>
      <c r="B41" t="s">
        <v>137</v>
      </c>
      <c r="C41">
        <f>LEN(Tabla4[[#This Row],[NIT]])</f>
        <v>14</v>
      </c>
      <c r="D41" t="str">
        <f t="shared" si="1"/>
        <v>NIT</v>
      </c>
    </row>
    <row r="42" spans="1:4" x14ac:dyDescent="0.25">
      <c r="A42" s="1" t="s">
        <v>138</v>
      </c>
      <c r="B42" t="s">
        <v>139</v>
      </c>
      <c r="C42">
        <f>LEN(Tabla4[[#This Row],[NIT]])</f>
        <v>14</v>
      </c>
      <c r="D42" t="str">
        <f t="shared" si="1"/>
        <v>NIT</v>
      </c>
    </row>
    <row r="43" spans="1:4" x14ac:dyDescent="0.25">
      <c r="A43" s="1" t="s">
        <v>140</v>
      </c>
      <c r="B43" t="s">
        <v>141</v>
      </c>
      <c r="C43">
        <f>LEN(Tabla4[[#This Row],[NIT]])</f>
        <v>14</v>
      </c>
      <c r="D43" t="str">
        <f t="shared" si="1"/>
        <v>NIT</v>
      </c>
    </row>
    <row r="44" spans="1:4" x14ac:dyDescent="0.25">
      <c r="A44" s="1" t="s">
        <v>142</v>
      </c>
      <c r="B44" t="s">
        <v>143</v>
      </c>
      <c r="C44">
        <f>LEN(Tabla4[[#This Row],[NIT]])</f>
        <v>14</v>
      </c>
      <c r="D44" t="str">
        <f t="shared" si="1"/>
        <v>NIT</v>
      </c>
    </row>
    <row r="45" spans="1:4" x14ac:dyDescent="0.25">
      <c r="A45" s="1" t="s">
        <v>144</v>
      </c>
      <c r="B45" t="s">
        <v>145</v>
      </c>
      <c r="C45">
        <f>LEN(Tabla4[[#This Row],[NIT]])</f>
        <v>14</v>
      </c>
      <c r="D45" t="str">
        <f t="shared" si="1"/>
        <v>NIT</v>
      </c>
    </row>
    <row r="46" spans="1:4" x14ac:dyDescent="0.25">
      <c r="A46" s="1" t="s">
        <v>146</v>
      </c>
      <c r="B46" t="s">
        <v>147</v>
      </c>
      <c r="C46">
        <f>LEN(Tabla4[[#This Row],[NIT]])</f>
        <v>14</v>
      </c>
      <c r="D46" t="str">
        <f t="shared" si="1"/>
        <v>NIT</v>
      </c>
    </row>
    <row r="47" spans="1:4" x14ac:dyDescent="0.25">
      <c r="A47" s="1" t="s">
        <v>148</v>
      </c>
      <c r="B47" t="s">
        <v>149</v>
      </c>
      <c r="C47">
        <f>LEN(Tabla4[[#This Row],[NIT]])</f>
        <v>14</v>
      </c>
      <c r="D47" t="str">
        <f t="shared" si="1"/>
        <v>NIT</v>
      </c>
    </row>
    <row r="48" spans="1:4" x14ac:dyDescent="0.25">
      <c r="A48" s="1" t="s">
        <v>150</v>
      </c>
      <c r="B48" t="s">
        <v>151</v>
      </c>
      <c r="C48">
        <f>LEN(Tabla4[[#This Row],[NIT]])</f>
        <v>14</v>
      </c>
      <c r="D48" t="str">
        <f t="shared" si="1"/>
        <v>NIT</v>
      </c>
    </row>
    <row r="49" spans="1:4" x14ac:dyDescent="0.25">
      <c r="A49" s="1" t="s">
        <v>152</v>
      </c>
      <c r="B49" t="s">
        <v>153</v>
      </c>
      <c r="C49">
        <f>LEN(Tabla4[[#This Row],[NIT]])</f>
        <v>14</v>
      </c>
      <c r="D49" t="str">
        <f t="shared" si="1"/>
        <v>NIT</v>
      </c>
    </row>
    <row r="50" spans="1:4" x14ac:dyDescent="0.25">
      <c r="A50" s="1" t="s">
        <v>154</v>
      </c>
      <c r="B50" t="s">
        <v>155</v>
      </c>
      <c r="C50">
        <f>LEN(Tabla4[[#This Row],[NIT]])</f>
        <v>14</v>
      </c>
      <c r="D50" t="str">
        <f t="shared" si="1"/>
        <v>NIT</v>
      </c>
    </row>
    <row r="51" spans="1:4" x14ac:dyDescent="0.25">
      <c r="A51" s="1" t="s">
        <v>52</v>
      </c>
      <c r="B51" t="s">
        <v>156</v>
      </c>
      <c r="C51">
        <f>LEN(Tabla4[[#This Row],[NIT]])</f>
        <v>14</v>
      </c>
      <c r="D51" t="str">
        <f t="shared" si="1"/>
        <v>NIT</v>
      </c>
    </row>
    <row r="52" spans="1:4" x14ac:dyDescent="0.25">
      <c r="A52" s="1" t="s">
        <v>157</v>
      </c>
      <c r="B52" t="s">
        <v>158</v>
      </c>
      <c r="C52">
        <f>LEN(Tabla4[[#This Row],[NIT]])</f>
        <v>14</v>
      </c>
      <c r="D52" t="str">
        <f t="shared" si="1"/>
        <v>NIT</v>
      </c>
    </row>
    <row r="53" spans="1:4" x14ac:dyDescent="0.25">
      <c r="A53" s="1" t="s">
        <v>159</v>
      </c>
      <c r="B53" t="s">
        <v>160</v>
      </c>
      <c r="C53">
        <f>LEN(Tabla4[[#This Row],[NIT]])</f>
        <v>14</v>
      </c>
      <c r="D53" t="str">
        <f t="shared" si="1"/>
        <v>NIT</v>
      </c>
    </row>
    <row r="54" spans="1:4" x14ac:dyDescent="0.25">
      <c r="A54" s="1" t="s">
        <v>161</v>
      </c>
      <c r="B54" t="s">
        <v>162</v>
      </c>
      <c r="C54">
        <f>LEN(Tabla4[[#This Row],[NIT]])</f>
        <v>14</v>
      </c>
      <c r="D54" t="str">
        <f t="shared" si="1"/>
        <v>NIT</v>
      </c>
    </row>
    <row r="55" spans="1:4" x14ac:dyDescent="0.25">
      <c r="A55" s="1" t="s">
        <v>163</v>
      </c>
      <c r="B55" t="s">
        <v>164</v>
      </c>
      <c r="C55">
        <f>LEN(Tabla4[[#This Row],[NIT]])</f>
        <v>14</v>
      </c>
      <c r="D55" t="str">
        <f t="shared" si="1"/>
        <v>NIT</v>
      </c>
    </row>
    <row r="56" spans="1:4" x14ac:dyDescent="0.25">
      <c r="A56" s="1" t="s">
        <v>165</v>
      </c>
      <c r="B56" t="s">
        <v>166</v>
      </c>
      <c r="C56">
        <f>LEN(Tabla4[[#This Row],[NIT]])</f>
        <v>14</v>
      </c>
      <c r="D56" t="str">
        <f t="shared" si="1"/>
        <v>NIT</v>
      </c>
    </row>
    <row r="57" spans="1:4" x14ac:dyDescent="0.25">
      <c r="A57" s="1" t="s">
        <v>167</v>
      </c>
      <c r="B57" t="s">
        <v>168</v>
      </c>
      <c r="C57">
        <f>LEN(Tabla4[[#This Row],[NIT]])</f>
        <v>14</v>
      </c>
      <c r="D57" t="str">
        <f t="shared" si="1"/>
        <v>NIT</v>
      </c>
    </row>
    <row r="58" spans="1:4" x14ac:dyDescent="0.25">
      <c r="A58" s="1" t="s">
        <v>169</v>
      </c>
      <c r="B58" s="1" t="s">
        <v>170</v>
      </c>
      <c r="C58">
        <f>LEN(Tabla4[[#This Row],[NIT]])</f>
        <v>14</v>
      </c>
      <c r="D58" t="str">
        <f t="shared" si="1"/>
        <v>NIT</v>
      </c>
    </row>
    <row r="59" spans="1:4" x14ac:dyDescent="0.25">
      <c r="A59" s="1" t="s">
        <v>171</v>
      </c>
      <c r="B59" t="s">
        <v>172</v>
      </c>
      <c r="C59">
        <f>LEN(Tabla4[[#This Row],[NIT]])</f>
        <v>14</v>
      </c>
      <c r="D59" t="str">
        <f t="shared" si="1"/>
        <v>NIT</v>
      </c>
    </row>
    <row r="60" spans="1:4" x14ac:dyDescent="0.25">
      <c r="A60" s="1" t="s">
        <v>8284</v>
      </c>
      <c r="B60" t="s">
        <v>173</v>
      </c>
      <c r="C60">
        <f>LEN(Tabla4[[#This Row],[NIT]])</f>
        <v>9</v>
      </c>
      <c r="D60" t="str">
        <f t="shared" si="1"/>
        <v>DUI</v>
      </c>
    </row>
    <row r="61" spans="1:4" x14ac:dyDescent="0.25">
      <c r="A61" s="1" t="s">
        <v>174</v>
      </c>
      <c r="B61" t="s">
        <v>175</v>
      </c>
      <c r="C61">
        <f>LEN(Tabla4[[#This Row],[NIT]])</f>
        <v>14</v>
      </c>
      <c r="D61" t="str">
        <f t="shared" si="1"/>
        <v>NIT</v>
      </c>
    </row>
    <row r="62" spans="1:4" x14ac:dyDescent="0.25">
      <c r="A62" s="1" t="s">
        <v>176</v>
      </c>
      <c r="B62" t="s">
        <v>177</v>
      </c>
      <c r="C62">
        <f>LEN(Tabla4[[#This Row],[NIT]])</f>
        <v>14</v>
      </c>
      <c r="D62" t="str">
        <f t="shared" si="1"/>
        <v>NIT</v>
      </c>
    </row>
    <row r="63" spans="1:4" x14ac:dyDescent="0.25">
      <c r="A63" s="1" t="s">
        <v>178</v>
      </c>
      <c r="B63" t="s">
        <v>179</v>
      </c>
      <c r="C63">
        <f>LEN(Tabla4[[#This Row],[NIT]])</f>
        <v>14</v>
      </c>
      <c r="D63" t="str">
        <f t="shared" si="1"/>
        <v>NIT</v>
      </c>
    </row>
    <row r="64" spans="1:4" x14ac:dyDescent="0.25">
      <c r="A64" s="1" t="s">
        <v>180</v>
      </c>
      <c r="B64" t="s">
        <v>181</v>
      </c>
      <c r="C64">
        <f>LEN(Tabla4[[#This Row],[NIT]])</f>
        <v>14</v>
      </c>
      <c r="D64" t="str">
        <f t="shared" si="1"/>
        <v>NIT</v>
      </c>
    </row>
    <row r="65" spans="1:4" x14ac:dyDescent="0.25">
      <c r="A65" s="1" t="s">
        <v>182</v>
      </c>
      <c r="B65" t="s">
        <v>183</v>
      </c>
      <c r="C65">
        <f>LEN(Tabla4[[#This Row],[NIT]])</f>
        <v>14</v>
      </c>
      <c r="D65" t="str">
        <f t="shared" si="1"/>
        <v>NIT</v>
      </c>
    </row>
    <row r="66" spans="1:4" x14ac:dyDescent="0.25">
      <c r="A66" s="1" t="s">
        <v>184</v>
      </c>
      <c r="B66" t="s">
        <v>185</v>
      </c>
      <c r="C66">
        <f>LEN(Tabla4[[#This Row],[NIT]])</f>
        <v>14</v>
      </c>
      <c r="D66" t="str">
        <f t="shared" si="1"/>
        <v>NIT</v>
      </c>
    </row>
    <row r="67" spans="1:4" x14ac:dyDescent="0.25">
      <c r="A67" s="1" t="s">
        <v>186</v>
      </c>
      <c r="B67" t="s">
        <v>187</v>
      </c>
      <c r="C67">
        <f>LEN(Tabla4[[#This Row],[NIT]])</f>
        <v>14</v>
      </c>
      <c r="D67" t="str">
        <f t="shared" si="1"/>
        <v>NIT</v>
      </c>
    </row>
    <row r="68" spans="1:4" x14ac:dyDescent="0.25">
      <c r="A68" s="1" t="s">
        <v>188</v>
      </c>
      <c r="B68" t="s">
        <v>189</v>
      </c>
      <c r="C68">
        <f>LEN(Tabla4[[#This Row],[NIT]])</f>
        <v>14</v>
      </c>
      <c r="D68" t="str">
        <f t="shared" si="1"/>
        <v>NIT</v>
      </c>
    </row>
    <row r="69" spans="1:4" x14ac:dyDescent="0.25">
      <c r="A69" s="1" t="s">
        <v>190</v>
      </c>
      <c r="B69" t="s">
        <v>191</v>
      </c>
      <c r="C69">
        <f>LEN(Tabla4[[#This Row],[NIT]])</f>
        <v>14</v>
      </c>
      <c r="D69" t="str">
        <f t="shared" si="1"/>
        <v>NIT</v>
      </c>
    </row>
    <row r="70" spans="1:4" x14ac:dyDescent="0.25">
      <c r="A70" s="1" t="s">
        <v>192</v>
      </c>
      <c r="B70" t="s">
        <v>193</v>
      </c>
      <c r="C70">
        <f>LEN(Tabla4[[#This Row],[NIT]])</f>
        <v>14</v>
      </c>
      <c r="D70" t="str">
        <f t="shared" si="1"/>
        <v>NIT</v>
      </c>
    </row>
    <row r="71" spans="1:4" x14ac:dyDescent="0.25">
      <c r="A71" s="1" t="s">
        <v>194</v>
      </c>
      <c r="B71" t="s">
        <v>195</v>
      </c>
      <c r="C71">
        <f>LEN(Tabla4[[#This Row],[NIT]])</f>
        <v>14</v>
      </c>
      <c r="D71" t="str">
        <f t="shared" si="1"/>
        <v>NIT</v>
      </c>
    </row>
    <row r="72" spans="1:4" x14ac:dyDescent="0.25">
      <c r="A72" s="1" t="s">
        <v>196</v>
      </c>
      <c r="B72" t="s">
        <v>197</v>
      </c>
      <c r="C72">
        <f>LEN(Tabla4[[#This Row],[NIT]])</f>
        <v>14</v>
      </c>
      <c r="D72" t="str">
        <f t="shared" si="1"/>
        <v>NIT</v>
      </c>
    </row>
    <row r="73" spans="1:4" x14ac:dyDescent="0.25">
      <c r="A73" s="1" t="s">
        <v>198</v>
      </c>
      <c r="B73" t="s">
        <v>199</v>
      </c>
      <c r="C73">
        <f>LEN(Tabla4[[#This Row],[NIT]])</f>
        <v>14</v>
      </c>
      <c r="D73" t="str">
        <f t="shared" si="1"/>
        <v>NIT</v>
      </c>
    </row>
    <row r="74" spans="1:4" x14ac:dyDescent="0.25">
      <c r="A74" s="1" t="s">
        <v>200</v>
      </c>
      <c r="B74" t="s">
        <v>201</v>
      </c>
      <c r="C74">
        <f>LEN(Tabla4[[#This Row],[NIT]])</f>
        <v>14</v>
      </c>
      <c r="D74" t="str">
        <f t="shared" si="1"/>
        <v>NIT</v>
      </c>
    </row>
    <row r="75" spans="1:4" x14ac:dyDescent="0.25">
      <c r="A75" s="1" t="s">
        <v>202</v>
      </c>
      <c r="B75" t="s">
        <v>203</v>
      </c>
      <c r="C75">
        <f>LEN(Tabla4[[#This Row],[NIT]])</f>
        <v>14</v>
      </c>
      <c r="D75" t="str">
        <f t="shared" ref="D75:D138" si="2">IF(C75=14,"NIT",IF(C75=9,"DUI"," "))</f>
        <v>NIT</v>
      </c>
    </row>
    <row r="76" spans="1:4" x14ac:dyDescent="0.25">
      <c r="A76" s="1" t="s">
        <v>204</v>
      </c>
      <c r="B76" t="s">
        <v>205</v>
      </c>
      <c r="C76">
        <f>LEN(Tabla4[[#This Row],[NIT]])</f>
        <v>14</v>
      </c>
      <c r="D76" t="str">
        <f t="shared" si="2"/>
        <v>NIT</v>
      </c>
    </row>
    <row r="77" spans="1:4" x14ac:dyDescent="0.25">
      <c r="A77" s="1" t="s">
        <v>206</v>
      </c>
      <c r="B77" t="s">
        <v>207</v>
      </c>
      <c r="C77">
        <f>LEN(Tabla4[[#This Row],[NIT]])</f>
        <v>14</v>
      </c>
      <c r="D77" t="str">
        <f t="shared" si="2"/>
        <v>NIT</v>
      </c>
    </row>
    <row r="78" spans="1:4" x14ac:dyDescent="0.25">
      <c r="A78" s="1" t="s">
        <v>208</v>
      </c>
      <c r="B78" t="s">
        <v>209</v>
      </c>
      <c r="C78">
        <f>LEN(Tabla4[[#This Row],[NIT]])</f>
        <v>14</v>
      </c>
      <c r="D78" t="str">
        <f t="shared" si="2"/>
        <v>NIT</v>
      </c>
    </row>
    <row r="79" spans="1:4" x14ac:dyDescent="0.25">
      <c r="A79" s="1" t="s">
        <v>210</v>
      </c>
      <c r="B79" t="s">
        <v>211</v>
      </c>
      <c r="C79">
        <f>LEN(Tabla4[[#This Row],[NIT]])</f>
        <v>14</v>
      </c>
      <c r="D79" t="str">
        <f t="shared" si="2"/>
        <v>NIT</v>
      </c>
    </row>
    <row r="80" spans="1:4" x14ac:dyDescent="0.25">
      <c r="A80" s="1" t="s">
        <v>212</v>
      </c>
      <c r="B80" t="s">
        <v>213</v>
      </c>
      <c r="C80">
        <f>LEN(Tabla4[[#This Row],[NIT]])</f>
        <v>14</v>
      </c>
      <c r="D80" t="str">
        <f t="shared" si="2"/>
        <v>NIT</v>
      </c>
    </row>
    <row r="81" spans="1:4" x14ac:dyDescent="0.25">
      <c r="A81" s="1" t="s">
        <v>214</v>
      </c>
      <c r="B81" t="s">
        <v>215</v>
      </c>
      <c r="C81">
        <f>LEN(Tabla4[[#This Row],[NIT]])</f>
        <v>14</v>
      </c>
      <c r="D81" t="str">
        <f t="shared" si="2"/>
        <v>NIT</v>
      </c>
    </row>
    <row r="82" spans="1:4" x14ac:dyDescent="0.25">
      <c r="A82" s="1" t="s">
        <v>216</v>
      </c>
      <c r="B82" t="s">
        <v>217</v>
      </c>
      <c r="C82">
        <f>LEN(Tabla4[[#This Row],[NIT]])</f>
        <v>14</v>
      </c>
      <c r="D82" t="str">
        <f t="shared" si="2"/>
        <v>NIT</v>
      </c>
    </row>
    <row r="83" spans="1:4" x14ac:dyDescent="0.25">
      <c r="A83" s="1" t="s">
        <v>218</v>
      </c>
      <c r="B83" t="s">
        <v>219</v>
      </c>
      <c r="C83">
        <f>LEN(Tabla4[[#This Row],[NIT]])</f>
        <v>14</v>
      </c>
      <c r="D83" t="str">
        <f t="shared" si="2"/>
        <v>NIT</v>
      </c>
    </row>
    <row r="84" spans="1:4" x14ac:dyDescent="0.25">
      <c r="A84" s="1" t="s">
        <v>220</v>
      </c>
      <c r="B84" t="s">
        <v>221</v>
      </c>
      <c r="C84">
        <f>LEN(Tabla4[[#This Row],[NIT]])</f>
        <v>14</v>
      </c>
      <c r="D84" t="str">
        <f t="shared" si="2"/>
        <v>NIT</v>
      </c>
    </row>
    <row r="85" spans="1:4" x14ac:dyDescent="0.25">
      <c r="A85" s="1" t="s">
        <v>222</v>
      </c>
      <c r="B85" t="s">
        <v>223</v>
      </c>
      <c r="C85">
        <f>LEN(Tabla4[[#This Row],[NIT]])</f>
        <v>14</v>
      </c>
      <c r="D85" t="str">
        <f t="shared" si="2"/>
        <v>NIT</v>
      </c>
    </row>
    <row r="86" spans="1:4" x14ac:dyDescent="0.25">
      <c r="A86" s="1" t="s">
        <v>224</v>
      </c>
      <c r="B86" t="s">
        <v>225</v>
      </c>
      <c r="C86">
        <f>LEN(Tabla4[[#This Row],[NIT]])</f>
        <v>14</v>
      </c>
      <c r="D86" t="str">
        <f t="shared" si="2"/>
        <v>NIT</v>
      </c>
    </row>
    <row r="87" spans="1:4" x14ac:dyDescent="0.25">
      <c r="A87" s="1" t="s">
        <v>226</v>
      </c>
      <c r="B87" t="s">
        <v>227</v>
      </c>
      <c r="C87">
        <f>LEN(Tabla4[[#This Row],[NIT]])</f>
        <v>14</v>
      </c>
      <c r="D87" t="str">
        <f t="shared" si="2"/>
        <v>NIT</v>
      </c>
    </row>
    <row r="88" spans="1:4" x14ac:dyDescent="0.25">
      <c r="A88" s="1" t="s">
        <v>228</v>
      </c>
      <c r="B88" t="s">
        <v>229</v>
      </c>
      <c r="C88">
        <f>LEN(Tabla4[[#This Row],[NIT]])</f>
        <v>14</v>
      </c>
      <c r="D88" t="str">
        <f t="shared" si="2"/>
        <v>NIT</v>
      </c>
    </row>
    <row r="89" spans="1:4" x14ac:dyDescent="0.25">
      <c r="A89" s="1" t="s">
        <v>230</v>
      </c>
      <c r="B89" t="s">
        <v>231</v>
      </c>
      <c r="C89">
        <f>LEN(Tabla4[[#This Row],[NIT]])</f>
        <v>14</v>
      </c>
      <c r="D89" t="str">
        <f t="shared" si="2"/>
        <v>NIT</v>
      </c>
    </row>
    <row r="90" spans="1:4" x14ac:dyDescent="0.25">
      <c r="A90" s="1" t="s">
        <v>232</v>
      </c>
      <c r="B90" t="s">
        <v>233</v>
      </c>
      <c r="C90">
        <f>LEN(Tabla4[[#This Row],[NIT]])</f>
        <v>14</v>
      </c>
      <c r="D90" t="str">
        <f t="shared" si="2"/>
        <v>NIT</v>
      </c>
    </row>
    <row r="91" spans="1:4" x14ac:dyDescent="0.25">
      <c r="A91" s="1" t="s">
        <v>234</v>
      </c>
      <c r="B91" t="s">
        <v>235</v>
      </c>
      <c r="C91">
        <f>LEN(Tabla4[[#This Row],[NIT]])</f>
        <v>14</v>
      </c>
      <c r="D91" t="str">
        <f t="shared" si="2"/>
        <v>NIT</v>
      </c>
    </row>
    <row r="92" spans="1:4" x14ac:dyDescent="0.25">
      <c r="A92" s="1" t="s">
        <v>236</v>
      </c>
      <c r="B92" t="s">
        <v>237</v>
      </c>
      <c r="C92">
        <f>LEN(Tabla4[[#This Row],[NIT]])</f>
        <v>14</v>
      </c>
      <c r="D92" t="str">
        <f t="shared" si="2"/>
        <v>NIT</v>
      </c>
    </row>
    <row r="93" spans="1:4" x14ac:dyDescent="0.25">
      <c r="A93" s="1" t="s">
        <v>238</v>
      </c>
      <c r="B93" t="s">
        <v>239</v>
      </c>
      <c r="C93">
        <f>LEN(Tabla4[[#This Row],[NIT]])</f>
        <v>14</v>
      </c>
      <c r="D93" t="str">
        <f t="shared" si="2"/>
        <v>NIT</v>
      </c>
    </row>
    <row r="94" spans="1:4" x14ac:dyDescent="0.25">
      <c r="A94" s="1" t="s">
        <v>240</v>
      </c>
      <c r="B94" t="s">
        <v>241</v>
      </c>
      <c r="C94">
        <f>LEN(Tabla4[[#This Row],[NIT]])</f>
        <v>14</v>
      </c>
      <c r="D94" t="str">
        <f t="shared" si="2"/>
        <v>NIT</v>
      </c>
    </row>
    <row r="95" spans="1:4" x14ac:dyDescent="0.25">
      <c r="A95" s="1" t="s">
        <v>242</v>
      </c>
      <c r="B95" t="s">
        <v>243</v>
      </c>
      <c r="C95">
        <f>LEN(Tabla4[[#This Row],[NIT]])</f>
        <v>14</v>
      </c>
      <c r="D95" t="str">
        <f t="shared" si="2"/>
        <v>NIT</v>
      </c>
    </row>
    <row r="96" spans="1:4" x14ac:dyDescent="0.25">
      <c r="A96" s="1" t="s">
        <v>244</v>
      </c>
      <c r="B96" t="s">
        <v>245</v>
      </c>
      <c r="C96">
        <f>LEN(Tabla4[[#This Row],[NIT]])</f>
        <v>14</v>
      </c>
      <c r="D96" t="str">
        <f t="shared" si="2"/>
        <v>NIT</v>
      </c>
    </row>
    <row r="97" spans="1:4" x14ac:dyDescent="0.25">
      <c r="A97" s="1" t="s">
        <v>246</v>
      </c>
      <c r="B97" t="s">
        <v>247</v>
      </c>
      <c r="C97">
        <f>LEN(Tabla4[[#This Row],[NIT]])</f>
        <v>14</v>
      </c>
      <c r="D97" t="str">
        <f t="shared" si="2"/>
        <v>NIT</v>
      </c>
    </row>
    <row r="98" spans="1:4" x14ac:dyDescent="0.25">
      <c r="A98" s="1" t="s">
        <v>248</v>
      </c>
      <c r="B98" t="s">
        <v>249</v>
      </c>
      <c r="C98">
        <f>LEN(Tabla4[[#This Row],[NIT]])</f>
        <v>14</v>
      </c>
      <c r="D98" t="str">
        <f t="shared" si="2"/>
        <v>NIT</v>
      </c>
    </row>
    <row r="99" spans="1:4" x14ac:dyDescent="0.25">
      <c r="A99" s="1" t="s">
        <v>250</v>
      </c>
      <c r="B99" t="s">
        <v>251</v>
      </c>
      <c r="C99">
        <f>LEN(Tabla4[[#This Row],[NIT]])</f>
        <v>14</v>
      </c>
      <c r="D99" t="str">
        <f t="shared" si="2"/>
        <v>NIT</v>
      </c>
    </row>
    <row r="100" spans="1:4" x14ac:dyDescent="0.25">
      <c r="A100" s="1" t="s">
        <v>252</v>
      </c>
      <c r="B100" t="s">
        <v>253</v>
      </c>
      <c r="C100">
        <f>LEN(Tabla4[[#This Row],[NIT]])</f>
        <v>14</v>
      </c>
      <c r="D100" t="str">
        <f t="shared" si="2"/>
        <v>NIT</v>
      </c>
    </row>
    <row r="101" spans="1:4" x14ac:dyDescent="0.25">
      <c r="A101" s="1" t="s">
        <v>256</v>
      </c>
      <c r="B101" t="s">
        <v>257</v>
      </c>
      <c r="C101">
        <f>LEN(Tabla4[[#This Row],[NIT]])</f>
        <v>14</v>
      </c>
      <c r="D101" t="str">
        <f t="shared" si="2"/>
        <v>NIT</v>
      </c>
    </row>
    <row r="102" spans="1:4" x14ac:dyDescent="0.25">
      <c r="A102" s="1" t="s">
        <v>258</v>
      </c>
      <c r="B102" t="s">
        <v>259</v>
      </c>
      <c r="C102">
        <f>LEN(Tabla4[[#This Row],[NIT]])</f>
        <v>14</v>
      </c>
      <c r="D102" t="str">
        <f t="shared" si="2"/>
        <v>NIT</v>
      </c>
    </row>
    <row r="103" spans="1:4" x14ac:dyDescent="0.25">
      <c r="A103" s="1" t="s">
        <v>260</v>
      </c>
      <c r="B103" t="s">
        <v>261</v>
      </c>
      <c r="C103">
        <f>LEN(Tabla4[[#This Row],[NIT]])</f>
        <v>14</v>
      </c>
      <c r="D103" t="str">
        <f t="shared" si="2"/>
        <v>NIT</v>
      </c>
    </row>
    <row r="104" spans="1:4" x14ac:dyDescent="0.25">
      <c r="A104" s="1" t="s">
        <v>262</v>
      </c>
      <c r="B104" t="s">
        <v>263</v>
      </c>
      <c r="C104">
        <f>LEN(Tabla4[[#This Row],[NIT]])</f>
        <v>14</v>
      </c>
      <c r="D104" t="str">
        <f t="shared" si="2"/>
        <v>NIT</v>
      </c>
    </row>
    <row r="105" spans="1:4" x14ac:dyDescent="0.25">
      <c r="A105" s="1" t="s">
        <v>264</v>
      </c>
      <c r="B105" t="s">
        <v>265</v>
      </c>
      <c r="C105">
        <f>LEN(Tabla4[[#This Row],[NIT]])</f>
        <v>14</v>
      </c>
      <c r="D105" t="str">
        <f t="shared" si="2"/>
        <v>NIT</v>
      </c>
    </row>
    <row r="106" spans="1:4" x14ac:dyDescent="0.25">
      <c r="A106" s="1" t="s">
        <v>266</v>
      </c>
      <c r="B106" t="s">
        <v>267</v>
      </c>
      <c r="C106">
        <f>LEN(Tabla4[[#This Row],[NIT]])</f>
        <v>14</v>
      </c>
      <c r="D106" t="str">
        <f t="shared" si="2"/>
        <v>NIT</v>
      </c>
    </row>
    <row r="107" spans="1:4" x14ac:dyDescent="0.25">
      <c r="A107" s="1" t="s">
        <v>268</v>
      </c>
      <c r="B107" t="s">
        <v>269</v>
      </c>
      <c r="C107">
        <f>LEN(Tabla4[[#This Row],[NIT]])</f>
        <v>14</v>
      </c>
      <c r="D107" t="str">
        <f t="shared" si="2"/>
        <v>NIT</v>
      </c>
    </row>
    <row r="108" spans="1:4" x14ac:dyDescent="0.25">
      <c r="A108" s="1" t="s">
        <v>270</v>
      </c>
      <c r="B108" t="s">
        <v>271</v>
      </c>
      <c r="C108">
        <f>LEN(Tabla4[[#This Row],[NIT]])</f>
        <v>14</v>
      </c>
      <c r="D108" t="str">
        <f t="shared" si="2"/>
        <v>NIT</v>
      </c>
    </row>
    <row r="109" spans="1:4" x14ac:dyDescent="0.25">
      <c r="A109" s="1" t="s">
        <v>272</v>
      </c>
      <c r="B109" t="s">
        <v>273</v>
      </c>
      <c r="C109">
        <f>LEN(Tabla4[[#This Row],[NIT]])</f>
        <v>14</v>
      </c>
      <c r="D109" t="str">
        <f t="shared" si="2"/>
        <v>NIT</v>
      </c>
    </row>
    <row r="110" spans="1:4" x14ac:dyDescent="0.25">
      <c r="A110" s="1" t="s">
        <v>274</v>
      </c>
      <c r="B110" t="s">
        <v>275</v>
      </c>
      <c r="C110">
        <f>LEN(Tabla4[[#This Row],[NIT]])</f>
        <v>14</v>
      </c>
      <c r="D110" t="str">
        <f t="shared" si="2"/>
        <v>NIT</v>
      </c>
    </row>
    <row r="111" spans="1:4" x14ac:dyDescent="0.25">
      <c r="A111" s="1" t="s">
        <v>276</v>
      </c>
      <c r="B111" t="s">
        <v>277</v>
      </c>
      <c r="C111">
        <f>LEN(Tabla4[[#This Row],[NIT]])</f>
        <v>14</v>
      </c>
      <c r="D111" t="str">
        <f t="shared" si="2"/>
        <v>NIT</v>
      </c>
    </row>
    <row r="112" spans="1:4" x14ac:dyDescent="0.25">
      <c r="A112" s="1" t="s">
        <v>278</v>
      </c>
      <c r="B112" t="s">
        <v>279</v>
      </c>
      <c r="C112">
        <f>LEN(Tabla4[[#This Row],[NIT]])</f>
        <v>14</v>
      </c>
      <c r="D112" t="str">
        <f t="shared" si="2"/>
        <v>NIT</v>
      </c>
    </row>
    <row r="113" spans="1:4" x14ac:dyDescent="0.25">
      <c r="A113" s="1" t="s">
        <v>280</v>
      </c>
      <c r="B113" t="s">
        <v>281</v>
      </c>
      <c r="C113">
        <f>LEN(Tabla4[[#This Row],[NIT]])</f>
        <v>14</v>
      </c>
      <c r="D113" t="str">
        <f t="shared" si="2"/>
        <v>NIT</v>
      </c>
    </row>
    <row r="114" spans="1:4" x14ac:dyDescent="0.25">
      <c r="A114" s="1" t="s">
        <v>282</v>
      </c>
      <c r="B114" t="s">
        <v>283</v>
      </c>
      <c r="C114">
        <f>LEN(Tabla4[[#This Row],[NIT]])</f>
        <v>14</v>
      </c>
      <c r="D114" t="str">
        <f t="shared" si="2"/>
        <v>NIT</v>
      </c>
    </row>
    <row r="115" spans="1:4" x14ac:dyDescent="0.25">
      <c r="A115" s="1" t="s">
        <v>284</v>
      </c>
      <c r="B115" t="s">
        <v>285</v>
      </c>
      <c r="C115">
        <f>LEN(Tabla4[[#This Row],[NIT]])</f>
        <v>14</v>
      </c>
      <c r="D115" t="str">
        <f t="shared" si="2"/>
        <v>NIT</v>
      </c>
    </row>
    <row r="116" spans="1:4" x14ac:dyDescent="0.25">
      <c r="A116" s="1" t="s">
        <v>286</v>
      </c>
      <c r="B116" t="s">
        <v>287</v>
      </c>
      <c r="C116">
        <f>LEN(Tabla4[[#This Row],[NIT]])</f>
        <v>14</v>
      </c>
      <c r="D116" t="str">
        <f t="shared" si="2"/>
        <v>NIT</v>
      </c>
    </row>
    <row r="117" spans="1:4" x14ac:dyDescent="0.25">
      <c r="A117" s="1" t="s">
        <v>288</v>
      </c>
      <c r="B117" t="s">
        <v>289</v>
      </c>
      <c r="C117">
        <f>LEN(Tabla4[[#This Row],[NIT]])</f>
        <v>14</v>
      </c>
      <c r="D117" t="str">
        <f t="shared" si="2"/>
        <v>NIT</v>
      </c>
    </row>
    <row r="118" spans="1:4" x14ac:dyDescent="0.25">
      <c r="A118" s="1" t="s">
        <v>290</v>
      </c>
      <c r="B118" t="s">
        <v>291</v>
      </c>
      <c r="C118">
        <f>LEN(Tabla4[[#This Row],[NIT]])</f>
        <v>14</v>
      </c>
      <c r="D118" t="str">
        <f t="shared" si="2"/>
        <v>NIT</v>
      </c>
    </row>
    <row r="119" spans="1:4" x14ac:dyDescent="0.25">
      <c r="A119" s="1" t="s">
        <v>292</v>
      </c>
      <c r="B119" t="s">
        <v>293</v>
      </c>
      <c r="C119">
        <f>LEN(Tabla4[[#This Row],[NIT]])</f>
        <v>14</v>
      </c>
      <c r="D119" t="str">
        <f t="shared" si="2"/>
        <v>NIT</v>
      </c>
    </row>
    <row r="120" spans="1:4" x14ac:dyDescent="0.25">
      <c r="A120" s="1" t="s">
        <v>294</v>
      </c>
      <c r="B120" t="s">
        <v>295</v>
      </c>
      <c r="C120">
        <f>LEN(Tabla4[[#This Row],[NIT]])</f>
        <v>14</v>
      </c>
      <c r="D120" t="str">
        <f t="shared" si="2"/>
        <v>NIT</v>
      </c>
    </row>
    <row r="121" spans="1:4" x14ac:dyDescent="0.25">
      <c r="A121" s="1" t="s">
        <v>296</v>
      </c>
      <c r="B121" t="s">
        <v>297</v>
      </c>
      <c r="C121">
        <f>LEN(Tabla4[[#This Row],[NIT]])</f>
        <v>14</v>
      </c>
      <c r="D121" t="str">
        <f t="shared" si="2"/>
        <v>NIT</v>
      </c>
    </row>
    <row r="122" spans="1:4" x14ac:dyDescent="0.25">
      <c r="A122" s="1" t="s">
        <v>298</v>
      </c>
      <c r="B122" t="s">
        <v>299</v>
      </c>
      <c r="C122">
        <f>LEN(Tabla4[[#This Row],[NIT]])</f>
        <v>14</v>
      </c>
      <c r="D122" t="str">
        <f t="shared" si="2"/>
        <v>NIT</v>
      </c>
    </row>
    <row r="123" spans="1:4" x14ac:dyDescent="0.25">
      <c r="A123" s="1" t="s">
        <v>300</v>
      </c>
      <c r="B123" t="s">
        <v>301</v>
      </c>
      <c r="C123">
        <f>LEN(Tabla4[[#This Row],[NIT]])</f>
        <v>14</v>
      </c>
      <c r="D123" t="str">
        <f t="shared" si="2"/>
        <v>NIT</v>
      </c>
    </row>
    <row r="124" spans="1:4" x14ac:dyDescent="0.25">
      <c r="A124" s="1" t="s">
        <v>302</v>
      </c>
      <c r="B124" t="s">
        <v>303</v>
      </c>
      <c r="C124">
        <f>LEN(Tabla4[[#This Row],[NIT]])</f>
        <v>14</v>
      </c>
      <c r="D124" t="str">
        <f t="shared" si="2"/>
        <v>NIT</v>
      </c>
    </row>
    <row r="125" spans="1:4" x14ac:dyDescent="0.25">
      <c r="A125" s="1" t="s">
        <v>304</v>
      </c>
      <c r="B125" t="s">
        <v>305</v>
      </c>
      <c r="C125">
        <f>LEN(Tabla4[[#This Row],[NIT]])</f>
        <v>14</v>
      </c>
      <c r="D125" t="str">
        <f t="shared" si="2"/>
        <v>NIT</v>
      </c>
    </row>
    <row r="126" spans="1:4" x14ac:dyDescent="0.25">
      <c r="A126" s="1" t="s">
        <v>306</v>
      </c>
      <c r="B126" t="s">
        <v>307</v>
      </c>
      <c r="C126">
        <f>LEN(Tabla4[[#This Row],[NIT]])</f>
        <v>14</v>
      </c>
      <c r="D126" t="str">
        <f t="shared" si="2"/>
        <v>NIT</v>
      </c>
    </row>
    <row r="127" spans="1:4" x14ac:dyDescent="0.25">
      <c r="A127" s="1" t="s">
        <v>308</v>
      </c>
      <c r="B127" t="s">
        <v>309</v>
      </c>
      <c r="C127">
        <f>LEN(Tabla4[[#This Row],[NIT]])</f>
        <v>14</v>
      </c>
      <c r="D127" t="str">
        <f t="shared" si="2"/>
        <v>NIT</v>
      </c>
    </row>
    <row r="128" spans="1:4" x14ac:dyDescent="0.25">
      <c r="A128" s="1" t="s">
        <v>310</v>
      </c>
      <c r="B128" t="s">
        <v>311</v>
      </c>
      <c r="C128">
        <f>LEN(Tabla4[[#This Row],[NIT]])</f>
        <v>14</v>
      </c>
      <c r="D128" t="str">
        <f t="shared" si="2"/>
        <v>NIT</v>
      </c>
    </row>
    <row r="129" spans="1:4" x14ac:dyDescent="0.25">
      <c r="A129" s="1" t="s">
        <v>312</v>
      </c>
      <c r="B129" t="s">
        <v>313</v>
      </c>
      <c r="C129">
        <f>LEN(Tabla4[[#This Row],[NIT]])</f>
        <v>14</v>
      </c>
      <c r="D129" t="str">
        <f t="shared" si="2"/>
        <v>NIT</v>
      </c>
    </row>
    <row r="130" spans="1:4" x14ac:dyDescent="0.25">
      <c r="A130" s="1" t="s">
        <v>314</v>
      </c>
      <c r="B130" t="s">
        <v>315</v>
      </c>
      <c r="C130">
        <f>LEN(Tabla4[[#This Row],[NIT]])</f>
        <v>14</v>
      </c>
      <c r="D130" t="str">
        <f t="shared" si="2"/>
        <v>NIT</v>
      </c>
    </row>
    <row r="131" spans="1:4" x14ac:dyDescent="0.25">
      <c r="A131" s="1" t="s">
        <v>316</v>
      </c>
      <c r="B131" t="s">
        <v>317</v>
      </c>
      <c r="C131">
        <f>LEN(Tabla4[[#This Row],[NIT]])</f>
        <v>14</v>
      </c>
      <c r="D131" t="str">
        <f t="shared" si="2"/>
        <v>NIT</v>
      </c>
    </row>
    <row r="132" spans="1:4" x14ac:dyDescent="0.25">
      <c r="A132" s="1" t="s">
        <v>318</v>
      </c>
      <c r="B132" t="s">
        <v>319</v>
      </c>
      <c r="C132">
        <f>LEN(Tabla4[[#This Row],[NIT]])</f>
        <v>14</v>
      </c>
      <c r="D132" t="str">
        <f t="shared" si="2"/>
        <v>NIT</v>
      </c>
    </row>
    <row r="133" spans="1:4" x14ac:dyDescent="0.25">
      <c r="A133" s="1" t="s">
        <v>320</v>
      </c>
      <c r="B133" t="s">
        <v>321</v>
      </c>
      <c r="C133">
        <f>LEN(Tabla4[[#This Row],[NIT]])</f>
        <v>14</v>
      </c>
      <c r="D133" t="str">
        <f t="shared" si="2"/>
        <v>NIT</v>
      </c>
    </row>
    <row r="134" spans="1:4" x14ac:dyDescent="0.25">
      <c r="A134" s="1" t="s">
        <v>8162</v>
      </c>
      <c r="B134" t="s">
        <v>322</v>
      </c>
      <c r="C134">
        <f>LEN(Tabla4[[#This Row],[NIT]])</f>
        <v>9</v>
      </c>
      <c r="D134" t="str">
        <f t="shared" si="2"/>
        <v>DUI</v>
      </c>
    </row>
    <row r="135" spans="1:4" x14ac:dyDescent="0.25">
      <c r="A135" s="1" t="s">
        <v>323</v>
      </c>
      <c r="B135" t="s">
        <v>324</v>
      </c>
      <c r="C135">
        <f>LEN(Tabla4[[#This Row],[NIT]])</f>
        <v>14</v>
      </c>
      <c r="D135" t="str">
        <f t="shared" si="2"/>
        <v>NIT</v>
      </c>
    </row>
    <row r="136" spans="1:4" x14ac:dyDescent="0.25">
      <c r="A136" s="1" t="s">
        <v>325</v>
      </c>
      <c r="B136" t="s">
        <v>326</v>
      </c>
      <c r="C136">
        <f>LEN(Tabla4[[#This Row],[NIT]])</f>
        <v>14</v>
      </c>
      <c r="D136" t="str">
        <f t="shared" si="2"/>
        <v>NIT</v>
      </c>
    </row>
    <row r="137" spans="1:4" x14ac:dyDescent="0.25">
      <c r="A137" s="1" t="s">
        <v>327</v>
      </c>
      <c r="B137" t="s">
        <v>328</v>
      </c>
      <c r="C137">
        <f>LEN(Tabla4[[#This Row],[NIT]])</f>
        <v>14</v>
      </c>
      <c r="D137" t="str">
        <f t="shared" si="2"/>
        <v>NIT</v>
      </c>
    </row>
    <row r="138" spans="1:4" x14ac:dyDescent="0.25">
      <c r="A138" s="1" t="s">
        <v>329</v>
      </c>
      <c r="B138" t="s">
        <v>330</v>
      </c>
      <c r="C138">
        <f>LEN(Tabla4[[#This Row],[NIT]])</f>
        <v>14</v>
      </c>
      <c r="D138" t="str">
        <f t="shared" si="2"/>
        <v>NIT</v>
      </c>
    </row>
    <row r="139" spans="1:4" x14ac:dyDescent="0.25">
      <c r="A139" s="1" t="s">
        <v>8204</v>
      </c>
      <c r="B139" t="s">
        <v>332</v>
      </c>
      <c r="C139">
        <f>LEN(Tabla4[[#This Row],[NIT]])</f>
        <v>9</v>
      </c>
      <c r="D139" t="str">
        <f t="shared" ref="D139:D202" si="3">IF(C139=14,"NIT",IF(C139=9,"DUI"," "))</f>
        <v>DUI</v>
      </c>
    </row>
    <row r="140" spans="1:4" x14ac:dyDescent="0.25">
      <c r="A140" s="1" t="s">
        <v>333</v>
      </c>
      <c r="B140" t="s">
        <v>334</v>
      </c>
      <c r="C140">
        <f>LEN(Tabla4[[#This Row],[NIT]])</f>
        <v>14</v>
      </c>
      <c r="D140" t="str">
        <f t="shared" si="3"/>
        <v>NIT</v>
      </c>
    </row>
    <row r="141" spans="1:4" x14ac:dyDescent="0.25">
      <c r="A141" s="1" t="s">
        <v>335</v>
      </c>
      <c r="B141" t="s">
        <v>336</v>
      </c>
      <c r="C141">
        <f>LEN(Tabla4[[#This Row],[NIT]])</f>
        <v>14</v>
      </c>
      <c r="D141" t="str">
        <f t="shared" si="3"/>
        <v>NIT</v>
      </c>
    </row>
    <row r="142" spans="1:4" x14ac:dyDescent="0.25">
      <c r="A142" s="1" t="s">
        <v>337</v>
      </c>
      <c r="B142" t="s">
        <v>338</v>
      </c>
      <c r="C142">
        <f>LEN(Tabla4[[#This Row],[NIT]])</f>
        <v>14</v>
      </c>
      <c r="D142" t="str">
        <f t="shared" si="3"/>
        <v>NIT</v>
      </c>
    </row>
    <row r="143" spans="1:4" x14ac:dyDescent="0.25">
      <c r="A143" s="1" t="s">
        <v>339</v>
      </c>
      <c r="B143" t="s">
        <v>340</v>
      </c>
      <c r="C143">
        <f>LEN(Tabla4[[#This Row],[NIT]])</f>
        <v>14</v>
      </c>
      <c r="D143" t="str">
        <f t="shared" si="3"/>
        <v>NIT</v>
      </c>
    </row>
    <row r="144" spans="1:4" x14ac:dyDescent="0.25">
      <c r="A144" s="1" t="s">
        <v>341</v>
      </c>
      <c r="B144" t="s">
        <v>342</v>
      </c>
      <c r="C144">
        <f>LEN(Tabla4[[#This Row],[NIT]])</f>
        <v>14</v>
      </c>
      <c r="D144" t="str">
        <f t="shared" si="3"/>
        <v>NIT</v>
      </c>
    </row>
    <row r="145" spans="1:4" x14ac:dyDescent="0.25">
      <c r="A145" s="1" t="s">
        <v>343</v>
      </c>
      <c r="B145" t="s">
        <v>344</v>
      </c>
      <c r="C145">
        <f>LEN(Tabla4[[#This Row],[NIT]])</f>
        <v>14</v>
      </c>
      <c r="D145" t="str">
        <f t="shared" si="3"/>
        <v>NIT</v>
      </c>
    </row>
    <row r="146" spans="1:4" x14ac:dyDescent="0.25">
      <c r="A146" s="1" t="s">
        <v>8166</v>
      </c>
      <c r="B146" t="s">
        <v>345</v>
      </c>
      <c r="C146">
        <f>LEN(Tabla4[[#This Row],[NIT]])</f>
        <v>9</v>
      </c>
      <c r="D146" t="str">
        <f t="shared" si="3"/>
        <v>DUI</v>
      </c>
    </row>
    <row r="147" spans="1:4" x14ac:dyDescent="0.25">
      <c r="A147" s="1" t="s">
        <v>346</v>
      </c>
      <c r="B147" t="s">
        <v>347</v>
      </c>
      <c r="C147">
        <f>LEN(Tabla4[[#This Row],[NIT]])</f>
        <v>14</v>
      </c>
      <c r="D147" t="str">
        <f t="shared" si="3"/>
        <v>NIT</v>
      </c>
    </row>
    <row r="148" spans="1:4" x14ac:dyDescent="0.25">
      <c r="A148" s="1" t="s">
        <v>348</v>
      </c>
      <c r="B148" t="s">
        <v>349</v>
      </c>
      <c r="C148">
        <f>LEN(Tabla4[[#This Row],[NIT]])</f>
        <v>14</v>
      </c>
      <c r="D148" t="str">
        <f t="shared" si="3"/>
        <v>NIT</v>
      </c>
    </row>
    <row r="149" spans="1:4" x14ac:dyDescent="0.25">
      <c r="A149" s="1" t="s">
        <v>350</v>
      </c>
      <c r="B149" t="s">
        <v>351</v>
      </c>
      <c r="C149">
        <f>LEN(Tabla4[[#This Row],[NIT]])</f>
        <v>14</v>
      </c>
      <c r="D149" t="str">
        <f t="shared" si="3"/>
        <v>NIT</v>
      </c>
    </row>
    <row r="150" spans="1:4" x14ac:dyDescent="0.25">
      <c r="A150" s="1" t="s">
        <v>352</v>
      </c>
      <c r="B150" t="s">
        <v>353</v>
      </c>
      <c r="C150">
        <f>LEN(Tabla4[[#This Row],[NIT]])</f>
        <v>14</v>
      </c>
      <c r="D150" t="str">
        <f t="shared" si="3"/>
        <v>NIT</v>
      </c>
    </row>
    <row r="151" spans="1:4" x14ac:dyDescent="0.25">
      <c r="A151" s="1" t="s">
        <v>8189</v>
      </c>
      <c r="B151" t="s">
        <v>355</v>
      </c>
      <c r="C151">
        <f>LEN(Tabla4[[#This Row],[NIT]])</f>
        <v>9</v>
      </c>
      <c r="D151" t="str">
        <f t="shared" si="3"/>
        <v>DUI</v>
      </c>
    </row>
    <row r="152" spans="1:4" x14ac:dyDescent="0.25">
      <c r="A152" s="1" t="s">
        <v>356</v>
      </c>
      <c r="B152" t="s">
        <v>357</v>
      </c>
      <c r="C152">
        <f>LEN(Tabla4[[#This Row],[NIT]])</f>
        <v>14</v>
      </c>
      <c r="D152" t="str">
        <f t="shared" si="3"/>
        <v>NIT</v>
      </c>
    </row>
    <row r="153" spans="1:4" x14ac:dyDescent="0.25">
      <c r="A153" s="1" t="s">
        <v>358</v>
      </c>
      <c r="B153" t="s">
        <v>359</v>
      </c>
      <c r="C153">
        <f>LEN(Tabla4[[#This Row],[NIT]])</f>
        <v>14</v>
      </c>
      <c r="D153" t="str">
        <f t="shared" si="3"/>
        <v>NIT</v>
      </c>
    </row>
    <row r="154" spans="1:4" x14ac:dyDescent="0.25">
      <c r="A154" s="1" t="s">
        <v>360</v>
      </c>
      <c r="B154" t="s">
        <v>361</v>
      </c>
      <c r="C154">
        <f>LEN(Tabla4[[#This Row],[NIT]])</f>
        <v>14</v>
      </c>
      <c r="D154" t="str">
        <f t="shared" si="3"/>
        <v>NIT</v>
      </c>
    </row>
    <row r="155" spans="1:4" x14ac:dyDescent="0.25">
      <c r="A155" s="1" t="s">
        <v>362</v>
      </c>
      <c r="B155" t="s">
        <v>363</v>
      </c>
      <c r="C155">
        <f>LEN(Tabla4[[#This Row],[NIT]])</f>
        <v>14</v>
      </c>
      <c r="D155" t="str">
        <f t="shared" si="3"/>
        <v>NIT</v>
      </c>
    </row>
    <row r="156" spans="1:4" x14ac:dyDescent="0.25">
      <c r="A156" s="1" t="s">
        <v>364</v>
      </c>
      <c r="B156" t="s">
        <v>365</v>
      </c>
      <c r="C156">
        <f>LEN(Tabla4[[#This Row],[NIT]])</f>
        <v>14</v>
      </c>
      <c r="D156" t="str">
        <f t="shared" si="3"/>
        <v>NIT</v>
      </c>
    </row>
    <row r="157" spans="1:4" x14ac:dyDescent="0.25">
      <c r="A157" s="1" t="s">
        <v>366</v>
      </c>
      <c r="B157" t="s">
        <v>367</v>
      </c>
      <c r="C157">
        <f>LEN(Tabla4[[#This Row],[NIT]])</f>
        <v>14</v>
      </c>
      <c r="D157" t="str">
        <f t="shared" si="3"/>
        <v>NIT</v>
      </c>
    </row>
    <row r="158" spans="1:4" x14ac:dyDescent="0.25">
      <c r="A158" s="1" t="s">
        <v>368</v>
      </c>
      <c r="B158" t="s">
        <v>369</v>
      </c>
      <c r="C158">
        <f>LEN(Tabla4[[#This Row],[NIT]])</f>
        <v>14</v>
      </c>
      <c r="D158" t="str">
        <f t="shared" si="3"/>
        <v>NIT</v>
      </c>
    </row>
    <row r="159" spans="1:4" x14ac:dyDescent="0.25">
      <c r="A159" s="1" t="s">
        <v>370</v>
      </c>
      <c r="B159" t="s">
        <v>371</v>
      </c>
      <c r="C159">
        <f>LEN(Tabla4[[#This Row],[NIT]])</f>
        <v>14</v>
      </c>
      <c r="D159" t="str">
        <f t="shared" si="3"/>
        <v>NIT</v>
      </c>
    </row>
    <row r="160" spans="1:4" x14ac:dyDescent="0.25">
      <c r="A160" s="1" t="s">
        <v>372</v>
      </c>
      <c r="B160" t="s">
        <v>373</v>
      </c>
      <c r="C160">
        <f>LEN(Tabla4[[#This Row],[NIT]])</f>
        <v>14</v>
      </c>
      <c r="D160" t="str">
        <f t="shared" si="3"/>
        <v>NIT</v>
      </c>
    </row>
    <row r="161" spans="1:4" x14ac:dyDescent="0.25">
      <c r="A161" s="1" t="s">
        <v>374</v>
      </c>
      <c r="B161" t="s">
        <v>375</v>
      </c>
      <c r="C161">
        <f>LEN(Tabla4[[#This Row],[NIT]])</f>
        <v>14</v>
      </c>
      <c r="D161" t="str">
        <f t="shared" si="3"/>
        <v>NIT</v>
      </c>
    </row>
    <row r="162" spans="1:4" x14ac:dyDescent="0.25">
      <c r="A162" s="1" t="s">
        <v>376</v>
      </c>
      <c r="B162" t="s">
        <v>377</v>
      </c>
      <c r="C162">
        <f>LEN(Tabla4[[#This Row],[NIT]])</f>
        <v>14</v>
      </c>
      <c r="D162" t="str">
        <f t="shared" si="3"/>
        <v>NIT</v>
      </c>
    </row>
    <row r="163" spans="1:4" x14ac:dyDescent="0.25">
      <c r="A163" s="1" t="s">
        <v>378</v>
      </c>
      <c r="B163" t="s">
        <v>379</v>
      </c>
      <c r="C163">
        <f>LEN(Tabla4[[#This Row],[NIT]])</f>
        <v>14</v>
      </c>
      <c r="D163" t="str">
        <f t="shared" si="3"/>
        <v>NIT</v>
      </c>
    </row>
    <row r="164" spans="1:4" x14ac:dyDescent="0.25">
      <c r="A164" s="1" t="s">
        <v>380</v>
      </c>
      <c r="B164" t="s">
        <v>381</v>
      </c>
      <c r="C164">
        <f>LEN(Tabla4[[#This Row],[NIT]])</f>
        <v>14</v>
      </c>
      <c r="D164" t="str">
        <f t="shared" si="3"/>
        <v>NIT</v>
      </c>
    </row>
    <row r="165" spans="1:4" x14ac:dyDescent="0.25">
      <c r="A165" s="1" t="s">
        <v>382</v>
      </c>
      <c r="B165" t="s">
        <v>383</v>
      </c>
      <c r="C165">
        <f>LEN(Tabla4[[#This Row],[NIT]])</f>
        <v>14</v>
      </c>
      <c r="D165" t="str">
        <f t="shared" si="3"/>
        <v>NIT</v>
      </c>
    </row>
    <row r="166" spans="1:4" x14ac:dyDescent="0.25">
      <c r="A166" s="1" t="s">
        <v>384</v>
      </c>
      <c r="B166" t="s">
        <v>385</v>
      </c>
      <c r="C166">
        <f>LEN(Tabla4[[#This Row],[NIT]])</f>
        <v>14</v>
      </c>
      <c r="D166" t="str">
        <f t="shared" si="3"/>
        <v>NIT</v>
      </c>
    </row>
    <row r="167" spans="1:4" x14ac:dyDescent="0.25">
      <c r="A167" s="1" t="s">
        <v>386</v>
      </c>
      <c r="B167" t="s">
        <v>387</v>
      </c>
      <c r="C167">
        <f>LEN(Tabla4[[#This Row],[NIT]])</f>
        <v>14</v>
      </c>
      <c r="D167" t="str">
        <f t="shared" si="3"/>
        <v>NIT</v>
      </c>
    </row>
    <row r="168" spans="1:4" x14ac:dyDescent="0.25">
      <c r="A168" s="1" t="s">
        <v>388</v>
      </c>
      <c r="B168" t="s">
        <v>389</v>
      </c>
      <c r="C168">
        <f>LEN(Tabla4[[#This Row],[NIT]])</f>
        <v>14</v>
      </c>
      <c r="D168" t="str">
        <f t="shared" si="3"/>
        <v>NIT</v>
      </c>
    </row>
    <row r="169" spans="1:4" x14ac:dyDescent="0.25">
      <c r="A169" s="1" t="s">
        <v>390</v>
      </c>
      <c r="B169" t="s">
        <v>391</v>
      </c>
      <c r="C169">
        <f>LEN(Tabla4[[#This Row],[NIT]])</f>
        <v>14</v>
      </c>
      <c r="D169" t="str">
        <f t="shared" si="3"/>
        <v>NIT</v>
      </c>
    </row>
    <row r="170" spans="1:4" x14ac:dyDescent="0.25">
      <c r="A170" s="1" t="s">
        <v>392</v>
      </c>
      <c r="B170" t="s">
        <v>393</v>
      </c>
      <c r="C170">
        <f>LEN(Tabla4[[#This Row],[NIT]])</f>
        <v>14</v>
      </c>
      <c r="D170" t="str">
        <f t="shared" si="3"/>
        <v>NIT</v>
      </c>
    </row>
    <row r="171" spans="1:4" x14ac:dyDescent="0.25">
      <c r="A171" s="1" t="s">
        <v>394</v>
      </c>
      <c r="B171" t="s">
        <v>395</v>
      </c>
      <c r="C171">
        <f>LEN(Tabla4[[#This Row],[NIT]])</f>
        <v>14</v>
      </c>
      <c r="D171" t="str">
        <f t="shared" si="3"/>
        <v>NIT</v>
      </c>
    </row>
    <row r="172" spans="1:4" x14ac:dyDescent="0.25">
      <c r="A172" s="1" t="s">
        <v>396</v>
      </c>
      <c r="B172" t="s">
        <v>397</v>
      </c>
      <c r="C172">
        <f>LEN(Tabla4[[#This Row],[NIT]])</f>
        <v>14</v>
      </c>
      <c r="D172" t="str">
        <f t="shared" si="3"/>
        <v>NIT</v>
      </c>
    </row>
    <row r="173" spans="1:4" x14ac:dyDescent="0.25">
      <c r="A173" s="1" t="s">
        <v>398</v>
      </c>
      <c r="B173" t="s">
        <v>399</v>
      </c>
      <c r="C173">
        <f>LEN(Tabla4[[#This Row],[NIT]])</f>
        <v>14</v>
      </c>
      <c r="D173" t="str">
        <f t="shared" si="3"/>
        <v>NIT</v>
      </c>
    </row>
    <row r="174" spans="1:4" x14ac:dyDescent="0.25">
      <c r="A174" s="1" t="s">
        <v>400</v>
      </c>
      <c r="B174" t="s">
        <v>401</v>
      </c>
      <c r="C174">
        <f>LEN(Tabla4[[#This Row],[NIT]])</f>
        <v>14</v>
      </c>
      <c r="D174" t="str">
        <f t="shared" si="3"/>
        <v>NIT</v>
      </c>
    </row>
    <row r="175" spans="1:4" x14ac:dyDescent="0.25">
      <c r="A175" s="1" t="s">
        <v>402</v>
      </c>
      <c r="B175" t="s">
        <v>403</v>
      </c>
      <c r="C175">
        <f>LEN(Tabla4[[#This Row],[NIT]])</f>
        <v>14</v>
      </c>
      <c r="D175" t="str">
        <f t="shared" si="3"/>
        <v>NIT</v>
      </c>
    </row>
    <row r="176" spans="1:4" x14ac:dyDescent="0.25">
      <c r="A176" s="1" t="s">
        <v>404</v>
      </c>
      <c r="B176" t="s">
        <v>405</v>
      </c>
      <c r="C176">
        <f>LEN(Tabla4[[#This Row],[NIT]])</f>
        <v>14</v>
      </c>
      <c r="D176" t="str">
        <f t="shared" si="3"/>
        <v>NIT</v>
      </c>
    </row>
    <row r="177" spans="1:4" x14ac:dyDescent="0.25">
      <c r="A177" s="1" t="s">
        <v>406</v>
      </c>
      <c r="B177" t="s">
        <v>407</v>
      </c>
      <c r="C177">
        <f>LEN(Tabla4[[#This Row],[NIT]])</f>
        <v>14</v>
      </c>
      <c r="D177" t="str">
        <f t="shared" si="3"/>
        <v>NIT</v>
      </c>
    </row>
    <row r="178" spans="1:4" x14ac:dyDescent="0.25">
      <c r="A178" s="1" t="s">
        <v>408</v>
      </c>
      <c r="B178" t="s">
        <v>409</v>
      </c>
      <c r="C178">
        <f>LEN(Tabla4[[#This Row],[NIT]])</f>
        <v>14</v>
      </c>
      <c r="D178" t="str">
        <f t="shared" si="3"/>
        <v>NIT</v>
      </c>
    </row>
    <row r="179" spans="1:4" x14ac:dyDescent="0.25">
      <c r="A179" s="1" t="s">
        <v>410</v>
      </c>
      <c r="B179" t="s">
        <v>411</v>
      </c>
      <c r="C179">
        <f>LEN(Tabla4[[#This Row],[NIT]])</f>
        <v>14</v>
      </c>
      <c r="D179" t="str">
        <f t="shared" si="3"/>
        <v>NIT</v>
      </c>
    </row>
    <row r="180" spans="1:4" x14ac:dyDescent="0.25">
      <c r="A180" s="1" t="s">
        <v>412</v>
      </c>
      <c r="B180" t="s">
        <v>413</v>
      </c>
      <c r="C180">
        <f>LEN(Tabla4[[#This Row],[NIT]])</f>
        <v>14</v>
      </c>
      <c r="D180" t="str">
        <f t="shared" si="3"/>
        <v>NIT</v>
      </c>
    </row>
    <row r="181" spans="1:4" x14ac:dyDescent="0.25">
      <c r="A181" s="1" t="s">
        <v>414</v>
      </c>
      <c r="B181" t="s">
        <v>415</v>
      </c>
      <c r="C181">
        <f>LEN(Tabla4[[#This Row],[NIT]])</f>
        <v>14</v>
      </c>
      <c r="D181" t="str">
        <f t="shared" si="3"/>
        <v>NIT</v>
      </c>
    </row>
    <row r="182" spans="1:4" x14ac:dyDescent="0.25">
      <c r="A182" s="1" t="s">
        <v>416</v>
      </c>
      <c r="B182" t="s">
        <v>417</v>
      </c>
      <c r="C182">
        <f>LEN(Tabla4[[#This Row],[NIT]])</f>
        <v>14</v>
      </c>
      <c r="D182" t="str">
        <f t="shared" si="3"/>
        <v>NIT</v>
      </c>
    </row>
    <row r="183" spans="1:4" x14ac:dyDescent="0.25">
      <c r="A183" s="1" t="s">
        <v>418</v>
      </c>
      <c r="B183" t="s">
        <v>419</v>
      </c>
      <c r="C183">
        <f>LEN(Tabla4[[#This Row],[NIT]])</f>
        <v>14</v>
      </c>
      <c r="D183" t="str">
        <f t="shared" si="3"/>
        <v>NIT</v>
      </c>
    </row>
    <row r="184" spans="1:4" x14ac:dyDescent="0.25">
      <c r="A184" s="1" t="s">
        <v>420</v>
      </c>
      <c r="B184" t="s">
        <v>421</v>
      </c>
      <c r="C184">
        <f>LEN(Tabla4[[#This Row],[NIT]])</f>
        <v>14</v>
      </c>
      <c r="D184" t="str">
        <f t="shared" si="3"/>
        <v>NIT</v>
      </c>
    </row>
    <row r="185" spans="1:4" x14ac:dyDescent="0.25">
      <c r="A185" s="1" t="s">
        <v>422</v>
      </c>
      <c r="B185" t="s">
        <v>423</v>
      </c>
      <c r="C185">
        <f>LEN(Tabla4[[#This Row],[NIT]])</f>
        <v>14</v>
      </c>
      <c r="D185" t="str">
        <f t="shared" si="3"/>
        <v>NIT</v>
      </c>
    </row>
    <row r="186" spans="1:4" x14ac:dyDescent="0.25">
      <c r="A186" s="1" t="s">
        <v>424</v>
      </c>
      <c r="B186" t="s">
        <v>425</v>
      </c>
      <c r="C186">
        <f>LEN(Tabla4[[#This Row],[NIT]])</f>
        <v>14</v>
      </c>
      <c r="D186" t="str">
        <f t="shared" si="3"/>
        <v>NIT</v>
      </c>
    </row>
    <row r="187" spans="1:4" x14ac:dyDescent="0.25">
      <c r="A187" s="1" t="s">
        <v>8161</v>
      </c>
      <c r="B187" t="s">
        <v>426</v>
      </c>
      <c r="C187">
        <f>LEN(Tabla4[[#This Row],[NIT]])</f>
        <v>9</v>
      </c>
      <c r="D187" t="str">
        <f t="shared" si="3"/>
        <v>DUI</v>
      </c>
    </row>
    <row r="188" spans="1:4" x14ac:dyDescent="0.25">
      <c r="A188" s="1" t="s">
        <v>427</v>
      </c>
      <c r="B188" t="s">
        <v>428</v>
      </c>
      <c r="C188">
        <f>LEN(Tabla4[[#This Row],[NIT]])</f>
        <v>14</v>
      </c>
      <c r="D188" t="str">
        <f t="shared" si="3"/>
        <v>NIT</v>
      </c>
    </row>
    <row r="189" spans="1:4" x14ac:dyDescent="0.25">
      <c r="A189" s="1" t="s">
        <v>429</v>
      </c>
      <c r="B189" t="s">
        <v>430</v>
      </c>
      <c r="C189">
        <f>LEN(Tabla4[[#This Row],[NIT]])</f>
        <v>14</v>
      </c>
      <c r="D189" t="str">
        <f t="shared" si="3"/>
        <v>NIT</v>
      </c>
    </row>
    <row r="190" spans="1:4" x14ac:dyDescent="0.25">
      <c r="A190" s="1" t="s">
        <v>431</v>
      </c>
      <c r="B190" t="s">
        <v>432</v>
      </c>
      <c r="C190">
        <f>LEN(Tabla4[[#This Row],[NIT]])</f>
        <v>14</v>
      </c>
      <c r="D190" t="str">
        <f t="shared" si="3"/>
        <v>NIT</v>
      </c>
    </row>
    <row r="191" spans="1:4" x14ac:dyDescent="0.25">
      <c r="A191" s="1" t="s">
        <v>433</v>
      </c>
      <c r="B191" t="s">
        <v>434</v>
      </c>
      <c r="C191">
        <f>LEN(Tabla4[[#This Row],[NIT]])</f>
        <v>14</v>
      </c>
      <c r="D191" t="str">
        <f t="shared" si="3"/>
        <v>NIT</v>
      </c>
    </row>
    <row r="192" spans="1:4" x14ac:dyDescent="0.25">
      <c r="A192" s="1" t="s">
        <v>435</v>
      </c>
      <c r="B192" t="s">
        <v>436</v>
      </c>
      <c r="C192">
        <f>LEN(Tabla4[[#This Row],[NIT]])</f>
        <v>14</v>
      </c>
      <c r="D192" t="str">
        <f t="shared" si="3"/>
        <v>NIT</v>
      </c>
    </row>
    <row r="193" spans="1:4" x14ac:dyDescent="0.25">
      <c r="A193" s="1" t="s">
        <v>437</v>
      </c>
      <c r="B193" t="s">
        <v>438</v>
      </c>
      <c r="C193">
        <f>LEN(Tabla4[[#This Row],[NIT]])</f>
        <v>14</v>
      </c>
      <c r="D193" t="str">
        <f t="shared" si="3"/>
        <v>NIT</v>
      </c>
    </row>
    <row r="194" spans="1:4" x14ac:dyDescent="0.25">
      <c r="A194" s="1" t="s">
        <v>439</v>
      </c>
      <c r="B194" t="s">
        <v>440</v>
      </c>
      <c r="C194">
        <f>LEN(Tabla4[[#This Row],[NIT]])</f>
        <v>14</v>
      </c>
      <c r="D194" t="str">
        <f t="shared" si="3"/>
        <v>NIT</v>
      </c>
    </row>
    <row r="195" spans="1:4" x14ac:dyDescent="0.25">
      <c r="A195" s="1" t="s">
        <v>441</v>
      </c>
      <c r="B195" t="s">
        <v>442</v>
      </c>
      <c r="C195">
        <f>LEN(Tabla4[[#This Row],[NIT]])</f>
        <v>14</v>
      </c>
      <c r="D195" t="str">
        <f t="shared" si="3"/>
        <v>NIT</v>
      </c>
    </row>
    <row r="196" spans="1:4" x14ac:dyDescent="0.25">
      <c r="A196" s="1" t="s">
        <v>443</v>
      </c>
      <c r="B196" t="s">
        <v>444</v>
      </c>
      <c r="C196">
        <f>LEN(Tabla4[[#This Row],[NIT]])</f>
        <v>14</v>
      </c>
      <c r="D196" t="str">
        <f t="shared" si="3"/>
        <v>NIT</v>
      </c>
    </row>
    <row r="197" spans="1:4" x14ac:dyDescent="0.25">
      <c r="A197" s="1" t="s">
        <v>445</v>
      </c>
      <c r="B197" t="s">
        <v>446</v>
      </c>
      <c r="C197">
        <f>LEN(Tabla4[[#This Row],[NIT]])</f>
        <v>14</v>
      </c>
      <c r="D197" t="str">
        <f t="shared" si="3"/>
        <v>NIT</v>
      </c>
    </row>
    <row r="198" spans="1:4" x14ac:dyDescent="0.25">
      <c r="A198" s="1" t="s">
        <v>447</v>
      </c>
      <c r="B198" t="s">
        <v>448</v>
      </c>
      <c r="C198">
        <f>LEN(Tabla4[[#This Row],[NIT]])</f>
        <v>14</v>
      </c>
      <c r="D198" t="str">
        <f t="shared" si="3"/>
        <v>NIT</v>
      </c>
    </row>
    <row r="199" spans="1:4" x14ac:dyDescent="0.25">
      <c r="A199" s="1" t="s">
        <v>449</v>
      </c>
      <c r="B199" t="s">
        <v>450</v>
      </c>
      <c r="C199">
        <f>LEN(Tabla4[[#This Row],[NIT]])</f>
        <v>14</v>
      </c>
      <c r="D199" t="str">
        <f t="shared" si="3"/>
        <v>NIT</v>
      </c>
    </row>
    <row r="200" spans="1:4" x14ac:dyDescent="0.25">
      <c r="A200" s="1" t="s">
        <v>451</v>
      </c>
      <c r="B200" t="s">
        <v>452</v>
      </c>
      <c r="C200">
        <f>LEN(Tabla4[[#This Row],[NIT]])</f>
        <v>14</v>
      </c>
      <c r="D200" t="str">
        <f t="shared" si="3"/>
        <v>NIT</v>
      </c>
    </row>
    <row r="201" spans="1:4" x14ac:dyDescent="0.25">
      <c r="A201" s="1" t="s">
        <v>453</v>
      </c>
      <c r="B201" t="s">
        <v>454</v>
      </c>
      <c r="C201">
        <f>LEN(Tabla4[[#This Row],[NIT]])</f>
        <v>14</v>
      </c>
      <c r="D201" t="str">
        <f t="shared" si="3"/>
        <v>NIT</v>
      </c>
    </row>
    <row r="202" spans="1:4" x14ac:dyDescent="0.25">
      <c r="A202" s="1" t="s">
        <v>455</v>
      </c>
      <c r="B202" t="s">
        <v>456</v>
      </c>
      <c r="C202">
        <f>LEN(Tabla4[[#This Row],[NIT]])</f>
        <v>14</v>
      </c>
      <c r="D202" t="str">
        <f t="shared" si="3"/>
        <v>NIT</v>
      </c>
    </row>
    <row r="203" spans="1:4" x14ac:dyDescent="0.25">
      <c r="A203" s="1" t="s">
        <v>457</v>
      </c>
      <c r="B203" t="s">
        <v>458</v>
      </c>
      <c r="C203">
        <f>LEN(Tabla4[[#This Row],[NIT]])</f>
        <v>14</v>
      </c>
      <c r="D203" t="str">
        <f t="shared" ref="D203:D266" si="4">IF(C203=14,"NIT",IF(C203=9,"DUI"," "))</f>
        <v>NIT</v>
      </c>
    </row>
    <row r="204" spans="1:4" x14ac:dyDescent="0.25">
      <c r="A204" s="1" t="s">
        <v>459</v>
      </c>
      <c r="B204" t="s">
        <v>460</v>
      </c>
      <c r="C204">
        <f>LEN(Tabla4[[#This Row],[NIT]])</f>
        <v>14</v>
      </c>
      <c r="D204" t="str">
        <f t="shared" si="4"/>
        <v>NIT</v>
      </c>
    </row>
    <row r="205" spans="1:4" x14ac:dyDescent="0.25">
      <c r="A205" s="1" t="s">
        <v>8187</v>
      </c>
      <c r="B205" t="s">
        <v>461</v>
      </c>
      <c r="C205">
        <f>LEN(Tabla4[[#This Row],[NIT]])</f>
        <v>9</v>
      </c>
      <c r="D205" t="str">
        <f t="shared" si="4"/>
        <v>DUI</v>
      </c>
    </row>
    <row r="206" spans="1:4" x14ac:dyDescent="0.25">
      <c r="A206" s="1" t="s">
        <v>462</v>
      </c>
      <c r="B206" t="s">
        <v>463</v>
      </c>
      <c r="C206">
        <f>LEN(Tabla4[[#This Row],[NIT]])</f>
        <v>14</v>
      </c>
      <c r="D206" t="str">
        <f t="shared" si="4"/>
        <v>NIT</v>
      </c>
    </row>
    <row r="207" spans="1:4" x14ac:dyDescent="0.25">
      <c r="A207" s="1" t="s">
        <v>464</v>
      </c>
      <c r="B207" t="s">
        <v>465</v>
      </c>
      <c r="C207">
        <f>LEN(Tabla4[[#This Row],[NIT]])</f>
        <v>14</v>
      </c>
      <c r="D207" t="str">
        <f t="shared" si="4"/>
        <v>NIT</v>
      </c>
    </row>
    <row r="208" spans="1:4" x14ac:dyDescent="0.25">
      <c r="A208" s="1" t="s">
        <v>466</v>
      </c>
      <c r="B208" t="s">
        <v>467</v>
      </c>
      <c r="C208">
        <f>LEN(Tabla4[[#This Row],[NIT]])</f>
        <v>14</v>
      </c>
      <c r="D208" t="str">
        <f t="shared" si="4"/>
        <v>NIT</v>
      </c>
    </row>
    <row r="209" spans="1:4" x14ac:dyDescent="0.25">
      <c r="A209" s="1" t="s">
        <v>468</v>
      </c>
      <c r="B209" t="s">
        <v>469</v>
      </c>
      <c r="C209">
        <f>LEN(Tabla4[[#This Row],[NIT]])</f>
        <v>14</v>
      </c>
      <c r="D209" t="str">
        <f t="shared" si="4"/>
        <v>NIT</v>
      </c>
    </row>
    <row r="210" spans="1:4" x14ac:dyDescent="0.25">
      <c r="A210" s="1" t="s">
        <v>470</v>
      </c>
      <c r="B210" t="s">
        <v>471</v>
      </c>
      <c r="C210">
        <f>LEN(Tabla4[[#This Row],[NIT]])</f>
        <v>14</v>
      </c>
      <c r="D210" t="str">
        <f t="shared" si="4"/>
        <v>NIT</v>
      </c>
    </row>
    <row r="211" spans="1:4" x14ac:dyDescent="0.25">
      <c r="A211" s="1" t="s">
        <v>472</v>
      </c>
      <c r="B211" t="s">
        <v>473</v>
      </c>
      <c r="C211">
        <f>LEN(Tabla4[[#This Row],[NIT]])</f>
        <v>14</v>
      </c>
      <c r="D211" t="str">
        <f t="shared" si="4"/>
        <v>NIT</v>
      </c>
    </row>
    <row r="212" spans="1:4" x14ac:dyDescent="0.25">
      <c r="A212" s="1" t="s">
        <v>474</v>
      </c>
      <c r="B212" t="s">
        <v>475</v>
      </c>
      <c r="C212">
        <f>LEN(Tabla4[[#This Row],[NIT]])</f>
        <v>14</v>
      </c>
      <c r="D212" t="str">
        <f t="shared" si="4"/>
        <v>NIT</v>
      </c>
    </row>
    <row r="213" spans="1:4" x14ac:dyDescent="0.25">
      <c r="A213" s="1" t="s">
        <v>476</v>
      </c>
      <c r="B213" t="s">
        <v>477</v>
      </c>
      <c r="C213">
        <f>LEN(Tabla4[[#This Row],[NIT]])</f>
        <v>14</v>
      </c>
      <c r="D213" t="str">
        <f t="shared" si="4"/>
        <v>NIT</v>
      </c>
    </row>
    <row r="214" spans="1:4" x14ac:dyDescent="0.25">
      <c r="A214" s="1" t="s">
        <v>8177</v>
      </c>
      <c r="B214" t="s">
        <v>478</v>
      </c>
      <c r="C214">
        <f>LEN(Tabla4[[#This Row],[NIT]])</f>
        <v>9</v>
      </c>
      <c r="D214" t="str">
        <f t="shared" si="4"/>
        <v>DUI</v>
      </c>
    </row>
    <row r="215" spans="1:4" x14ac:dyDescent="0.25">
      <c r="A215" s="1" t="s">
        <v>479</v>
      </c>
      <c r="B215" t="s">
        <v>480</v>
      </c>
      <c r="C215">
        <f>LEN(Tabla4[[#This Row],[NIT]])</f>
        <v>14</v>
      </c>
      <c r="D215" t="str">
        <f t="shared" si="4"/>
        <v>NIT</v>
      </c>
    </row>
    <row r="216" spans="1:4" x14ac:dyDescent="0.25">
      <c r="A216" s="1" t="s">
        <v>481</v>
      </c>
      <c r="B216" t="s">
        <v>482</v>
      </c>
      <c r="C216">
        <f>LEN(Tabla4[[#This Row],[NIT]])</f>
        <v>14</v>
      </c>
      <c r="D216" t="str">
        <f t="shared" si="4"/>
        <v>NIT</v>
      </c>
    </row>
    <row r="217" spans="1:4" x14ac:dyDescent="0.25">
      <c r="A217" s="1" t="s">
        <v>483</v>
      </c>
      <c r="B217" t="s">
        <v>484</v>
      </c>
      <c r="C217">
        <f>LEN(Tabla4[[#This Row],[NIT]])</f>
        <v>14</v>
      </c>
      <c r="D217" t="str">
        <f t="shared" si="4"/>
        <v>NIT</v>
      </c>
    </row>
    <row r="218" spans="1:4" x14ac:dyDescent="0.25">
      <c r="A218" s="1" t="s">
        <v>485</v>
      </c>
      <c r="B218" t="s">
        <v>486</v>
      </c>
      <c r="C218">
        <f>LEN(Tabla4[[#This Row],[NIT]])</f>
        <v>14</v>
      </c>
      <c r="D218" t="str">
        <f t="shared" si="4"/>
        <v>NIT</v>
      </c>
    </row>
    <row r="219" spans="1:4" x14ac:dyDescent="0.25">
      <c r="A219" s="1" t="s">
        <v>8198</v>
      </c>
      <c r="B219" t="s">
        <v>487</v>
      </c>
      <c r="C219">
        <f>LEN(Tabla4[[#This Row],[NIT]])</f>
        <v>9</v>
      </c>
      <c r="D219" t="str">
        <f t="shared" si="4"/>
        <v>DUI</v>
      </c>
    </row>
    <row r="220" spans="1:4" x14ac:dyDescent="0.25">
      <c r="A220" s="1" t="s">
        <v>488</v>
      </c>
      <c r="B220" t="s">
        <v>489</v>
      </c>
      <c r="C220">
        <f>LEN(Tabla4[[#This Row],[NIT]])</f>
        <v>14</v>
      </c>
      <c r="D220" t="str">
        <f t="shared" si="4"/>
        <v>NIT</v>
      </c>
    </row>
    <row r="221" spans="1:4" x14ac:dyDescent="0.25">
      <c r="A221" s="1" t="s">
        <v>490</v>
      </c>
      <c r="B221" t="s">
        <v>491</v>
      </c>
      <c r="C221">
        <f>LEN(Tabla4[[#This Row],[NIT]])</f>
        <v>14</v>
      </c>
      <c r="D221" t="str">
        <f t="shared" si="4"/>
        <v>NIT</v>
      </c>
    </row>
    <row r="222" spans="1:4" x14ac:dyDescent="0.25">
      <c r="A222" s="1" t="s">
        <v>492</v>
      </c>
      <c r="B222" t="s">
        <v>493</v>
      </c>
      <c r="C222">
        <f>LEN(Tabla4[[#This Row],[NIT]])</f>
        <v>14</v>
      </c>
      <c r="D222" t="str">
        <f t="shared" si="4"/>
        <v>NIT</v>
      </c>
    </row>
    <row r="223" spans="1:4" x14ac:dyDescent="0.25">
      <c r="A223" s="1" t="s">
        <v>494</v>
      </c>
      <c r="B223" t="s">
        <v>495</v>
      </c>
      <c r="C223">
        <f>LEN(Tabla4[[#This Row],[NIT]])</f>
        <v>14</v>
      </c>
      <c r="D223" t="str">
        <f t="shared" si="4"/>
        <v>NIT</v>
      </c>
    </row>
    <row r="224" spans="1:4" x14ac:dyDescent="0.25">
      <c r="A224" s="1" t="s">
        <v>496</v>
      </c>
      <c r="B224" t="s">
        <v>497</v>
      </c>
      <c r="C224">
        <f>LEN(Tabla4[[#This Row],[NIT]])</f>
        <v>14</v>
      </c>
      <c r="D224" t="str">
        <f t="shared" si="4"/>
        <v>NIT</v>
      </c>
    </row>
    <row r="225" spans="1:4" x14ac:dyDescent="0.25">
      <c r="A225" s="1" t="s">
        <v>498</v>
      </c>
      <c r="B225" t="s">
        <v>499</v>
      </c>
      <c r="C225">
        <f>LEN(Tabla4[[#This Row],[NIT]])</f>
        <v>14</v>
      </c>
      <c r="D225" t="str">
        <f t="shared" si="4"/>
        <v>NIT</v>
      </c>
    </row>
    <row r="226" spans="1:4" x14ac:dyDescent="0.25">
      <c r="A226" s="1" t="s">
        <v>500</v>
      </c>
      <c r="B226" t="s">
        <v>501</v>
      </c>
      <c r="C226">
        <f>LEN(Tabla4[[#This Row],[NIT]])</f>
        <v>14</v>
      </c>
      <c r="D226" t="str">
        <f t="shared" si="4"/>
        <v>NIT</v>
      </c>
    </row>
    <row r="227" spans="1:4" x14ac:dyDescent="0.25">
      <c r="A227" s="1" t="s">
        <v>502</v>
      </c>
      <c r="B227" t="s">
        <v>503</v>
      </c>
      <c r="C227">
        <f>LEN(Tabla4[[#This Row],[NIT]])</f>
        <v>14</v>
      </c>
      <c r="D227" t="str">
        <f t="shared" si="4"/>
        <v>NIT</v>
      </c>
    </row>
    <row r="228" spans="1:4" x14ac:dyDescent="0.25">
      <c r="A228" s="1" t="s">
        <v>504</v>
      </c>
      <c r="B228" t="s">
        <v>505</v>
      </c>
      <c r="C228">
        <f>LEN(Tabla4[[#This Row],[NIT]])</f>
        <v>14</v>
      </c>
      <c r="D228" t="str">
        <f t="shared" si="4"/>
        <v>NIT</v>
      </c>
    </row>
    <row r="229" spans="1:4" x14ac:dyDescent="0.25">
      <c r="A229" s="1" t="s">
        <v>506</v>
      </c>
      <c r="B229" t="s">
        <v>7870</v>
      </c>
      <c r="C229">
        <f>LEN(Tabla4[[#This Row],[NIT]])</f>
        <v>14</v>
      </c>
      <c r="D229" t="str">
        <f t="shared" si="4"/>
        <v>NIT</v>
      </c>
    </row>
    <row r="230" spans="1:4" x14ac:dyDescent="0.25">
      <c r="A230" s="1" t="s">
        <v>507</v>
      </c>
      <c r="B230" t="s">
        <v>508</v>
      </c>
      <c r="C230">
        <f>LEN(Tabla4[[#This Row],[NIT]])</f>
        <v>14</v>
      </c>
      <c r="D230" t="str">
        <f t="shared" si="4"/>
        <v>NIT</v>
      </c>
    </row>
    <row r="231" spans="1:4" x14ac:dyDescent="0.25">
      <c r="A231" s="1" t="s">
        <v>509</v>
      </c>
      <c r="B231" t="s">
        <v>510</v>
      </c>
      <c r="C231">
        <f>LEN(Tabla4[[#This Row],[NIT]])</f>
        <v>14</v>
      </c>
      <c r="D231" t="str">
        <f t="shared" si="4"/>
        <v>NIT</v>
      </c>
    </row>
    <row r="232" spans="1:4" x14ac:dyDescent="0.25">
      <c r="A232" s="1" t="s">
        <v>511</v>
      </c>
      <c r="B232" t="s">
        <v>512</v>
      </c>
      <c r="C232">
        <f>LEN(Tabla4[[#This Row],[NIT]])</f>
        <v>14</v>
      </c>
      <c r="D232" t="str">
        <f t="shared" si="4"/>
        <v>NIT</v>
      </c>
    </row>
    <row r="233" spans="1:4" x14ac:dyDescent="0.25">
      <c r="A233" s="1" t="s">
        <v>513</v>
      </c>
      <c r="B233" t="s">
        <v>514</v>
      </c>
      <c r="C233">
        <f>LEN(Tabla4[[#This Row],[NIT]])</f>
        <v>14</v>
      </c>
      <c r="D233" t="str">
        <f t="shared" si="4"/>
        <v>NIT</v>
      </c>
    </row>
    <row r="234" spans="1:4" x14ac:dyDescent="0.25">
      <c r="A234" s="1" t="s">
        <v>515</v>
      </c>
      <c r="B234" t="s">
        <v>516</v>
      </c>
      <c r="C234">
        <f>LEN(Tabla4[[#This Row],[NIT]])</f>
        <v>14</v>
      </c>
      <c r="D234" t="str">
        <f t="shared" si="4"/>
        <v>NIT</v>
      </c>
    </row>
    <row r="235" spans="1:4" x14ac:dyDescent="0.25">
      <c r="A235" s="1" t="s">
        <v>517</v>
      </c>
      <c r="B235" t="s">
        <v>518</v>
      </c>
      <c r="C235">
        <f>LEN(Tabla4[[#This Row],[NIT]])</f>
        <v>14</v>
      </c>
      <c r="D235" t="str">
        <f t="shared" si="4"/>
        <v>NIT</v>
      </c>
    </row>
    <row r="236" spans="1:4" x14ac:dyDescent="0.25">
      <c r="A236" s="1" t="s">
        <v>519</v>
      </c>
      <c r="B236" t="s">
        <v>520</v>
      </c>
      <c r="C236">
        <f>LEN(Tabla4[[#This Row],[NIT]])</f>
        <v>14</v>
      </c>
      <c r="D236" t="str">
        <f t="shared" si="4"/>
        <v>NIT</v>
      </c>
    </row>
    <row r="237" spans="1:4" x14ac:dyDescent="0.25">
      <c r="A237" s="1" t="s">
        <v>521</v>
      </c>
      <c r="B237" t="s">
        <v>522</v>
      </c>
      <c r="C237">
        <f>LEN(Tabla4[[#This Row],[NIT]])</f>
        <v>14</v>
      </c>
      <c r="D237" t="str">
        <f t="shared" si="4"/>
        <v>NIT</v>
      </c>
    </row>
    <row r="238" spans="1:4" x14ac:dyDescent="0.25">
      <c r="A238" s="1" t="s">
        <v>523</v>
      </c>
      <c r="B238" t="s">
        <v>524</v>
      </c>
      <c r="C238">
        <f>LEN(Tabla4[[#This Row],[NIT]])</f>
        <v>14</v>
      </c>
      <c r="D238" t="str">
        <f t="shared" si="4"/>
        <v>NIT</v>
      </c>
    </row>
    <row r="239" spans="1:4" x14ac:dyDescent="0.25">
      <c r="A239" s="1" t="s">
        <v>525</v>
      </c>
      <c r="B239" t="s">
        <v>526</v>
      </c>
      <c r="C239">
        <f>LEN(Tabla4[[#This Row],[NIT]])</f>
        <v>14</v>
      </c>
      <c r="D239" t="str">
        <f t="shared" si="4"/>
        <v>NIT</v>
      </c>
    </row>
    <row r="240" spans="1:4" x14ac:dyDescent="0.25">
      <c r="A240" s="1" t="s">
        <v>527</v>
      </c>
      <c r="B240" t="s">
        <v>528</v>
      </c>
      <c r="C240">
        <f>LEN(Tabla4[[#This Row],[NIT]])</f>
        <v>14</v>
      </c>
      <c r="D240" t="str">
        <f t="shared" si="4"/>
        <v>NIT</v>
      </c>
    </row>
    <row r="241" spans="1:4" x14ac:dyDescent="0.25">
      <c r="A241" s="1" t="s">
        <v>529</v>
      </c>
      <c r="B241" t="s">
        <v>530</v>
      </c>
      <c r="C241">
        <f>LEN(Tabla4[[#This Row],[NIT]])</f>
        <v>14</v>
      </c>
      <c r="D241" t="str">
        <f t="shared" si="4"/>
        <v>NIT</v>
      </c>
    </row>
    <row r="242" spans="1:4" x14ac:dyDescent="0.25">
      <c r="A242" s="1" t="s">
        <v>531</v>
      </c>
      <c r="B242" t="s">
        <v>532</v>
      </c>
      <c r="C242">
        <f>LEN(Tabla4[[#This Row],[NIT]])</f>
        <v>14</v>
      </c>
      <c r="D242" t="str">
        <f t="shared" si="4"/>
        <v>NIT</v>
      </c>
    </row>
    <row r="243" spans="1:4" x14ac:dyDescent="0.25">
      <c r="A243" s="1" t="s">
        <v>533</v>
      </c>
      <c r="B243" t="s">
        <v>534</v>
      </c>
      <c r="C243">
        <f>LEN(Tabla4[[#This Row],[NIT]])</f>
        <v>14</v>
      </c>
      <c r="D243" t="str">
        <f t="shared" si="4"/>
        <v>NIT</v>
      </c>
    </row>
    <row r="244" spans="1:4" x14ac:dyDescent="0.25">
      <c r="A244" s="1" t="s">
        <v>535</v>
      </c>
      <c r="B244" t="s">
        <v>536</v>
      </c>
      <c r="C244">
        <f>LEN(Tabla4[[#This Row],[NIT]])</f>
        <v>14</v>
      </c>
      <c r="D244" t="str">
        <f t="shared" si="4"/>
        <v>NIT</v>
      </c>
    </row>
    <row r="245" spans="1:4" x14ac:dyDescent="0.25">
      <c r="A245" s="1" t="s">
        <v>537</v>
      </c>
      <c r="B245" t="s">
        <v>538</v>
      </c>
      <c r="C245">
        <f>LEN(Tabla4[[#This Row],[NIT]])</f>
        <v>14</v>
      </c>
      <c r="D245" t="str">
        <f t="shared" si="4"/>
        <v>NIT</v>
      </c>
    </row>
    <row r="246" spans="1:4" x14ac:dyDescent="0.25">
      <c r="A246" s="1" t="s">
        <v>539</v>
      </c>
      <c r="B246" t="s">
        <v>540</v>
      </c>
      <c r="C246">
        <f>LEN(Tabla4[[#This Row],[NIT]])</f>
        <v>14</v>
      </c>
      <c r="D246" t="str">
        <f t="shared" si="4"/>
        <v>NIT</v>
      </c>
    </row>
    <row r="247" spans="1:4" x14ac:dyDescent="0.25">
      <c r="A247" s="1" t="s">
        <v>541</v>
      </c>
      <c r="B247" t="s">
        <v>542</v>
      </c>
      <c r="C247">
        <f>LEN(Tabla4[[#This Row],[NIT]])</f>
        <v>14</v>
      </c>
      <c r="D247" t="str">
        <f t="shared" si="4"/>
        <v>NIT</v>
      </c>
    </row>
    <row r="248" spans="1:4" x14ac:dyDescent="0.25">
      <c r="A248" s="1" t="s">
        <v>8167</v>
      </c>
      <c r="B248" t="s">
        <v>543</v>
      </c>
      <c r="C248">
        <f>LEN(Tabla4[[#This Row],[NIT]])</f>
        <v>9</v>
      </c>
      <c r="D248" t="str">
        <f t="shared" si="4"/>
        <v>DUI</v>
      </c>
    </row>
    <row r="249" spans="1:4" x14ac:dyDescent="0.25">
      <c r="A249" s="1" t="s">
        <v>544</v>
      </c>
      <c r="B249" t="s">
        <v>545</v>
      </c>
      <c r="C249">
        <f>LEN(Tabla4[[#This Row],[NIT]])</f>
        <v>14</v>
      </c>
      <c r="D249" t="str">
        <f t="shared" si="4"/>
        <v>NIT</v>
      </c>
    </row>
    <row r="250" spans="1:4" x14ac:dyDescent="0.25">
      <c r="A250" s="1" t="s">
        <v>546</v>
      </c>
      <c r="B250" t="s">
        <v>547</v>
      </c>
      <c r="C250">
        <f>LEN(Tabla4[[#This Row],[NIT]])</f>
        <v>14</v>
      </c>
      <c r="D250" t="str">
        <f t="shared" si="4"/>
        <v>NIT</v>
      </c>
    </row>
    <row r="251" spans="1:4" x14ac:dyDescent="0.25">
      <c r="A251" s="1" t="s">
        <v>548</v>
      </c>
      <c r="B251" t="s">
        <v>549</v>
      </c>
      <c r="C251">
        <f>LEN(Tabla4[[#This Row],[NIT]])</f>
        <v>14</v>
      </c>
      <c r="D251" t="str">
        <f t="shared" si="4"/>
        <v>NIT</v>
      </c>
    </row>
    <row r="252" spans="1:4" x14ac:dyDescent="0.25">
      <c r="A252" s="1" t="s">
        <v>550</v>
      </c>
      <c r="B252" t="s">
        <v>551</v>
      </c>
      <c r="C252">
        <f>LEN(Tabla4[[#This Row],[NIT]])</f>
        <v>14</v>
      </c>
      <c r="D252" t="str">
        <f t="shared" si="4"/>
        <v>NIT</v>
      </c>
    </row>
    <row r="253" spans="1:4" x14ac:dyDescent="0.25">
      <c r="A253" s="1" t="s">
        <v>552</v>
      </c>
      <c r="B253" t="s">
        <v>553</v>
      </c>
      <c r="C253">
        <f>LEN(Tabla4[[#This Row],[NIT]])</f>
        <v>14</v>
      </c>
      <c r="D253" t="str">
        <f t="shared" si="4"/>
        <v>NIT</v>
      </c>
    </row>
    <row r="254" spans="1:4" x14ac:dyDescent="0.25">
      <c r="A254" s="1" t="s">
        <v>554</v>
      </c>
      <c r="B254" t="s">
        <v>555</v>
      </c>
      <c r="C254">
        <f>LEN(Tabla4[[#This Row],[NIT]])</f>
        <v>14</v>
      </c>
      <c r="D254" t="str">
        <f t="shared" si="4"/>
        <v>NIT</v>
      </c>
    </row>
    <row r="255" spans="1:4" x14ac:dyDescent="0.25">
      <c r="A255" s="1" t="s">
        <v>556</v>
      </c>
      <c r="B255" t="s">
        <v>557</v>
      </c>
      <c r="C255">
        <f>LEN(Tabla4[[#This Row],[NIT]])</f>
        <v>14</v>
      </c>
      <c r="D255" t="str">
        <f t="shared" si="4"/>
        <v>NIT</v>
      </c>
    </row>
    <row r="256" spans="1:4" x14ac:dyDescent="0.25">
      <c r="A256" s="1" t="s">
        <v>558</v>
      </c>
      <c r="B256" t="s">
        <v>559</v>
      </c>
      <c r="C256">
        <f>LEN(Tabla4[[#This Row],[NIT]])</f>
        <v>14</v>
      </c>
      <c r="D256" t="str">
        <f t="shared" si="4"/>
        <v>NIT</v>
      </c>
    </row>
    <row r="257" spans="1:4" x14ac:dyDescent="0.25">
      <c r="A257" s="1" t="s">
        <v>560</v>
      </c>
      <c r="B257" t="s">
        <v>561</v>
      </c>
      <c r="C257">
        <f>LEN(Tabla4[[#This Row],[NIT]])</f>
        <v>14</v>
      </c>
      <c r="D257" t="str">
        <f t="shared" si="4"/>
        <v>NIT</v>
      </c>
    </row>
    <row r="258" spans="1:4" x14ac:dyDescent="0.25">
      <c r="A258" s="1" t="s">
        <v>8220</v>
      </c>
      <c r="B258" t="s">
        <v>562</v>
      </c>
      <c r="C258">
        <f>LEN(Tabla4[[#This Row],[NIT]])</f>
        <v>9</v>
      </c>
      <c r="D258" t="str">
        <f t="shared" si="4"/>
        <v>DUI</v>
      </c>
    </row>
    <row r="259" spans="1:4" x14ac:dyDescent="0.25">
      <c r="A259" s="1" t="s">
        <v>563</v>
      </c>
      <c r="B259" t="s">
        <v>564</v>
      </c>
      <c r="C259">
        <f>LEN(Tabla4[[#This Row],[NIT]])</f>
        <v>14</v>
      </c>
      <c r="D259" t="str">
        <f t="shared" si="4"/>
        <v>NIT</v>
      </c>
    </row>
    <row r="260" spans="1:4" x14ac:dyDescent="0.25">
      <c r="A260" s="1" t="s">
        <v>565</v>
      </c>
      <c r="B260" t="s">
        <v>566</v>
      </c>
      <c r="C260">
        <f>LEN(Tabla4[[#This Row],[NIT]])</f>
        <v>14</v>
      </c>
      <c r="D260" t="str">
        <f t="shared" si="4"/>
        <v>NIT</v>
      </c>
    </row>
    <row r="261" spans="1:4" x14ac:dyDescent="0.25">
      <c r="A261" s="1" t="s">
        <v>567</v>
      </c>
      <c r="B261" t="s">
        <v>568</v>
      </c>
      <c r="C261">
        <f>LEN(Tabla4[[#This Row],[NIT]])</f>
        <v>14</v>
      </c>
      <c r="D261" t="str">
        <f t="shared" si="4"/>
        <v>NIT</v>
      </c>
    </row>
    <row r="262" spans="1:4" x14ac:dyDescent="0.25">
      <c r="A262" s="1" t="s">
        <v>569</v>
      </c>
      <c r="B262" t="s">
        <v>570</v>
      </c>
      <c r="C262">
        <f>LEN(Tabla4[[#This Row],[NIT]])</f>
        <v>14</v>
      </c>
      <c r="D262" t="str">
        <f t="shared" si="4"/>
        <v>NIT</v>
      </c>
    </row>
    <row r="263" spans="1:4" x14ac:dyDescent="0.25">
      <c r="A263" s="1" t="s">
        <v>571</v>
      </c>
      <c r="B263" t="s">
        <v>572</v>
      </c>
      <c r="C263">
        <f>LEN(Tabla4[[#This Row],[NIT]])</f>
        <v>14</v>
      </c>
      <c r="D263" t="str">
        <f t="shared" si="4"/>
        <v>NIT</v>
      </c>
    </row>
    <row r="264" spans="1:4" x14ac:dyDescent="0.25">
      <c r="A264" s="1" t="s">
        <v>573</v>
      </c>
      <c r="B264" t="s">
        <v>574</v>
      </c>
      <c r="C264">
        <f>LEN(Tabla4[[#This Row],[NIT]])</f>
        <v>14</v>
      </c>
      <c r="D264" t="str">
        <f t="shared" si="4"/>
        <v>NIT</v>
      </c>
    </row>
    <row r="265" spans="1:4" x14ac:dyDescent="0.25">
      <c r="A265" s="1" t="s">
        <v>575</v>
      </c>
      <c r="B265" t="s">
        <v>576</v>
      </c>
      <c r="C265">
        <f>LEN(Tabla4[[#This Row],[NIT]])</f>
        <v>14</v>
      </c>
      <c r="D265" t="str">
        <f t="shared" si="4"/>
        <v>NIT</v>
      </c>
    </row>
    <row r="266" spans="1:4" x14ac:dyDescent="0.25">
      <c r="A266" s="1" t="s">
        <v>577</v>
      </c>
      <c r="B266" t="s">
        <v>578</v>
      </c>
      <c r="C266">
        <f>LEN(Tabla4[[#This Row],[NIT]])</f>
        <v>14</v>
      </c>
      <c r="D266" t="str">
        <f t="shared" si="4"/>
        <v>NIT</v>
      </c>
    </row>
    <row r="267" spans="1:4" x14ac:dyDescent="0.25">
      <c r="A267" s="1" t="s">
        <v>579</v>
      </c>
      <c r="B267" t="s">
        <v>580</v>
      </c>
      <c r="C267">
        <f>LEN(Tabla4[[#This Row],[NIT]])</f>
        <v>14</v>
      </c>
      <c r="D267" t="str">
        <f t="shared" ref="D267:D330" si="5">IF(C267=14,"NIT",IF(C267=9,"DUI"," "))</f>
        <v>NIT</v>
      </c>
    </row>
    <row r="268" spans="1:4" x14ac:dyDescent="0.25">
      <c r="A268" s="1" t="s">
        <v>581</v>
      </c>
      <c r="B268" t="s">
        <v>582</v>
      </c>
      <c r="C268">
        <f>LEN(Tabla4[[#This Row],[NIT]])</f>
        <v>14</v>
      </c>
      <c r="D268" t="str">
        <f t="shared" si="5"/>
        <v>NIT</v>
      </c>
    </row>
    <row r="269" spans="1:4" x14ac:dyDescent="0.25">
      <c r="A269" s="1" t="s">
        <v>583</v>
      </c>
      <c r="B269" t="s">
        <v>584</v>
      </c>
      <c r="C269">
        <f>LEN(Tabla4[[#This Row],[NIT]])</f>
        <v>14</v>
      </c>
      <c r="D269" t="str">
        <f t="shared" si="5"/>
        <v>NIT</v>
      </c>
    </row>
    <row r="270" spans="1:4" x14ac:dyDescent="0.25">
      <c r="A270" s="1" t="s">
        <v>8165</v>
      </c>
      <c r="B270" t="s">
        <v>585</v>
      </c>
      <c r="C270">
        <f>LEN(Tabla4[[#This Row],[NIT]])</f>
        <v>9</v>
      </c>
      <c r="D270" t="str">
        <f t="shared" si="5"/>
        <v>DUI</v>
      </c>
    </row>
    <row r="271" spans="1:4" x14ac:dyDescent="0.25">
      <c r="A271" s="1" t="s">
        <v>586</v>
      </c>
      <c r="B271" t="s">
        <v>587</v>
      </c>
      <c r="C271">
        <f>LEN(Tabla4[[#This Row],[NIT]])</f>
        <v>14</v>
      </c>
      <c r="D271" t="str">
        <f t="shared" si="5"/>
        <v>NIT</v>
      </c>
    </row>
    <row r="272" spans="1:4" x14ac:dyDescent="0.25">
      <c r="A272" s="1" t="s">
        <v>588</v>
      </c>
      <c r="B272" t="s">
        <v>589</v>
      </c>
      <c r="C272">
        <f>LEN(Tabla4[[#This Row],[NIT]])</f>
        <v>14</v>
      </c>
      <c r="D272" t="str">
        <f t="shared" si="5"/>
        <v>NIT</v>
      </c>
    </row>
    <row r="273" spans="1:4" x14ac:dyDescent="0.25">
      <c r="A273" s="1" t="s">
        <v>590</v>
      </c>
      <c r="B273" t="s">
        <v>591</v>
      </c>
      <c r="C273">
        <f>LEN(Tabla4[[#This Row],[NIT]])</f>
        <v>14</v>
      </c>
      <c r="D273" t="str">
        <f t="shared" si="5"/>
        <v>NIT</v>
      </c>
    </row>
    <row r="274" spans="1:4" x14ac:dyDescent="0.25">
      <c r="A274" s="1" t="s">
        <v>592</v>
      </c>
      <c r="B274" t="s">
        <v>593</v>
      </c>
      <c r="C274">
        <f>LEN(Tabla4[[#This Row],[NIT]])</f>
        <v>14</v>
      </c>
      <c r="D274" t="str">
        <f t="shared" si="5"/>
        <v>NIT</v>
      </c>
    </row>
    <row r="275" spans="1:4" x14ac:dyDescent="0.25">
      <c r="A275" s="1" t="s">
        <v>594</v>
      </c>
      <c r="B275" t="s">
        <v>595</v>
      </c>
      <c r="C275">
        <f>LEN(Tabla4[[#This Row],[NIT]])</f>
        <v>14</v>
      </c>
      <c r="D275" t="str">
        <f t="shared" si="5"/>
        <v>NIT</v>
      </c>
    </row>
    <row r="276" spans="1:4" x14ac:dyDescent="0.25">
      <c r="A276" s="1" t="s">
        <v>596</v>
      </c>
      <c r="B276" t="s">
        <v>597</v>
      </c>
      <c r="C276">
        <f>LEN(Tabla4[[#This Row],[NIT]])</f>
        <v>14</v>
      </c>
      <c r="D276" t="str">
        <f t="shared" si="5"/>
        <v>NIT</v>
      </c>
    </row>
    <row r="277" spans="1:4" x14ac:dyDescent="0.25">
      <c r="A277" s="1" t="s">
        <v>598</v>
      </c>
      <c r="B277" t="s">
        <v>599</v>
      </c>
      <c r="C277">
        <f>LEN(Tabla4[[#This Row],[NIT]])</f>
        <v>14</v>
      </c>
      <c r="D277" t="str">
        <f t="shared" si="5"/>
        <v>NIT</v>
      </c>
    </row>
    <row r="278" spans="1:4" x14ac:dyDescent="0.25">
      <c r="A278" s="1" t="s">
        <v>600</v>
      </c>
      <c r="B278" t="s">
        <v>601</v>
      </c>
      <c r="C278">
        <f>LEN(Tabla4[[#This Row],[NIT]])</f>
        <v>14</v>
      </c>
      <c r="D278" t="str">
        <f t="shared" si="5"/>
        <v>NIT</v>
      </c>
    </row>
    <row r="279" spans="1:4" x14ac:dyDescent="0.25">
      <c r="A279" s="1" t="s">
        <v>602</v>
      </c>
      <c r="B279" t="s">
        <v>603</v>
      </c>
      <c r="C279">
        <f>LEN(Tabla4[[#This Row],[NIT]])</f>
        <v>14</v>
      </c>
      <c r="D279" t="str">
        <f t="shared" si="5"/>
        <v>NIT</v>
      </c>
    </row>
    <row r="280" spans="1:4" x14ac:dyDescent="0.25">
      <c r="A280" s="1" t="s">
        <v>604</v>
      </c>
      <c r="B280" t="s">
        <v>605</v>
      </c>
      <c r="C280">
        <f>LEN(Tabla4[[#This Row],[NIT]])</f>
        <v>14</v>
      </c>
      <c r="D280" t="str">
        <f t="shared" si="5"/>
        <v>NIT</v>
      </c>
    </row>
    <row r="281" spans="1:4" x14ac:dyDescent="0.25">
      <c r="A281" s="1" t="s">
        <v>606</v>
      </c>
      <c r="B281" t="s">
        <v>607</v>
      </c>
      <c r="C281">
        <f>LEN(Tabla4[[#This Row],[NIT]])</f>
        <v>14</v>
      </c>
      <c r="D281" t="str">
        <f t="shared" si="5"/>
        <v>NIT</v>
      </c>
    </row>
    <row r="282" spans="1:4" x14ac:dyDescent="0.25">
      <c r="A282" s="1" t="s">
        <v>608</v>
      </c>
      <c r="B282" t="s">
        <v>609</v>
      </c>
      <c r="C282">
        <f>LEN(Tabla4[[#This Row],[NIT]])</f>
        <v>14</v>
      </c>
      <c r="D282" t="str">
        <f t="shared" si="5"/>
        <v>NIT</v>
      </c>
    </row>
    <row r="283" spans="1:4" x14ac:dyDescent="0.25">
      <c r="A283" s="1" t="s">
        <v>8288</v>
      </c>
      <c r="B283" t="s">
        <v>610</v>
      </c>
      <c r="C283">
        <f>LEN(Tabla4[[#This Row],[NIT]])</f>
        <v>9</v>
      </c>
      <c r="D283" t="str">
        <f t="shared" si="5"/>
        <v>DUI</v>
      </c>
    </row>
    <row r="284" spans="1:4" x14ac:dyDescent="0.25">
      <c r="A284" s="1" t="s">
        <v>611</v>
      </c>
      <c r="B284" t="s">
        <v>612</v>
      </c>
      <c r="C284">
        <f>LEN(Tabla4[[#This Row],[NIT]])</f>
        <v>14</v>
      </c>
      <c r="D284" t="str">
        <f t="shared" si="5"/>
        <v>NIT</v>
      </c>
    </row>
    <row r="285" spans="1:4" x14ac:dyDescent="0.25">
      <c r="A285" s="1" t="s">
        <v>613</v>
      </c>
      <c r="B285" t="s">
        <v>614</v>
      </c>
      <c r="C285">
        <f>LEN(Tabla4[[#This Row],[NIT]])</f>
        <v>14</v>
      </c>
      <c r="D285" t="str">
        <f t="shared" si="5"/>
        <v>NIT</v>
      </c>
    </row>
    <row r="286" spans="1:4" x14ac:dyDescent="0.25">
      <c r="A286" s="1" t="s">
        <v>615</v>
      </c>
      <c r="B286" t="s">
        <v>616</v>
      </c>
      <c r="C286">
        <f>LEN(Tabla4[[#This Row],[NIT]])</f>
        <v>14</v>
      </c>
      <c r="D286" t="str">
        <f t="shared" si="5"/>
        <v>NIT</v>
      </c>
    </row>
    <row r="287" spans="1:4" x14ac:dyDescent="0.25">
      <c r="A287" s="1" t="s">
        <v>617</v>
      </c>
      <c r="B287" t="s">
        <v>618</v>
      </c>
      <c r="C287">
        <f>LEN(Tabla4[[#This Row],[NIT]])</f>
        <v>14</v>
      </c>
      <c r="D287" t="str">
        <f t="shared" si="5"/>
        <v>NIT</v>
      </c>
    </row>
    <row r="288" spans="1:4" x14ac:dyDescent="0.25">
      <c r="A288" s="1" t="s">
        <v>619</v>
      </c>
      <c r="B288" t="s">
        <v>620</v>
      </c>
      <c r="C288">
        <f>LEN(Tabla4[[#This Row],[NIT]])</f>
        <v>14</v>
      </c>
      <c r="D288" t="str">
        <f t="shared" si="5"/>
        <v>NIT</v>
      </c>
    </row>
    <row r="289" spans="1:4" x14ac:dyDescent="0.25">
      <c r="A289" s="1" t="s">
        <v>8163</v>
      </c>
      <c r="B289" t="s">
        <v>621</v>
      </c>
      <c r="C289">
        <f>LEN(Tabla4[[#This Row],[NIT]])</f>
        <v>9</v>
      </c>
      <c r="D289" t="str">
        <f t="shared" si="5"/>
        <v>DUI</v>
      </c>
    </row>
    <row r="290" spans="1:4" x14ac:dyDescent="0.25">
      <c r="A290" s="1" t="s">
        <v>622</v>
      </c>
      <c r="B290" t="s">
        <v>623</v>
      </c>
      <c r="C290">
        <f>LEN(Tabla4[[#This Row],[NIT]])</f>
        <v>14</v>
      </c>
      <c r="D290" t="str">
        <f t="shared" si="5"/>
        <v>NIT</v>
      </c>
    </row>
    <row r="291" spans="1:4" x14ac:dyDescent="0.25">
      <c r="A291" s="1" t="s">
        <v>624</v>
      </c>
      <c r="B291" t="s">
        <v>625</v>
      </c>
      <c r="C291">
        <f>LEN(Tabla4[[#This Row],[NIT]])</f>
        <v>14</v>
      </c>
      <c r="D291" t="str">
        <f t="shared" si="5"/>
        <v>NIT</v>
      </c>
    </row>
    <row r="292" spans="1:4" x14ac:dyDescent="0.25">
      <c r="A292" s="1" t="s">
        <v>8207</v>
      </c>
      <c r="B292" t="s">
        <v>626</v>
      </c>
      <c r="C292">
        <f>LEN(Tabla4[[#This Row],[NIT]])</f>
        <v>9</v>
      </c>
      <c r="D292" t="str">
        <f t="shared" si="5"/>
        <v>DUI</v>
      </c>
    </row>
    <row r="293" spans="1:4" x14ac:dyDescent="0.25">
      <c r="A293" s="22" t="s">
        <v>8350</v>
      </c>
      <c r="B293" t="s">
        <v>627</v>
      </c>
      <c r="C293">
        <f>LEN(Tabla4[[#This Row],[NIT]])</f>
        <v>9</v>
      </c>
      <c r="D293" t="str">
        <f t="shared" si="5"/>
        <v>DUI</v>
      </c>
    </row>
    <row r="294" spans="1:4" x14ac:dyDescent="0.25">
      <c r="A294" s="1" t="s">
        <v>628</v>
      </c>
      <c r="B294" t="s">
        <v>629</v>
      </c>
      <c r="C294">
        <f>LEN(Tabla4[[#This Row],[NIT]])</f>
        <v>14</v>
      </c>
      <c r="D294" t="str">
        <f t="shared" si="5"/>
        <v>NIT</v>
      </c>
    </row>
    <row r="295" spans="1:4" x14ac:dyDescent="0.25">
      <c r="A295" s="1" t="s">
        <v>8181</v>
      </c>
      <c r="B295" t="s">
        <v>630</v>
      </c>
      <c r="C295">
        <f>LEN(Tabla4[[#This Row],[NIT]])</f>
        <v>9</v>
      </c>
      <c r="D295" t="str">
        <f t="shared" si="5"/>
        <v>DUI</v>
      </c>
    </row>
    <row r="296" spans="1:4" x14ac:dyDescent="0.25">
      <c r="A296" s="1" t="s">
        <v>631</v>
      </c>
      <c r="B296" t="s">
        <v>632</v>
      </c>
      <c r="C296">
        <f>LEN(Tabla4[[#This Row],[NIT]])</f>
        <v>14</v>
      </c>
      <c r="D296" t="str">
        <f t="shared" si="5"/>
        <v>NIT</v>
      </c>
    </row>
    <row r="297" spans="1:4" x14ac:dyDescent="0.25">
      <c r="A297" s="1" t="s">
        <v>633</v>
      </c>
      <c r="B297" t="s">
        <v>634</v>
      </c>
      <c r="C297">
        <f>LEN(Tabla4[[#This Row],[NIT]])</f>
        <v>14</v>
      </c>
      <c r="D297" t="str">
        <f t="shared" si="5"/>
        <v>NIT</v>
      </c>
    </row>
    <row r="298" spans="1:4" x14ac:dyDescent="0.25">
      <c r="A298" s="1" t="s">
        <v>635</v>
      </c>
      <c r="B298" t="s">
        <v>636</v>
      </c>
      <c r="C298">
        <f>LEN(Tabla4[[#This Row],[NIT]])</f>
        <v>14</v>
      </c>
      <c r="D298" t="str">
        <f t="shared" si="5"/>
        <v>NIT</v>
      </c>
    </row>
    <row r="299" spans="1:4" x14ac:dyDescent="0.25">
      <c r="A299" s="1" t="s">
        <v>637</v>
      </c>
      <c r="B299" t="s">
        <v>638</v>
      </c>
      <c r="C299">
        <f>LEN(Tabla4[[#This Row],[NIT]])</f>
        <v>14</v>
      </c>
      <c r="D299" t="str">
        <f t="shared" si="5"/>
        <v>NIT</v>
      </c>
    </row>
    <row r="300" spans="1:4" x14ac:dyDescent="0.25">
      <c r="A300" s="1" t="s">
        <v>639</v>
      </c>
      <c r="B300" t="s">
        <v>640</v>
      </c>
      <c r="C300">
        <f>LEN(Tabla4[[#This Row],[NIT]])</f>
        <v>14</v>
      </c>
      <c r="D300" t="str">
        <f t="shared" si="5"/>
        <v>NIT</v>
      </c>
    </row>
    <row r="301" spans="1:4" x14ac:dyDescent="0.25">
      <c r="A301" s="1" t="s">
        <v>641</v>
      </c>
      <c r="B301" t="s">
        <v>642</v>
      </c>
      <c r="C301">
        <f>LEN(Tabla4[[#This Row],[NIT]])</f>
        <v>14</v>
      </c>
      <c r="D301" t="str">
        <f t="shared" si="5"/>
        <v>NIT</v>
      </c>
    </row>
    <row r="302" spans="1:4" x14ac:dyDescent="0.25">
      <c r="A302" s="1" t="s">
        <v>643</v>
      </c>
      <c r="B302" t="s">
        <v>644</v>
      </c>
      <c r="C302">
        <f>LEN(Tabla4[[#This Row],[NIT]])</f>
        <v>14</v>
      </c>
      <c r="D302" t="str">
        <f t="shared" si="5"/>
        <v>NIT</v>
      </c>
    </row>
    <row r="303" spans="1:4" x14ac:dyDescent="0.25">
      <c r="A303" s="1" t="s">
        <v>8216</v>
      </c>
      <c r="B303" t="s">
        <v>645</v>
      </c>
      <c r="C303">
        <f>LEN(Tabla4[[#This Row],[NIT]])</f>
        <v>9</v>
      </c>
      <c r="D303" t="str">
        <f t="shared" si="5"/>
        <v>DUI</v>
      </c>
    </row>
    <row r="304" spans="1:4" x14ac:dyDescent="0.25">
      <c r="A304" s="1" t="s">
        <v>646</v>
      </c>
      <c r="B304" t="s">
        <v>647</v>
      </c>
      <c r="C304">
        <f>LEN(Tabla4[[#This Row],[NIT]])</f>
        <v>14</v>
      </c>
      <c r="D304" t="str">
        <f t="shared" si="5"/>
        <v>NIT</v>
      </c>
    </row>
    <row r="305" spans="1:4" x14ac:dyDescent="0.25">
      <c r="A305" s="1" t="s">
        <v>648</v>
      </c>
      <c r="B305" t="s">
        <v>649</v>
      </c>
      <c r="C305">
        <f>LEN(Tabla4[[#This Row],[NIT]])</f>
        <v>14</v>
      </c>
      <c r="D305" t="str">
        <f t="shared" si="5"/>
        <v>NIT</v>
      </c>
    </row>
    <row r="306" spans="1:4" x14ac:dyDescent="0.25">
      <c r="A306" s="1" t="s">
        <v>650</v>
      </c>
      <c r="B306" t="s">
        <v>651</v>
      </c>
      <c r="C306">
        <f>LEN(Tabla4[[#This Row],[NIT]])</f>
        <v>14</v>
      </c>
      <c r="D306" t="str">
        <f t="shared" si="5"/>
        <v>NIT</v>
      </c>
    </row>
    <row r="307" spans="1:4" x14ac:dyDescent="0.25">
      <c r="A307" s="1" t="s">
        <v>652</v>
      </c>
      <c r="B307" t="s">
        <v>653</v>
      </c>
      <c r="C307">
        <f>LEN(Tabla4[[#This Row],[NIT]])</f>
        <v>14</v>
      </c>
      <c r="D307" t="str">
        <f t="shared" si="5"/>
        <v>NIT</v>
      </c>
    </row>
    <row r="308" spans="1:4" x14ac:dyDescent="0.25">
      <c r="A308" s="1" t="s">
        <v>654</v>
      </c>
      <c r="B308" t="s">
        <v>655</v>
      </c>
      <c r="C308">
        <f>LEN(Tabla4[[#This Row],[NIT]])</f>
        <v>14</v>
      </c>
      <c r="D308" t="str">
        <f t="shared" si="5"/>
        <v>NIT</v>
      </c>
    </row>
    <row r="309" spans="1:4" x14ac:dyDescent="0.25">
      <c r="A309" s="1" t="s">
        <v>656</v>
      </c>
      <c r="B309" t="s">
        <v>657</v>
      </c>
      <c r="C309">
        <f>LEN(Tabla4[[#This Row],[NIT]])</f>
        <v>14</v>
      </c>
      <c r="D309" t="str">
        <f t="shared" si="5"/>
        <v>NIT</v>
      </c>
    </row>
    <row r="310" spans="1:4" x14ac:dyDescent="0.25">
      <c r="A310" s="1" t="s">
        <v>658</v>
      </c>
      <c r="B310" t="s">
        <v>659</v>
      </c>
      <c r="C310">
        <f>LEN(Tabla4[[#This Row],[NIT]])</f>
        <v>14</v>
      </c>
      <c r="D310" t="str">
        <f t="shared" si="5"/>
        <v>NIT</v>
      </c>
    </row>
    <row r="311" spans="1:4" x14ac:dyDescent="0.25">
      <c r="A311" s="1" t="s">
        <v>660</v>
      </c>
      <c r="B311" t="s">
        <v>661</v>
      </c>
      <c r="C311">
        <f>LEN(Tabla4[[#This Row],[NIT]])</f>
        <v>14</v>
      </c>
      <c r="D311" t="str">
        <f t="shared" si="5"/>
        <v>NIT</v>
      </c>
    </row>
    <row r="312" spans="1:4" x14ac:dyDescent="0.25">
      <c r="A312" s="1" t="s">
        <v>662</v>
      </c>
      <c r="B312" t="s">
        <v>663</v>
      </c>
      <c r="C312">
        <f>LEN(Tabla4[[#This Row],[NIT]])</f>
        <v>14</v>
      </c>
      <c r="D312" t="str">
        <f t="shared" si="5"/>
        <v>NIT</v>
      </c>
    </row>
    <row r="313" spans="1:4" x14ac:dyDescent="0.25">
      <c r="A313" s="1" t="s">
        <v>664</v>
      </c>
      <c r="B313" t="s">
        <v>665</v>
      </c>
      <c r="C313">
        <f>LEN(Tabla4[[#This Row],[NIT]])</f>
        <v>14</v>
      </c>
      <c r="D313" t="str">
        <f t="shared" si="5"/>
        <v>NIT</v>
      </c>
    </row>
    <row r="314" spans="1:4" x14ac:dyDescent="0.25">
      <c r="A314" s="1" t="s">
        <v>666</v>
      </c>
      <c r="B314" t="s">
        <v>667</v>
      </c>
      <c r="C314">
        <f>LEN(Tabla4[[#This Row],[NIT]])</f>
        <v>14</v>
      </c>
      <c r="D314" t="str">
        <f t="shared" si="5"/>
        <v>NIT</v>
      </c>
    </row>
    <row r="315" spans="1:4" x14ac:dyDescent="0.25">
      <c r="A315" s="1" t="s">
        <v>668</v>
      </c>
      <c r="B315" t="s">
        <v>669</v>
      </c>
      <c r="C315">
        <f>LEN(Tabla4[[#This Row],[NIT]])</f>
        <v>14</v>
      </c>
      <c r="D315" t="str">
        <f t="shared" si="5"/>
        <v>NIT</v>
      </c>
    </row>
    <row r="316" spans="1:4" x14ac:dyDescent="0.25">
      <c r="A316" s="1" t="s">
        <v>670</v>
      </c>
      <c r="B316" t="s">
        <v>671</v>
      </c>
      <c r="C316">
        <f>LEN(Tabla4[[#This Row],[NIT]])</f>
        <v>14</v>
      </c>
      <c r="D316" t="str">
        <f t="shared" si="5"/>
        <v>NIT</v>
      </c>
    </row>
    <row r="317" spans="1:4" x14ac:dyDescent="0.25">
      <c r="A317" s="1" t="s">
        <v>672</v>
      </c>
      <c r="B317" t="s">
        <v>673</v>
      </c>
      <c r="C317">
        <f>LEN(Tabla4[[#This Row],[NIT]])</f>
        <v>14</v>
      </c>
      <c r="D317" t="str">
        <f t="shared" si="5"/>
        <v>NIT</v>
      </c>
    </row>
    <row r="318" spans="1:4" x14ac:dyDescent="0.25">
      <c r="A318" s="1" t="s">
        <v>674</v>
      </c>
      <c r="B318" t="s">
        <v>675</v>
      </c>
      <c r="C318">
        <f>LEN(Tabla4[[#This Row],[NIT]])</f>
        <v>14</v>
      </c>
      <c r="D318" t="str">
        <f t="shared" si="5"/>
        <v>NIT</v>
      </c>
    </row>
    <row r="319" spans="1:4" x14ac:dyDescent="0.25">
      <c r="A319" s="1" t="s">
        <v>676</v>
      </c>
      <c r="B319" t="s">
        <v>677</v>
      </c>
      <c r="C319">
        <f>LEN(Tabla4[[#This Row],[NIT]])</f>
        <v>14</v>
      </c>
      <c r="D319" t="str">
        <f t="shared" si="5"/>
        <v>NIT</v>
      </c>
    </row>
    <row r="320" spans="1:4" x14ac:dyDescent="0.25">
      <c r="A320" s="1" t="s">
        <v>678</v>
      </c>
      <c r="B320" t="s">
        <v>679</v>
      </c>
      <c r="C320">
        <f>LEN(Tabla4[[#This Row],[NIT]])</f>
        <v>14</v>
      </c>
      <c r="D320" t="str">
        <f t="shared" si="5"/>
        <v>NIT</v>
      </c>
    </row>
    <row r="321" spans="1:4" x14ac:dyDescent="0.25">
      <c r="A321" s="1" t="s">
        <v>680</v>
      </c>
      <c r="B321" t="s">
        <v>681</v>
      </c>
      <c r="C321">
        <f>LEN(Tabla4[[#This Row],[NIT]])</f>
        <v>14</v>
      </c>
      <c r="D321" t="str">
        <f t="shared" si="5"/>
        <v>NIT</v>
      </c>
    </row>
    <row r="322" spans="1:4" x14ac:dyDescent="0.25">
      <c r="A322" s="1" t="s">
        <v>682</v>
      </c>
      <c r="B322" t="s">
        <v>683</v>
      </c>
      <c r="C322">
        <f>LEN(Tabla4[[#This Row],[NIT]])</f>
        <v>14</v>
      </c>
      <c r="D322" t="str">
        <f t="shared" si="5"/>
        <v>NIT</v>
      </c>
    </row>
    <row r="323" spans="1:4" x14ac:dyDescent="0.25">
      <c r="A323" s="1" t="s">
        <v>684</v>
      </c>
      <c r="B323" t="s">
        <v>685</v>
      </c>
      <c r="C323">
        <f>LEN(Tabla4[[#This Row],[NIT]])</f>
        <v>14</v>
      </c>
      <c r="D323" t="str">
        <f t="shared" si="5"/>
        <v>NIT</v>
      </c>
    </row>
    <row r="324" spans="1:4" x14ac:dyDescent="0.25">
      <c r="A324" s="1" t="s">
        <v>686</v>
      </c>
      <c r="B324" t="s">
        <v>687</v>
      </c>
      <c r="C324">
        <f>LEN(Tabla4[[#This Row],[NIT]])</f>
        <v>14</v>
      </c>
      <c r="D324" t="str">
        <f t="shared" si="5"/>
        <v>NIT</v>
      </c>
    </row>
    <row r="325" spans="1:4" x14ac:dyDescent="0.25">
      <c r="A325" s="1" t="s">
        <v>688</v>
      </c>
      <c r="B325" t="s">
        <v>689</v>
      </c>
      <c r="C325">
        <f>LEN(Tabla4[[#This Row],[NIT]])</f>
        <v>14</v>
      </c>
      <c r="D325" t="str">
        <f t="shared" si="5"/>
        <v>NIT</v>
      </c>
    </row>
    <row r="326" spans="1:4" x14ac:dyDescent="0.25">
      <c r="A326" s="1" t="s">
        <v>690</v>
      </c>
      <c r="B326" t="s">
        <v>691</v>
      </c>
      <c r="C326">
        <f>LEN(Tabla4[[#This Row],[NIT]])</f>
        <v>14</v>
      </c>
      <c r="D326" t="str">
        <f t="shared" si="5"/>
        <v>NIT</v>
      </c>
    </row>
    <row r="327" spans="1:4" x14ac:dyDescent="0.25">
      <c r="A327" s="1" t="s">
        <v>692</v>
      </c>
      <c r="B327" t="s">
        <v>693</v>
      </c>
      <c r="C327">
        <f>LEN(Tabla4[[#This Row],[NIT]])</f>
        <v>14</v>
      </c>
      <c r="D327" t="str">
        <f t="shared" si="5"/>
        <v>NIT</v>
      </c>
    </row>
    <row r="328" spans="1:4" x14ac:dyDescent="0.25">
      <c r="A328" s="1" t="s">
        <v>694</v>
      </c>
      <c r="B328" t="s">
        <v>695</v>
      </c>
      <c r="C328">
        <f>LEN(Tabla4[[#This Row],[NIT]])</f>
        <v>14</v>
      </c>
      <c r="D328" t="str">
        <f t="shared" si="5"/>
        <v>NIT</v>
      </c>
    </row>
    <row r="329" spans="1:4" x14ac:dyDescent="0.25">
      <c r="A329" s="1" t="s">
        <v>696</v>
      </c>
      <c r="B329" t="s">
        <v>697</v>
      </c>
      <c r="C329">
        <f>LEN(Tabla4[[#This Row],[NIT]])</f>
        <v>14</v>
      </c>
      <c r="D329" t="str">
        <f t="shared" si="5"/>
        <v>NIT</v>
      </c>
    </row>
    <row r="330" spans="1:4" x14ac:dyDescent="0.25">
      <c r="A330" s="1" t="s">
        <v>698</v>
      </c>
      <c r="B330" t="s">
        <v>699</v>
      </c>
      <c r="C330">
        <f>LEN(Tabla4[[#This Row],[NIT]])</f>
        <v>14</v>
      </c>
      <c r="D330" t="str">
        <f t="shared" si="5"/>
        <v>NIT</v>
      </c>
    </row>
    <row r="331" spans="1:4" x14ac:dyDescent="0.25">
      <c r="A331" s="1" t="s">
        <v>8179</v>
      </c>
      <c r="B331" t="s">
        <v>700</v>
      </c>
      <c r="C331">
        <f>LEN(Tabla4[[#This Row],[NIT]])</f>
        <v>9</v>
      </c>
      <c r="D331" t="str">
        <f t="shared" ref="D331:D394" si="6">IF(C331=14,"NIT",IF(C331=9,"DUI"," "))</f>
        <v>DUI</v>
      </c>
    </row>
    <row r="332" spans="1:4" x14ac:dyDescent="0.25">
      <c r="A332" s="1" t="s">
        <v>701</v>
      </c>
      <c r="B332" t="s">
        <v>702</v>
      </c>
      <c r="C332">
        <f>LEN(Tabla4[[#This Row],[NIT]])</f>
        <v>14</v>
      </c>
      <c r="D332" t="str">
        <f t="shared" si="6"/>
        <v>NIT</v>
      </c>
    </row>
    <row r="333" spans="1:4" x14ac:dyDescent="0.25">
      <c r="A333" s="1" t="s">
        <v>703</v>
      </c>
      <c r="B333" t="s">
        <v>704</v>
      </c>
      <c r="C333">
        <f>LEN(Tabla4[[#This Row],[NIT]])</f>
        <v>14</v>
      </c>
      <c r="D333" t="str">
        <f t="shared" si="6"/>
        <v>NIT</v>
      </c>
    </row>
    <row r="334" spans="1:4" x14ac:dyDescent="0.25">
      <c r="A334" s="1" t="s">
        <v>705</v>
      </c>
      <c r="B334" t="s">
        <v>706</v>
      </c>
      <c r="C334">
        <f>LEN(Tabla4[[#This Row],[NIT]])</f>
        <v>14</v>
      </c>
      <c r="D334" t="str">
        <f t="shared" si="6"/>
        <v>NIT</v>
      </c>
    </row>
    <row r="335" spans="1:4" x14ac:dyDescent="0.25">
      <c r="A335" s="1" t="s">
        <v>707</v>
      </c>
      <c r="B335" t="s">
        <v>708</v>
      </c>
      <c r="C335">
        <f>LEN(Tabla4[[#This Row],[NIT]])</f>
        <v>14</v>
      </c>
      <c r="D335" t="str">
        <f t="shared" si="6"/>
        <v>NIT</v>
      </c>
    </row>
    <row r="336" spans="1:4" x14ac:dyDescent="0.25">
      <c r="A336" s="1" t="s">
        <v>8237</v>
      </c>
      <c r="B336" t="s">
        <v>709</v>
      </c>
      <c r="C336">
        <f>LEN(Tabla4[[#This Row],[NIT]])</f>
        <v>9</v>
      </c>
      <c r="D336" t="str">
        <f t="shared" si="6"/>
        <v>DUI</v>
      </c>
    </row>
    <row r="337" spans="1:4" x14ac:dyDescent="0.25">
      <c r="A337" s="1" t="s">
        <v>710</v>
      </c>
      <c r="B337" t="s">
        <v>711</v>
      </c>
      <c r="C337">
        <f>LEN(Tabla4[[#This Row],[NIT]])</f>
        <v>14</v>
      </c>
      <c r="D337" t="str">
        <f t="shared" si="6"/>
        <v>NIT</v>
      </c>
    </row>
    <row r="338" spans="1:4" x14ac:dyDescent="0.25">
      <c r="A338" s="1" t="s">
        <v>712</v>
      </c>
      <c r="B338" t="s">
        <v>713</v>
      </c>
      <c r="C338">
        <f>LEN(Tabla4[[#This Row],[NIT]])</f>
        <v>14</v>
      </c>
      <c r="D338" t="str">
        <f t="shared" si="6"/>
        <v>NIT</v>
      </c>
    </row>
    <row r="339" spans="1:4" x14ac:dyDescent="0.25">
      <c r="A339" s="1" t="s">
        <v>714</v>
      </c>
      <c r="B339" t="s">
        <v>715</v>
      </c>
      <c r="C339">
        <f>LEN(Tabla4[[#This Row],[NIT]])</f>
        <v>14</v>
      </c>
      <c r="D339" t="str">
        <f t="shared" si="6"/>
        <v>NIT</v>
      </c>
    </row>
    <row r="340" spans="1:4" x14ac:dyDescent="0.25">
      <c r="A340" s="1" t="s">
        <v>716</v>
      </c>
      <c r="B340" t="s">
        <v>717</v>
      </c>
      <c r="C340">
        <f>LEN(Tabla4[[#This Row],[NIT]])</f>
        <v>14</v>
      </c>
      <c r="D340" t="str">
        <f t="shared" si="6"/>
        <v>NIT</v>
      </c>
    </row>
    <row r="341" spans="1:4" x14ac:dyDescent="0.25">
      <c r="A341" s="1" t="s">
        <v>718</v>
      </c>
      <c r="B341" t="s">
        <v>719</v>
      </c>
      <c r="C341">
        <f>LEN(Tabla4[[#This Row],[NIT]])</f>
        <v>14</v>
      </c>
      <c r="D341" t="str">
        <f t="shared" si="6"/>
        <v>NIT</v>
      </c>
    </row>
    <row r="342" spans="1:4" x14ac:dyDescent="0.25">
      <c r="A342" s="1" t="s">
        <v>720</v>
      </c>
      <c r="B342" t="s">
        <v>721</v>
      </c>
      <c r="C342">
        <f>LEN(Tabla4[[#This Row],[NIT]])</f>
        <v>14</v>
      </c>
      <c r="D342" t="str">
        <f t="shared" si="6"/>
        <v>NIT</v>
      </c>
    </row>
    <row r="343" spans="1:4" x14ac:dyDescent="0.25">
      <c r="A343" s="1" t="s">
        <v>722</v>
      </c>
      <c r="B343" t="s">
        <v>723</v>
      </c>
      <c r="C343">
        <f>LEN(Tabla4[[#This Row],[NIT]])</f>
        <v>14</v>
      </c>
      <c r="D343" t="str">
        <f t="shared" si="6"/>
        <v>NIT</v>
      </c>
    </row>
    <row r="344" spans="1:4" x14ac:dyDescent="0.25">
      <c r="A344" s="1" t="s">
        <v>724</v>
      </c>
      <c r="B344" t="s">
        <v>725</v>
      </c>
      <c r="C344">
        <f>LEN(Tabla4[[#This Row],[NIT]])</f>
        <v>14</v>
      </c>
      <c r="D344" t="str">
        <f t="shared" si="6"/>
        <v>NIT</v>
      </c>
    </row>
    <row r="345" spans="1:4" x14ac:dyDescent="0.25">
      <c r="A345" s="1" t="s">
        <v>726</v>
      </c>
      <c r="B345" t="s">
        <v>727</v>
      </c>
      <c r="C345">
        <f>LEN(Tabla4[[#This Row],[NIT]])</f>
        <v>14</v>
      </c>
      <c r="D345" t="str">
        <f t="shared" si="6"/>
        <v>NIT</v>
      </c>
    </row>
    <row r="346" spans="1:4" x14ac:dyDescent="0.25">
      <c r="A346" s="1" t="s">
        <v>728</v>
      </c>
      <c r="B346" t="s">
        <v>729</v>
      </c>
      <c r="C346">
        <f>LEN(Tabla4[[#This Row],[NIT]])</f>
        <v>14</v>
      </c>
      <c r="D346" t="str">
        <f t="shared" si="6"/>
        <v>NIT</v>
      </c>
    </row>
    <row r="347" spans="1:4" x14ac:dyDescent="0.25">
      <c r="A347" s="1" t="s">
        <v>730</v>
      </c>
      <c r="B347" t="s">
        <v>731</v>
      </c>
      <c r="C347">
        <f>LEN(Tabla4[[#This Row],[NIT]])</f>
        <v>14</v>
      </c>
      <c r="D347" t="str">
        <f t="shared" si="6"/>
        <v>NIT</v>
      </c>
    </row>
    <row r="348" spans="1:4" x14ac:dyDescent="0.25">
      <c r="A348" s="1" t="s">
        <v>732</v>
      </c>
      <c r="B348" t="s">
        <v>733</v>
      </c>
      <c r="C348">
        <f>LEN(Tabla4[[#This Row],[NIT]])</f>
        <v>14</v>
      </c>
      <c r="D348" t="str">
        <f t="shared" si="6"/>
        <v>NIT</v>
      </c>
    </row>
    <row r="349" spans="1:4" x14ac:dyDescent="0.25">
      <c r="A349" s="1" t="s">
        <v>734</v>
      </c>
      <c r="B349" t="s">
        <v>735</v>
      </c>
      <c r="C349">
        <f>LEN(Tabla4[[#This Row],[NIT]])</f>
        <v>14</v>
      </c>
      <c r="D349" t="str">
        <f t="shared" si="6"/>
        <v>NIT</v>
      </c>
    </row>
    <row r="350" spans="1:4" x14ac:dyDescent="0.25">
      <c r="A350" s="1" t="s">
        <v>8222</v>
      </c>
      <c r="B350" t="s">
        <v>736</v>
      </c>
      <c r="C350">
        <f>LEN(Tabla4[[#This Row],[NIT]])</f>
        <v>9</v>
      </c>
      <c r="D350" t="str">
        <f t="shared" si="6"/>
        <v>DUI</v>
      </c>
    </row>
    <row r="351" spans="1:4" x14ac:dyDescent="0.25">
      <c r="A351" s="1" t="s">
        <v>737</v>
      </c>
      <c r="B351" t="s">
        <v>738</v>
      </c>
      <c r="C351">
        <f>LEN(Tabla4[[#This Row],[NIT]])</f>
        <v>14</v>
      </c>
      <c r="D351" t="str">
        <f t="shared" si="6"/>
        <v>NIT</v>
      </c>
    </row>
    <row r="352" spans="1:4" x14ac:dyDescent="0.25">
      <c r="A352" s="1" t="s">
        <v>739</v>
      </c>
      <c r="B352" t="s">
        <v>740</v>
      </c>
      <c r="C352">
        <f>LEN(Tabla4[[#This Row],[NIT]])</f>
        <v>14</v>
      </c>
      <c r="D352" t="str">
        <f t="shared" si="6"/>
        <v>NIT</v>
      </c>
    </row>
    <row r="353" spans="1:4" x14ac:dyDescent="0.25">
      <c r="A353" s="1" t="s">
        <v>741</v>
      </c>
      <c r="B353" t="s">
        <v>742</v>
      </c>
      <c r="C353">
        <f>LEN(Tabla4[[#This Row],[NIT]])</f>
        <v>14</v>
      </c>
      <c r="D353" t="str">
        <f t="shared" si="6"/>
        <v>NIT</v>
      </c>
    </row>
    <row r="354" spans="1:4" x14ac:dyDescent="0.25">
      <c r="A354" s="1" t="s">
        <v>743</v>
      </c>
      <c r="B354" t="s">
        <v>744</v>
      </c>
      <c r="C354">
        <f>LEN(Tabla4[[#This Row],[NIT]])</f>
        <v>14</v>
      </c>
      <c r="D354" t="str">
        <f t="shared" si="6"/>
        <v>NIT</v>
      </c>
    </row>
    <row r="355" spans="1:4" x14ac:dyDescent="0.25">
      <c r="A355" s="1" t="s">
        <v>745</v>
      </c>
      <c r="B355" t="s">
        <v>746</v>
      </c>
      <c r="C355">
        <f>LEN(Tabla4[[#This Row],[NIT]])</f>
        <v>14</v>
      </c>
      <c r="D355" t="str">
        <f t="shared" si="6"/>
        <v>NIT</v>
      </c>
    </row>
    <row r="356" spans="1:4" x14ac:dyDescent="0.25">
      <c r="A356" s="1" t="s">
        <v>747</v>
      </c>
      <c r="B356" t="s">
        <v>748</v>
      </c>
      <c r="C356">
        <f>LEN(Tabla4[[#This Row],[NIT]])</f>
        <v>14</v>
      </c>
      <c r="D356" t="str">
        <f t="shared" si="6"/>
        <v>NIT</v>
      </c>
    </row>
    <row r="357" spans="1:4" x14ac:dyDescent="0.25">
      <c r="A357" s="1" t="s">
        <v>749</v>
      </c>
      <c r="B357" t="s">
        <v>750</v>
      </c>
      <c r="C357">
        <f>LEN(Tabla4[[#This Row],[NIT]])</f>
        <v>14</v>
      </c>
      <c r="D357" t="str">
        <f t="shared" si="6"/>
        <v>NIT</v>
      </c>
    </row>
    <row r="358" spans="1:4" x14ac:dyDescent="0.25">
      <c r="A358" s="1" t="s">
        <v>751</v>
      </c>
      <c r="B358" t="s">
        <v>752</v>
      </c>
      <c r="C358">
        <f>LEN(Tabla4[[#This Row],[NIT]])</f>
        <v>14</v>
      </c>
      <c r="D358" t="str">
        <f t="shared" si="6"/>
        <v>NIT</v>
      </c>
    </row>
    <row r="359" spans="1:4" x14ac:dyDescent="0.25">
      <c r="A359" s="1" t="s">
        <v>753</v>
      </c>
      <c r="B359" t="s">
        <v>754</v>
      </c>
      <c r="C359">
        <f>LEN(Tabla4[[#This Row],[NIT]])</f>
        <v>14</v>
      </c>
      <c r="D359" t="str">
        <f t="shared" si="6"/>
        <v>NIT</v>
      </c>
    </row>
    <row r="360" spans="1:4" x14ac:dyDescent="0.25">
      <c r="A360" s="1" t="s">
        <v>755</v>
      </c>
      <c r="B360" t="s">
        <v>756</v>
      </c>
      <c r="C360">
        <f>LEN(Tabla4[[#This Row],[NIT]])</f>
        <v>14</v>
      </c>
      <c r="D360" t="str">
        <f t="shared" si="6"/>
        <v>NIT</v>
      </c>
    </row>
    <row r="361" spans="1:4" x14ac:dyDescent="0.25">
      <c r="A361" s="1" t="s">
        <v>757</v>
      </c>
      <c r="B361" t="s">
        <v>758</v>
      </c>
      <c r="C361">
        <f>LEN(Tabla4[[#This Row],[NIT]])</f>
        <v>14</v>
      </c>
      <c r="D361" t="str">
        <f t="shared" si="6"/>
        <v>NIT</v>
      </c>
    </row>
    <row r="362" spans="1:4" x14ac:dyDescent="0.25">
      <c r="A362" s="1" t="s">
        <v>759</v>
      </c>
      <c r="B362" t="s">
        <v>760</v>
      </c>
      <c r="C362">
        <f>LEN(Tabla4[[#This Row],[NIT]])</f>
        <v>14</v>
      </c>
      <c r="D362" t="str">
        <f t="shared" si="6"/>
        <v>NIT</v>
      </c>
    </row>
    <row r="363" spans="1:4" x14ac:dyDescent="0.25">
      <c r="A363" s="1" t="s">
        <v>761</v>
      </c>
      <c r="B363" t="s">
        <v>762</v>
      </c>
      <c r="C363">
        <f>LEN(Tabla4[[#This Row],[NIT]])</f>
        <v>14</v>
      </c>
      <c r="D363" t="str">
        <f t="shared" si="6"/>
        <v>NIT</v>
      </c>
    </row>
    <row r="364" spans="1:4" x14ac:dyDescent="0.25">
      <c r="A364" s="1" t="s">
        <v>763</v>
      </c>
      <c r="B364" t="s">
        <v>764</v>
      </c>
      <c r="C364">
        <f>LEN(Tabla4[[#This Row],[NIT]])</f>
        <v>14</v>
      </c>
      <c r="D364" t="str">
        <f t="shared" si="6"/>
        <v>NIT</v>
      </c>
    </row>
    <row r="365" spans="1:4" x14ac:dyDescent="0.25">
      <c r="A365" s="1" t="s">
        <v>765</v>
      </c>
      <c r="B365" t="s">
        <v>766</v>
      </c>
      <c r="C365">
        <f>LEN(Tabla4[[#This Row],[NIT]])</f>
        <v>14</v>
      </c>
      <c r="D365" t="str">
        <f t="shared" si="6"/>
        <v>NIT</v>
      </c>
    </row>
    <row r="366" spans="1:4" x14ac:dyDescent="0.25">
      <c r="A366" s="1" t="s">
        <v>767</v>
      </c>
      <c r="B366" t="s">
        <v>768</v>
      </c>
      <c r="C366">
        <f>LEN(Tabla4[[#This Row],[NIT]])</f>
        <v>14</v>
      </c>
      <c r="D366" t="str">
        <f t="shared" si="6"/>
        <v>NIT</v>
      </c>
    </row>
    <row r="367" spans="1:4" x14ac:dyDescent="0.25">
      <c r="A367" s="1" t="s">
        <v>769</v>
      </c>
      <c r="B367" t="s">
        <v>770</v>
      </c>
      <c r="C367">
        <f>LEN(Tabla4[[#This Row],[NIT]])</f>
        <v>14</v>
      </c>
      <c r="D367" t="str">
        <f t="shared" si="6"/>
        <v>NIT</v>
      </c>
    </row>
    <row r="368" spans="1:4" x14ac:dyDescent="0.25">
      <c r="A368" s="1" t="s">
        <v>771</v>
      </c>
      <c r="B368" t="s">
        <v>772</v>
      </c>
      <c r="C368">
        <f>LEN(Tabla4[[#This Row],[NIT]])</f>
        <v>14</v>
      </c>
      <c r="D368" t="str">
        <f t="shared" si="6"/>
        <v>NIT</v>
      </c>
    </row>
    <row r="369" spans="1:4" x14ac:dyDescent="0.25">
      <c r="A369" s="1" t="s">
        <v>773</v>
      </c>
      <c r="B369" t="s">
        <v>774</v>
      </c>
      <c r="C369">
        <f>LEN(Tabla4[[#This Row],[NIT]])</f>
        <v>14</v>
      </c>
      <c r="D369" t="str">
        <f t="shared" si="6"/>
        <v>NIT</v>
      </c>
    </row>
    <row r="370" spans="1:4" x14ac:dyDescent="0.25">
      <c r="A370" s="1" t="s">
        <v>775</v>
      </c>
      <c r="B370" t="s">
        <v>776</v>
      </c>
      <c r="C370">
        <f>LEN(Tabla4[[#This Row],[NIT]])</f>
        <v>14</v>
      </c>
      <c r="D370" t="str">
        <f t="shared" si="6"/>
        <v>NIT</v>
      </c>
    </row>
    <row r="371" spans="1:4" x14ac:dyDescent="0.25">
      <c r="A371" s="1" t="s">
        <v>777</v>
      </c>
      <c r="B371" t="s">
        <v>778</v>
      </c>
      <c r="C371">
        <f>LEN(Tabla4[[#This Row],[NIT]])</f>
        <v>14</v>
      </c>
      <c r="D371" t="str">
        <f t="shared" si="6"/>
        <v>NIT</v>
      </c>
    </row>
    <row r="372" spans="1:4" x14ac:dyDescent="0.25">
      <c r="A372" s="1" t="s">
        <v>779</v>
      </c>
      <c r="B372" t="s">
        <v>780</v>
      </c>
      <c r="C372">
        <f>LEN(Tabla4[[#This Row],[NIT]])</f>
        <v>14</v>
      </c>
      <c r="D372" t="str">
        <f t="shared" si="6"/>
        <v>NIT</v>
      </c>
    </row>
    <row r="373" spans="1:4" x14ac:dyDescent="0.25">
      <c r="A373" s="1" t="s">
        <v>7877</v>
      </c>
      <c r="B373" t="s">
        <v>7878</v>
      </c>
      <c r="C373">
        <f>LEN(Tabla4[[#This Row],[NIT]])</f>
        <v>14</v>
      </c>
      <c r="D373" t="str">
        <f t="shared" si="6"/>
        <v>NIT</v>
      </c>
    </row>
    <row r="374" spans="1:4" x14ac:dyDescent="0.25">
      <c r="A374" s="1" t="s">
        <v>509</v>
      </c>
      <c r="B374" t="s">
        <v>7882</v>
      </c>
      <c r="C374">
        <f>LEN(Tabla4[[#This Row],[NIT]])</f>
        <v>14</v>
      </c>
      <c r="D374" t="str">
        <f t="shared" si="6"/>
        <v>NIT</v>
      </c>
    </row>
    <row r="375" spans="1:4" x14ac:dyDescent="0.25">
      <c r="A375" s="1" t="s">
        <v>41</v>
      </c>
      <c r="B375" t="s">
        <v>41</v>
      </c>
      <c r="C375">
        <f>LEN(Tabla4[[#This Row],[NIT]])</f>
        <v>7</v>
      </c>
      <c r="D375" t="str">
        <f t="shared" si="6"/>
        <v xml:space="preserve"> </v>
      </c>
    </row>
    <row r="376" spans="1:4" x14ac:dyDescent="0.25">
      <c r="A376" s="1" t="s">
        <v>781</v>
      </c>
      <c r="B376" t="s">
        <v>782</v>
      </c>
      <c r="C376">
        <f>LEN(Tabla4[[#This Row],[NIT]])</f>
        <v>14</v>
      </c>
      <c r="D376" t="str">
        <f t="shared" si="6"/>
        <v>NIT</v>
      </c>
    </row>
    <row r="377" spans="1:4" x14ac:dyDescent="0.25">
      <c r="A377" s="1" t="s">
        <v>7803</v>
      </c>
      <c r="B377" t="s">
        <v>7804</v>
      </c>
      <c r="C377">
        <f>LEN(Tabla4[[#This Row],[NIT]])</f>
        <v>15</v>
      </c>
      <c r="D377" t="str">
        <f t="shared" si="6"/>
        <v xml:space="preserve"> </v>
      </c>
    </row>
    <row r="378" spans="1:4" x14ac:dyDescent="0.25">
      <c r="A378" s="1" t="s">
        <v>783</v>
      </c>
      <c r="B378" t="s">
        <v>784</v>
      </c>
      <c r="C378">
        <f>LEN(Tabla4[[#This Row],[NIT]])</f>
        <v>14</v>
      </c>
      <c r="D378" t="str">
        <f t="shared" si="6"/>
        <v>NIT</v>
      </c>
    </row>
    <row r="379" spans="1:4" x14ac:dyDescent="0.25">
      <c r="A379" s="1" t="s">
        <v>786</v>
      </c>
      <c r="B379" t="s">
        <v>787</v>
      </c>
      <c r="C379">
        <f>LEN(Tabla4[[#This Row],[NIT]])</f>
        <v>14</v>
      </c>
      <c r="D379" t="str">
        <f t="shared" si="6"/>
        <v>NIT</v>
      </c>
    </row>
    <row r="380" spans="1:4" x14ac:dyDescent="0.25">
      <c r="A380" s="1" t="s">
        <v>788</v>
      </c>
      <c r="B380" t="s">
        <v>789</v>
      </c>
      <c r="C380">
        <f>LEN(Tabla4[[#This Row],[NIT]])</f>
        <v>14</v>
      </c>
      <c r="D380" t="str">
        <f t="shared" si="6"/>
        <v>NIT</v>
      </c>
    </row>
    <row r="381" spans="1:4" x14ac:dyDescent="0.25">
      <c r="A381" s="1" t="s">
        <v>791</v>
      </c>
      <c r="B381" t="s">
        <v>792</v>
      </c>
      <c r="C381">
        <f>LEN(Tabla4[[#This Row],[NIT]])</f>
        <v>14</v>
      </c>
      <c r="D381" t="str">
        <f t="shared" si="6"/>
        <v>NIT</v>
      </c>
    </row>
    <row r="382" spans="1:4" x14ac:dyDescent="0.25">
      <c r="A382" s="1" t="s">
        <v>793</v>
      </c>
      <c r="B382" t="s">
        <v>794</v>
      </c>
      <c r="C382">
        <f>LEN(Tabla4[[#This Row],[NIT]])</f>
        <v>14</v>
      </c>
      <c r="D382" t="str">
        <f t="shared" si="6"/>
        <v>NIT</v>
      </c>
    </row>
    <row r="383" spans="1:4" x14ac:dyDescent="0.25">
      <c r="A383" s="1" t="s">
        <v>795</v>
      </c>
      <c r="B383" t="s">
        <v>796</v>
      </c>
      <c r="C383">
        <f>LEN(Tabla4[[#This Row],[NIT]])</f>
        <v>14</v>
      </c>
      <c r="D383" t="str">
        <f t="shared" si="6"/>
        <v>NIT</v>
      </c>
    </row>
    <row r="384" spans="1:4" x14ac:dyDescent="0.25">
      <c r="A384" s="1" t="s">
        <v>797</v>
      </c>
      <c r="B384" t="s">
        <v>798</v>
      </c>
      <c r="C384">
        <f>LEN(Tabla4[[#This Row],[NIT]])</f>
        <v>14</v>
      </c>
      <c r="D384" t="str">
        <f t="shared" si="6"/>
        <v>NIT</v>
      </c>
    </row>
    <row r="385" spans="1:4" x14ac:dyDescent="0.25">
      <c r="A385" s="1" t="s">
        <v>799</v>
      </c>
      <c r="B385" t="s">
        <v>800</v>
      </c>
      <c r="C385">
        <f>LEN(Tabla4[[#This Row],[NIT]])</f>
        <v>14</v>
      </c>
      <c r="D385" t="str">
        <f t="shared" si="6"/>
        <v>NIT</v>
      </c>
    </row>
    <row r="386" spans="1:4" x14ac:dyDescent="0.25">
      <c r="A386" s="1" t="s">
        <v>801</v>
      </c>
      <c r="B386" t="s">
        <v>802</v>
      </c>
      <c r="C386">
        <f>LEN(Tabla4[[#This Row],[NIT]])</f>
        <v>14</v>
      </c>
      <c r="D386" t="str">
        <f t="shared" si="6"/>
        <v>NIT</v>
      </c>
    </row>
    <row r="387" spans="1:4" x14ac:dyDescent="0.25">
      <c r="A387" s="1" t="s">
        <v>803</v>
      </c>
      <c r="B387" t="s">
        <v>804</v>
      </c>
      <c r="C387">
        <f>LEN(Tabla4[[#This Row],[NIT]])</f>
        <v>14</v>
      </c>
      <c r="D387" t="str">
        <f t="shared" si="6"/>
        <v>NIT</v>
      </c>
    </row>
    <row r="388" spans="1:4" x14ac:dyDescent="0.25">
      <c r="A388" s="1" t="s">
        <v>805</v>
      </c>
      <c r="B388" t="s">
        <v>806</v>
      </c>
      <c r="C388">
        <f>LEN(Tabla4[[#This Row],[NIT]])</f>
        <v>14</v>
      </c>
      <c r="D388" t="str">
        <f t="shared" si="6"/>
        <v>NIT</v>
      </c>
    </row>
    <row r="389" spans="1:4" x14ac:dyDescent="0.25">
      <c r="A389" s="1" t="s">
        <v>807</v>
      </c>
      <c r="B389" t="s">
        <v>808</v>
      </c>
      <c r="C389">
        <f>LEN(Tabla4[[#This Row],[NIT]])</f>
        <v>14</v>
      </c>
      <c r="D389" t="str">
        <f t="shared" si="6"/>
        <v>NIT</v>
      </c>
    </row>
    <row r="390" spans="1:4" x14ac:dyDescent="0.25">
      <c r="A390" s="1" t="s">
        <v>809</v>
      </c>
      <c r="B390" t="s">
        <v>810</v>
      </c>
      <c r="C390">
        <f>LEN(Tabla4[[#This Row],[NIT]])</f>
        <v>14</v>
      </c>
      <c r="D390" t="str">
        <f t="shared" si="6"/>
        <v>NIT</v>
      </c>
    </row>
    <row r="391" spans="1:4" x14ac:dyDescent="0.25">
      <c r="A391" s="1" t="s">
        <v>8156</v>
      </c>
      <c r="B391" t="s">
        <v>813</v>
      </c>
      <c r="C391">
        <f>LEN(Tabla4[[#This Row],[NIT]])</f>
        <v>9</v>
      </c>
      <c r="D391" t="str">
        <f t="shared" si="6"/>
        <v>DUI</v>
      </c>
    </row>
    <row r="392" spans="1:4" x14ac:dyDescent="0.25">
      <c r="A392" s="1" t="s">
        <v>814</v>
      </c>
      <c r="B392" t="s">
        <v>815</v>
      </c>
      <c r="C392">
        <f>LEN(Tabla4[[#This Row],[NIT]])</f>
        <v>14</v>
      </c>
      <c r="D392" t="str">
        <f t="shared" si="6"/>
        <v>NIT</v>
      </c>
    </row>
    <row r="393" spans="1:4" x14ac:dyDescent="0.25">
      <c r="A393" s="1" t="s">
        <v>8230</v>
      </c>
      <c r="B393" t="s">
        <v>816</v>
      </c>
      <c r="C393">
        <f>LEN(Tabla4[[#This Row],[NIT]])</f>
        <v>9</v>
      </c>
      <c r="D393" t="str">
        <f t="shared" si="6"/>
        <v>DUI</v>
      </c>
    </row>
    <row r="394" spans="1:4" x14ac:dyDescent="0.25">
      <c r="A394" s="1" t="s">
        <v>817</v>
      </c>
      <c r="B394" t="s">
        <v>818</v>
      </c>
      <c r="C394">
        <f>LEN(Tabla4[[#This Row],[NIT]])</f>
        <v>14</v>
      </c>
      <c r="D394" t="str">
        <f t="shared" si="6"/>
        <v>NIT</v>
      </c>
    </row>
    <row r="395" spans="1:4" x14ac:dyDescent="0.25">
      <c r="A395" s="1" t="s">
        <v>820</v>
      </c>
      <c r="B395" t="s">
        <v>821</v>
      </c>
      <c r="C395">
        <f>LEN(Tabla4[[#This Row],[NIT]])</f>
        <v>14</v>
      </c>
      <c r="D395" t="str">
        <f t="shared" ref="D395:D458" si="7">IF(C395=14,"NIT",IF(C395=9,"DUI"," "))</f>
        <v>NIT</v>
      </c>
    </row>
    <row r="396" spans="1:4" x14ac:dyDescent="0.25">
      <c r="A396" s="1" t="s">
        <v>822</v>
      </c>
      <c r="B396" t="s">
        <v>823</v>
      </c>
      <c r="C396">
        <f>LEN(Tabla4[[#This Row],[NIT]])</f>
        <v>14</v>
      </c>
      <c r="D396" t="str">
        <f t="shared" si="7"/>
        <v>NIT</v>
      </c>
    </row>
    <row r="397" spans="1:4" x14ac:dyDescent="0.25">
      <c r="A397" s="1" t="s">
        <v>824</v>
      </c>
      <c r="B397" t="s">
        <v>825</v>
      </c>
      <c r="C397">
        <f>LEN(Tabla4[[#This Row],[NIT]])</f>
        <v>14</v>
      </c>
      <c r="D397" t="str">
        <f t="shared" si="7"/>
        <v>NIT</v>
      </c>
    </row>
    <row r="398" spans="1:4" x14ac:dyDescent="0.25">
      <c r="A398" s="1" t="s">
        <v>826</v>
      </c>
      <c r="B398" t="s">
        <v>827</v>
      </c>
      <c r="C398">
        <f>LEN(Tabla4[[#This Row],[NIT]])</f>
        <v>14</v>
      </c>
      <c r="D398" t="str">
        <f t="shared" si="7"/>
        <v>NIT</v>
      </c>
    </row>
    <row r="399" spans="1:4" x14ac:dyDescent="0.25">
      <c r="A399" s="1" t="s">
        <v>828</v>
      </c>
      <c r="B399" t="s">
        <v>829</v>
      </c>
      <c r="C399">
        <f>LEN(Tabla4[[#This Row],[NIT]])</f>
        <v>14</v>
      </c>
      <c r="D399" t="str">
        <f t="shared" si="7"/>
        <v>NIT</v>
      </c>
    </row>
    <row r="400" spans="1:4" x14ac:dyDescent="0.25">
      <c r="A400" s="1" t="s">
        <v>830</v>
      </c>
      <c r="B400" t="s">
        <v>831</v>
      </c>
      <c r="C400">
        <f>LEN(Tabla4[[#This Row],[NIT]])</f>
        <v>14</v>
      </c>
      <c r="D400" t="str">
        <f t="shared" si="7"/>
        <v>NIT</v>
      </c>
    </row>
    <row r="401" spans="1:4" x14ac:dyDescent="0.25">
      <c r="A401" s="1" t="s">
        <v>832</v>
      </c>
      <c r="B401" t="s">
        <v>833</v>
      </c>
      <c r="C401">
        <f>LEN(Tabla4[[#This Row],[NIT]])</f>
        <v>14</v>
      </c>
      <c r="D401" t="str">
        <f t="shared" si="7"/>
        <v>NIT</v>
      </c>
    </row>
    <row r="402" spans="1:4" x14ac:dyDescent="0.25">
      <c r="A402" s="1" t="s">
        <v>834</v>
      </c>
      <c r="B402" t="s">
        <v>835</v>
      </c>
      <c r="C402">
        <f>LEN(Tabla4[[#This Row],[NIT]])</f>
        <v>14</v>
      </c>
      <c r="D402" t="str">
        <f t="shared" si="7"/>
        <v>NIT</v>
      </c>
    </row>
    <row r="403" spans="1:4" x14ac:dyDescent="0.25">
      <c r="A403" s="1" t="s">
        <v>7879</v>
      </c>
      <c r="B403" t="s">
        <v>7880</v>
      </c>
      <c r="C403">
        <f>LEN(Tabla4[[#This Row],[NIT]])</f>
        <v>14</v>
      </c>
      <c r="D403" t="str">
        <f t="shared" si="7"/>
        <v>NIT</v>
      </c>
    </row>
    <row r="404" spans="1:4" x14ac:dyDescent="0.25">
      <c r="A404" s="1" t="s">
        <v>836</v>
      </c>
      <c r="B404" t="s">
        <v>837</v>
      </c>
      <c r="C404">
        <f>LEN(Tabla4[[#This Row],[NIT]])</f>
        <v>14</v>
      </c>
      <c r="D404" t="str">
        <f t="shared" si="7"/>
        <v>NIT</v>
      </c>
    </row>
    <row r="405" spans="1:4" x14ac:dyDescent="0.25">
      <c r="A405" s="1" t="s">
        <v>838</v>
      </c>
      <c r="B405" t="s">
        <v>839</v>
      </c>
      <c r="C405">
        <f>LEN(Tabla4[[#This Row],[NIT]])</f>
        <v>14</v>
      </c>
      <c r="D405" t="str">
        <f t="shared" si="7"/>
        <v>NIT</v>
      </c>
    </row>
    <row r="406" spans="1:4" x14ac:dyDescent="0.25">
      <c r="A406" s="1" t="s">
        <v>840</v>
      </c>
      <c r="B406" t="s">
        <v>841</v>
      </c>
      <c r="C406">
        <f>LEN(Tabla4[[#This Row],[NIT]])</f>
        <v>14</v>
      </c>
      <c r="D406" t="str">
        <f t="shared" si="7"/>
        <v>NIT</v>
      </c>
    </row>
    <row r="407" spans="1:4" x14ac:dyDescent="0.25">
      <c r="A407" s="1" t="s">
        <v>7763</v>
      </c>
      <c r="B407" t="s">
        <v>357</v>
      </c>
      <c r="C407">
        <f>LEN(Tabla4[[#This Row],[NIT]])</f>
        <v>14</v>
      </c>
      <c r="D407" t="str">
        <f t="shared" si="7"/>
        <v>NIT</v>
      </c>
    </row>
    <row r="408" spans="1:4" x14ac:dyDescent="0.25">
      <c r="A408" s="1" t="s">
        <v>842</v>
      </c>
      <c r="B408" t="s">
        <v>843</v>
      </c>
      <c r="C408">
        <f>LEN(Tabla4[[#This Row],[NIT]])</f>
        <v>14</v>
      </c>
      <c r="D408" t="str">
        <f t="shared" si="7"/>
        <v>NIT</v>
      </c>
    </row>
    <row r="409" spans="1:4" x14ac:dyDescent="0.25">
      <c r="A409" s="1" t="s">
        <v>844</v>
      </c>
      <c r="B409" t="s">
        <v>845</v>
      </c>
      <c r="C409">
        <f>LEN(Tabla4[[#This Row],[NIT]])</f>
        <v>14</v>
      </c>
      <c r="D409" t="str">
        <f t="shared" si="7"/>
        <v>NIT</v>
      </c>
    </row>
    <row r="410" spans="1:4" x14ac:dyDescent="0.25">
      <c r="A410" s="1" t="s">
        <v>7788</v>
      </c>
      <c r="B410" t="s">
        <v>846</v>
      </c>
      <c r="C410">
        <f>LEN(Tabla4[[#This Row],[NIT]])</f>
        <v>14</v>
      </c>
      <c r="D410" t="str">
        <f t="shared" si="7"/>
        <v>NIT</v>
      </c>
    </row>
    <row r="411" spans="1:4" x14ac:dyDescent="0.25">
      <c r="A411" s="1" t="s">
        <v>7754</v>
      </c>
      <c r="B411" t="s">
        <v>768</v>
      </c>
      <c r="C411">
        <f>LEN(Tabla4[[#This Row],[NIT]])</f>
        <v>15</v>
      </c>
      <c r="D411" t="str">
        <f t="shared" si="7"/>
        <v xml:space="preserve"> </v>
      </c>
    </row>
    <row r="412" spans="1:4" x14ac:dyDescent="0.25">
      <c r="A412" s="1" t="s">
        <v>847</v>
      </c>
      <c r="B412" t="s">
        <v>848</v>
      </c>
      <c r="C412">
        <f>LEN(Tabla4[[#This Row],[NIT]])</f>
        <v>14</v>
      </c>
      <c r="D412" t="str">
        <f t="shared" si="7"/>
        <v>NIT</v>
      </c>
    </row>
    <row r="413" spans="1:4" x14ac:dyDescent="0.25">
      <c r="A413" s="1" t="s">
        <v>7871</v>
      </c>
      <c r="B413" t="s">
        <v>7887</v>
      </c>
      <c r="C413">
        <f>LEN(Tabla4[[#This Row],[NIT]])</f>
        <v>14</v>
      </c>
      <c r="D413" t="str">
        <f t="shared" si="7"/>
        <v>NIT</v>
      </c>
    </row>
    <row r="414" spans="1:4" x14ac:dyDescent="0.25">
      <c r="A414" s="1" t="s">
        <v>849</v>
      </c>
      <c r="B414" t="s">
        <v>850</v>
      </c>
      <c r="C414">
        <f>LEN(Tabla4[[#This Row],[NIT]])</f>
        <v>14</v>
      </c>
      <c r="D414" t="str">
        <f t="shared" si="7"/>
        <v>NIT</v>
      </c>
    </row>
    <row r="415" spans="1:4" x14ac:dyDescent="0.25">
      <c r="A415" s="1" t="s">
        <v>7828</v>
      </c>
      <c r="B415" t="s">
        <v>851</v>
      </c>
      <c r="C415">
        <f>LEN(Tabla4[[#This Row],[NIT]])</f>
        <v>14</v>
      </c>
      <c r="D415" t="str">
        <f t="shared" si="7"/>
        <v>NIT</v>
      </c>
    </row>
    <row r="416" spans="1:4" x14ac:dyDescent="0.25">
      <c r="A416" s="1" t="s">
        <v>852</v>
      </c>
      <c r="B416" t="s">
        <v>853</v>
      </c>
      <c r="C416">
        <f>LEN(Tabla4[[#This Row],[NIT]])</f>
        <v>14</v>
      </c>
      <c r="D416" t="str">
        <f t="shared" si="7"/>
        <v>NIT</v>
      </c>
    </row>
    <row r="417" spans="1:4" x14ac:dyDescent="0.25">
      <c r="A417" s="1" t="s">
        <v>854</v>
      </c>
      <c r="B417" t="s">
        <v>855</v>
      </c>
      <c r="C417">
        <f>LEN(Tabla4[[#This Row],[NIT]])</f>
        <v>14</v>
      </c>
      <c r="D417" t="str">
        <f t="shared" si="7"/>
        <v>NIT</v>
      </c>
    </row>
    <row r="418" spans="1:4" x14ac:dyDescent="0.25">
      <c r="A418" s="1" t="s">
        <v>856</v>
      </c>
      <c r="B418" t="s">
        <v>857</v>
      </c>
      <c r="C418">
        <f>LEN(Tabla4[[#This Row],[NIT]])</f>
        <v>14</v>
      </c>
      <c r="D418" t="str">
        <f t="shared" si="7"/>
        <v>NIT</v>
      </c>
    </row>
    <row r="419" spans="1:4" x14ac:dyDescent="0.25">
      <c r="A419" s="1" t="s">
        <v>858</v>
      </c>
      <c r="B419" t="s">
        <v>859</v>
      </c>
      <c r="C419">
        <f>LEN(Tabla4[[#This Row],[NIT]])</f>
        <v>14</v>
      </c>
      <c r="D419" t="str">
        <f t="shared" si="7"/>
        <v>NIT</v>
      </c>
    </row>
    <row r="420" spans="1:4" x14ac:dyDescent="0.25">
      <c r="A420" s="1" t="s">
        <v>860</v>
      </c>
      <c r="B420" t="s">
        <v>861</v>
      </c>
      <c r="C420">
        <f>LEN(Tabla4[[#This Row],[NIT]])</f>
        <v>14</v>
      </c>
      <c r="D420" t="str">
        <f t="shared" si="7"/>
        <v>NIT</v>
      </c>
    </row>
    <row r="421" spans="1:4" x14ac:dyDescent="0.25">
      <c r="A421" s="1" t="s">
        <v>862</v>
      </c>
      <c r="B421" t="s">
        <v>863</v>
      </c>
      <c r="C421">
        <f>LEN(Tabla4[[#This Row],[NIT]])</f>
        <v>14</v>
      </c>
      <c r="D421" t="str">
        <f t="shared" si="7"/>
        <v>NIT</v>
      </c>
    </row>
    <row r="422" spans="1:4" x14ac:dyDescent="0.25">
      <c r="A422" s="1" t="s">
        <v>864</v>
      </c>
      <c r="B422" t="s">
        <v>865</v>
      </c>
      <c r="C422">
        <f>LEN(Tabla4[[#This Row],[NIT]])</f>
        <v>14</v>
      </c>
      <c r="D422" t="str">
        <f t="shared" si="7"/>
        <v>NIT</v>
      </c>
    </row>
    <row r="423" spans="1:4" x14ac:dyDescent="0.25">
      <c r="A423" s="1" t="s">
        <v>866</v>
      </c>
      <c r="B423" t="s">
        <v>867</v>
      </c>
      <c r="C423">
        <f>LEN(Tabla4[[#This Row],[NIT]])</f>
        <v>14</v>
      </c>
      <c r="D423" t="str">
        <f t="shared" si="7"/>
        <v>NIT</v>
      </c>
    </row>
    <row r="424" spans="1:4" x14ac:dyDescent="0.25">
      <c r="A424" s="1" t="s">
        <v>868</v>
      </c>
      <c r="B424" t="s">
        <v>869</v>
      </c>
      <c r="C424">
        <f>LEN(Tabla4[[#This Row],[NIT]])</f>
        <v>14</v>
      </c>
      <c r="D424" t="str">
        <f t="shared" si="7"/>
        <v>NIT</v>
      </c>
    </row>
    <row r="425" spans="1:4" x14ac:dyDescent="0.25">
      <c r="A425" s="1" t="s">
        <v>870</v>
      </c>
      <c r="B425" t="s">
        <v>871</v>
      </c>
      <c r="C425">
        <f>LEN(Tabla4[[#This Row],[NIT]])</f>
        <v>14</v>
      </c>
      <c r="D425" t="str">
        <f t="shared" si="7"/>
        <v>NIT</v>
      </c>
    </row>
    <row r="426" spans="1:4" x14ac:dyDescent="0.25">
      <c r="A426" s="1" t="s">
        <v>872</v>
      </c>
      <c r="B426" t="s">
        <v>873</v>
      </c>
      <c r="C426">
        <f>LEN(Tabla4[[#This Row],[NIT]])</f>
        <v>14</v>
      </c>
      <c r="D426" t="str">
        <f t="shared" si="7"/>
        <v>NIT</v>
      </c>
    </row>
    <row r="427" spans="1:4" x14ac:dyDescent="0.25">
      <c r="A427" s="1" t="s">
        <v>874</v>
      </c>
      <c r="B427" t="s">
        <v>875</v>
      </c>
      <c r="C427">
        <f>LEN(Tabla4[[#This Row],[NIT]])</f>
        <v>14</v>
      </c>
      <c r="D427" t="str">
        <f t="shared" si="7"/>
        <v>NIT</v>
      </c>
    </row>
    <row r="428" spans="1:4" x14ac:dyDescent="0.25">
      <c r="A428" s="1" t="s">
        <v>876</v>
      </c>
      <c r="B428" t="s">
        <v>877</v>
      </c>
      <c r="C428">
        <f>LEN(Tabla4[[#This Row],[NIT]])</f>
        <v>14</v>
      </c>
      <c r="D428" t="str">
        <f t="shared" si="7"/>
        <v>NIT</v>
      </c>
    </row>
    <row r="429" spans="1:4" x14ac:dyDescent="0.25">
      <c r="A429" s="1" t="s">
        <v>878</v>
      </c>
      <c r="B429" t="s">
        <v>879</v>
      </c>
      <c r="C429">
        <f>LEN(Tabla4[[#This Row],[NIT]])</f>
        <v>14</v>
      </c>
      <c r="D429" t="str">
        <f t="shared" si="7"/>
        <v>NIT</v>
      </c>
    </row>
    <row r="430" spans="1:4" x14ac:dyDescent="0.25">
      <c r="A430" s="1" t="s">
        <v>880</v>
      </c>
      <c r="B430" t="s">
        <v>881</v>
      </c>
      <c r="C430">
        <f>LEN(Tabla4[[#This Row],[NIT]])</f>
        <v>14</v>
      </c>
      <c r="D430" t="str">
        <f t="shared" si="7"/>
        <v>NIT</v>
      </c>
    </row>
    <row r="431" spans="1:4" x14ac:dyDescent="0.25">
      <c r="A431" s="1" t="s">
        <v>882</v>
      </c>
      <c r="B431" t="s">
        <v>883</v>
      </c>
      <c r="C431">
        <f>LEN(Tabla4[[#This Row],[NIT]])</f>
        <v>14</v>
      </c>
      <c r="D431" t="str">
        <f t="shared" si="7"/>
        <v>NIT</v>
      </c>
    </row>
    <row r="432" spans="1:4" x14ac:dyDescent="0.25">
      <c r="A432" s="1" t="s">
        <v>884</v>
      </c>
      <c r="B432" t="s">
        <v>885</v>
      </c>
      <c r="C432">
        <f>LEN(Tabla4[[#This Row],[NIT]])</f>
        <v>14</v>
      </c>
      <c r="D432" t="str">
        <f t="shared" si="7"/>
        <v>NIT</v>
      </c>
    </row>
    <row r="433" spans="1:4" x14ac:dyDescent="0.25">
      <c r="A433" s="1" t="s">
        <v>886</v>
      </c>
      <c r="B433" t="s">
        <v>887</v>
      </c>
      <c r="C433">
        <f>LEN(Tabla4[[#This Row],[NIT]])</f>
        <v>14</v>
      </c>
      <c r="D433" t="str">
        <f t="shared" si="7"/>
        <v>NIT</v>
      </c>
    </row>
    <row r="434" spans="1:4" x14ac:dyDescent="0.25">
      <c r="A434" s="1" t="s">
        <v>888</v>
      </c>
      <c r="B434" t="s">
        <v>889</v>
      </c>
      <c r="C434">
        <f>LEN(Tabla4[[#This Row],[NIT]])</f>
        <v>14</v>
      </c>
      <c r="D434" t="str">
        <f t="shared" si="7"/>
        <v>NIT</v>
      </c>
    </row>
    <row r="435" spans="1:4" x14ac:dyDescent="0.25">
      <c r="A435" s="1" t="s">
        <v>890</v>
      </c>
      <c r="B435" t="s">
        <v>891</v>
      </c>
      <c r="C435">
        <f>LEN(Tabla4[[#This Row],[NIT]])</f>
        <v>14</v>
      </c>
      <c r="D435" t="str">
        <f t="shared" si="7"/>
        <v>NIT</v>
      </c>
    </row>
    <row r="436" spans="1:4" x14ac:dyDescent="0.25">
      <c r="A436" s="1" t="s">
        <v>892</v>
      </c>
      <c r="B436" t="s">
        <v>893</v>
      </c>
      <c r="C436">
        <f>LEN(Tabla4[[#This Row],[NIT]])</f>
        <v>14</v>
      </c>
      <c r="D436" t="str">
        <f t="shared" si="7"/>
        <v>NIT</v>
      </c>
    </row>
    <row r="437" spans="1:4" x14ac:dyDescent="0.25">
      <c r="A437" s="1" t="s">
        <v>8799</v>
      </c>
      <c r="B437" t="s">
        <v>8800</v>
      </c>
      <c r="C437">
        <f>LEN(Tabla4[[#This Row],[NIT]])</f>
        <v>9</v>
      </c>
      <c r="D437" t="str">
        <f t="shared" si="7"/>
        <v>DUI</v>
      </c>
    </row>
    <row r="438" spans="1:4" x14ac:dyDescent="0.25">
      <c r="A438" s="1" t="s">
        <v>894</v>
      </c>
      <c r="B438" t="s">
        <v>895</v>
      </c>
      <c r="C438">
        <f>LEN(Tabla4[[#This Row],[NIT]])</f>
        <v>14</v>
      </c>
      <c r="D438" t="str">
        <f t="shared" si="7"/>
        <v>NIT</v>
      </c>
    </row>
    <row r="439" spans="1:4" x14ac:dyDescent="0.25">
      <c r="A439" s="1" t="s">
        <v>8801</v>
      </c>
      <c r="B439" t="s">
        <v>8802</v>
      </c>
      <c r="C439">
        <f>LEN(Tabla4[[#This Row],[NIT]])</f>
        <v>14</v>
      </c>
      <c r="D439" t="str">
        <f t="shared" si="7"/>
        <v>NIT</v>
      </c>
    </row>
    <row r="440" spans="1:4" x14ac:dyDescent="0.25">
      <c r="A440" s="1" t="s">
        <v>8627</v>
      </c>
      <c r="B440" t="s">
        <v>8803</v>
      </c>
      <c r="C440">
        <f>LEN(Tabla4[[#This Row],[NIT]])</f>
        <v>14</v>
      </c>
      <c r="D440" t="str">
        <f t="shared" si="7"/>
        <v>NIT</v>
      </c>
    </row>
    <row r="441" spans="1:4" x14ac:dyDescent="0.25">
      <c r="A441" s="1" t="s">
        <v>896</v>
      </c>
      <c r="B441" t="s">
        <v>897</v>
      </c>
      <c r="C441">
        <f>LEN(Tabla4[[#This Row],[NIT]])</f>
        <v>14</v>
      </c>
      <c r="D441" t="str">
        <f t="shared" si="7"/>
        <v>NIT</v>
      </c>
    </row>
    <row r="442" spans="1:4" x14ac:dyDescent="0.25">
      <c r="A442" s="1" t="s">
        <v>898</v>
      </c>
      <c r="B442" t="s">
        <v>899</v>
      </c>
      <c r="C442">
        <f>LEN(Tabla4[[#This Row],[NIT]])</f>
        <v>14</v>
      </c>
      <c r="D442" t="str">
        <f t="shared" si="7"/>
        <v>NIT</v>
      </c>
    </row>
    <row r="443" spans="1:4" x14ac:dyDescent="0.25">
      <c r="A443" s="1" t="s">
        <v>900</v>
      </c>
      <c r="B443" t="s">
        <v>901</v>
      </c>
      <c r="C443">
        <f>LEN(Tabla4[[#This Row],[NIT]])</f>
        <v>14</v>
      </c>
      <c r="D443" t="str">
        <f t="shared" si="7"/>
        <v>NIT</v>
      </c>
    </row>
    <row r="444" spans="1:4" x14ac:dyDescent="0.25">
      <c r="A444" s="1" t="s">
        <v>902</v>
      </c>
      <c r="B444" t="s">
        <v>903</v>
      </c>
      <c r="C444">
        <f>LEN(Tabla4[[#This Row],[NIT]])</f>
        <v>14</v>
      </c>
      <c r="D444" t="str">
        <f t="shared" si="7"/>
        <v>NIT</v>
      </c>
    </row>
    <row r="445" spans="1:4" x14ac:dyDescent="0.25">
      <c r="A445" s="1" t="s">
        <v>904</v>
      </c>
      <c r="B445" t="s">
        <v>905</v>
      </c>
      <c r="C445">
        <f>LEN(Tabla4[[#This Row],[NIT]])</f>
        <v>14</v>
      </c>
      <c r="D445" t="str">
        <f t="shared" si="7"/>
        <v>NIT</v>
      </c>
    </row>
    <row r="446" spans="1:4" x14ac:dyDescent="0.25">
      <c r="A446" s="1" t="s">
        <v>906</v>
      </c>
      <c r="B446" t="s">
        <v>907</v>
      </c>
      <c r="C446">
        <f>LEN(Tabla4[[#This Row],[NIT]])</f>
        <v>14</v>
      </c>
      <c r="D446" t="str">
        <f t="shared" si="7"/>
        <v>NIT</v>
      </c>
    </row>
    <row r="447" spans="1:4" x14ac:dyDescent="0.25">
      <c r="A447" s="1" t="s">
        <v>908</v>
      </c>
      <c r="B447" t="s">
        <v>909</v>
      </c>
      <c r="C447">
        <f>LEN(Tabla4[[#This Row],[NIT]])</f>
        <v>14</v>
      </c>
      <c r="D447" t="str">
        <f t="shared" si="7"/>
        <v>NIT</v>
      </c>
    </row>
    <row r="448" spans="1:4" x14ac:dyDescent="0.25">
      <c r="A448" s="1" t="s">
        <v>7740</v>
      </c>
      <c r="B448" t="s">
        <v>7741</v>
      </c>
      <c r="C448">
        <f>LEN(Tabla4[[#This Row],[NIT]])</f>
        <v>14</v>
      </c>
      <c r="D448" t="str">
        <f t="shared" si="7"/>
        <v>NIT</v>
      </c>
    </row>
    <row r="449" spans="1:4" x14ac:dyDescent="0.25">
      <c r="A449" s="1" t="s">
        <v>7837</v>
      </c>
      <c r="B449" t="s">
        <v>910</v>
      </c>
      <c r="C449">
        <f>LEN(Tabla4[[#This Row],[NIT]])</f>
        <v>14</v>
      </c>
      <c r="D449" t="str">
        <f t="shared" si="7"/>
        <v>NIT</v>
      </c>
    </row>
    <row r="450" spans="1:4" x14ac:dyDescent="0.25">
      <c r="A450" s="1" t="s">
        <v>911</v>
      </c>
      <c r="B450" t="s">
        <v>912</v>
      </c>
      <c r="C450">
        <f>LEN(Tabla4[[#This Row],[NIT]])</f>
        <v>14</v>
      </c>
      <c r="D450" t="str">
        <f t="shared" si="7"/>
        <v>NIT</v>
      </c>
    </row>
    <row r="451" spans="1:4" x14ac:dyDescent="0.25">
      <c r="A451" s="1" t="s">
        <v>913</v>
      </c>
      <c r="B451" t="s">
        <v>914</v>
      </c>
      <c r="C451">
        <f>LEN(Tabla4[[#This Row],[NIT]])</f>
        <v>14</v>
      </c>
      <c r="D451" t="str">
        <f t="shared" si="7"/>
        <v>NIT</v>
      </c>
    </row>
    <row r="452" spans="1:4" x14ac:dyDescent="0.25">
      <c r="A452" s="1" t="s">
        <v>915</v>
      </c>
      <c r="B452" t="s">
        <v>916</v>
      </c>
      <c r="C452">
        <f>LEN(Tabla4[[#This Row],[NIT]])</f>
        <v>14</v>
      </c>
      <c r="D452" t="str">
        <f t="shared" si="7"/>
        <v>NIT</v>
      </c>
    </row>
    <row r="453" spans="1:4" x14ac:dyDescent="0.25">
      <c r="A453" s="1" t="s">
        <v>8226</v>
      </c>
      <c r="B453" t="s">
        <v>917</v>
      </c>
      <c r="C453">
        <f>LEN(Tabla4[[#This Row],[NIT]])</f>
        <v>9</v>
      </c>
      <c r="D453" t="str">
        <f t="shared" si="7"/>
        <v>DUI</v>
      </c>
    </row>
    <row r="454" spans="1:4" x14ac:dyDescent="0.25">
      <c r="A454" s="1" t="s">
        <v>918</v>
      </c>
      <c r="B454" t="s">
        <v>919</v>
      </c>
      <c r="C454">
        <f>LEN(Tabla4[[#This Row],[NIT]])</f>
        <v>14</v>
      </c>
      <c r="D454" t="str">
        <f t="shared" si="7"/>
        <v>NIT</v>
      </c>
    </row>
    <row r="455" spans="1:4" x14ac:dyDescent="0.25">
      <c r="A455" s="1" t="s">
        <v>920</v>
      </c>
      <c r="B455" t="s">
        <v>921</v>
      </c>
      <c r="C455">
        <f>LEN(Tabla4[[#This Row],[NIT]])</f>
        <v>14</v>
      </c>
      <c r="D455" t="str">
        <f t="shared" si="7"/>
        <v>NIT</v>
      </c>
    </row>
    <row r="456" spans="1:4" x14ac:dyDescent="0.25">
      <c r="A456" s="1" t="s">
        <v>8155</v>
      </c>
      <c r="B456" t="s">
        <v>7705</v>
      </c>
      <c r="C456">
        <f>LEN(Tabla4[[#This Row],[NIT]])</f>
        <v>9</v>
      </c>
      <c r="D456" t="str">
        <f t="shared" si="7"/>
        <v>DUI</v>
      </c>
    </row>
    <row r="457" spans="1:4" x14ac:dyDescent="0.25">
      <c r="A457" s="1" t="s">
        <v>922</v>
      </c>
      <c r="B457" t="s">
        <v>923</v>
      </c>
      <c r="C457">
        <f>LEN(Tabla4[[#This Row],[NIT]])</f>
        <v>14</v>
      </c>
      <c r="D457" t="str">
        <f t="shared" si="7"/>
        <v>NIT</v>
      </c>
    </row>
    <row r="458" spans="1:4" x14ac:dyDescent="0.25">
      <c r="A458" s="1" t="s">
        <v>924</v>
      </c>
      <c r="B458" t="s">
        <v>925</v>
      </c>
      <c r="C458">
        <f>LEN(Tabla4[[#This Row],[NIT]])</f>
        <v>14</v>
      </c>
      <c r="D458" t="str">
        <f t="shared" si="7"/>
        <v>NIT</v>
      </c>
    </row>
    <row r="459" spans="1:4" x14ac:dyDescent="0.25">
      <c r="A459" s="1" t="s">
        <v>7664</v>
      </c>
      <c r="B459" t="s">
        <v>7678</v>
      </c>
      <c r="C459">
        <f>LEN(Tabla4[[#This Row],[NIT]])</f>
        <v>14</v>
      </c>
      <c r="D459" t="str">
        <f t="shared" ref="D459:D522" si="8">IF(C459=14,"NIT",IF(C459=9,"DUI"," "))</f>
        <v>NIT</v>
      </c>
    </row>
    <row r="460" spans="1:4" x14ac:dyDescent="0.25">
      <c r="A460" s="1" t="s">
        <v>926</v>
      </c>
      <c r="B460" t="s">
        <v>927</v>
      </c>
      <c r="C460">
        <f>LEN(Tabla4[[#This Row],[NIT]])</f>
        <v>14</v>
      </c>
      <c r="D460" t="str">
        <f t="shared" si="8"/>
        <v>NIT</v>
      </c>
    </row>
    <row r="461" spans="1:4" x14ac:dyDescent="0.25">
      <c r="A461" s="1" t="s">
        <v>928</v>
      </c>
      <c r="B461" t="s">
        <v>929</v>
      </c>
      <c r="C461">
        <f>LEN(Tabla4[[#This Row],[NIT]])</f>
        <v>14</v>
      </c>
      <c r="D461" t="str">
        <f t="shared" si="8"/>
        <v>NIT</v>
      </c>
    </row>
    <row r="462" spans="1:4" x14ac:dyDescent="0.25">
      <c r="A462" s="1" t="s">
        <v>930</v>
      </c>
      <c r="B462" t="s">
        <v>931</v>
      </c>
      <c r="C462">
        <f>LEN(Tabla4[[#This Row],[NIT]])</f>
        <v>14</v>
      </c>
      <c r="D462" t="str">
        <f t="shared" si="8"/>
        <v>NIT</v>
      </c>
    </row>
    <row r="463" spans="1:4" x14ac:dyDescent="0.25">
      <c r="A463" s="22" t="s">
        <v>8285</v>
      </c>
      <c r="B463" t="s">
        <v>8082</v>
      </c>
      <c r="C463">
        <f>LEN(Tabla4[[#This Row],[NIT]])</f>
        <v>9</v>
      </c>
      <c r="D463" t="str">
        <f t="shared" si="8"/>
        <v>DUI</v>
      </c>
    </row>
    <row r="464" spans="1:4" x14ac:dyDescent="0.25">
      <c r="A464" s="1" t="s">
        <v>8236</v>
      </c>
      <c r="B464" t="s">
        <v>932</v>
      </c>
      <c r="C464">
        <f>LEN(Tabla4[[#This Row],[NIT]])</f>
        <v>9</v>
      </c>
      <c r="D464" t="str">
        <f t="shared" si="8"/>
        <v>DUI</v>
      </c>
    </row>
    <row r="465" spans="1:4" x14ac:dyDescent="0.25">
      <c r="A465" s="1" t="s">
        <v>7874</v>
      </c>
      <c r="B465" t="s">
        <v>7875</v>
      </c>
      <c r="C465">
        <f>LEN(Tabla4[[#This Row],[NIT]])</f>
        <v>14</v>
      </c>
      <c r="D465" t="str">
        <f t="shared" si="8"/>
        <v>NIT</v>
      </c>
    </row>
    <row r="466" spans="1:4" x14ac:dyDescent="0.25">
      <c r="A466" s="1" t="s">
        <v>933</v>
      </c>
      <c r="B466" t="s">
        <v>934</v>
      </c>
      <c r="C466">
        <f>LEN(Tabla4[[#This Row],[NIT]])</f>
        <v>14</v>
      </c>
      <c r="D466" t="str">
        <f t="shared" si="8"/>
        <v>NIT</v>
      </c>
    </row>
    <row r="467" spans="1:4" x14ac:dyDescent="0.25">
      <c r="A467" s="1" t="s">
        <v>935</v>
      </c>
      <c r="B467" t="s">
        <v>936</v>
      </c>
      <c r="C467">
        <f>LEN(Tabla4[[#This Row],[NIT]])</f>
        <v>14</v>
      </c>
      <c r="D467" t="str">
        <f t="shared" si="8"/>
        <v>NIT</v>
      </c>
    </row>
    <row r="468" spans="1:4" x14ac:dyDescent="0.25">
      <c r="A468" s="1" t="s">
        <v>937</v>
      </c>
      <c r="B468" t="s">
        <v>938</v>
      </c>
      <c r="C468">
        <f>LEN(Tabla4[[#This Row],[NIT]])</f>
        <v>14</v>
      </c>
      <c r="D468" t="str">
        <f t="shared" si="8"/>
        <v>NIT</v>
      </c>
    </row>
    <row r="469" spans="1:4" x14ac:dyDescent="0.25">
      <c r="A469" s="1" t="s">
        <v>939</v>
      </c>
      <c r="B469" t="s">
        <v>940</v>
      </c>
      <c r="C469">
        <f>LEN(Tabla4[[#This Row],[NIT]])</f>
        <v>14</v>
      </c>
      <c r="D469" t="str">
        <f t="shared" si="8"/>
        <v>NIT</v>
      </c>
    </row>
    <row r="470" spans="1:4" x14ac:dyDescent="0.25">
      <c r="A470" s="1" t="s">
        <v>941</v>
      </c>
      <c r="B470" t="s">
        <v>942</v>
      </c>
      <c r="C470">
        <f>LEN(Tabla4[[#This Row],[NIT]])</f>
        <v>14</v>
      </c>
      <c r="D470" t="str">
        <f t="shared" si="8"/>
        <v>NIT</v>
      </c>
    </row>
    <row r="471" spans="1:4" x14ac:dyDescent="0.25">
      <c r="A471" s="1" t="s">
        <v>943</v>
      </c>
      <c r="B471" t="s">
        <v>944</v>
      </c>
      <c r="C471">
        <f>LEN(Tabla4[[#This Row],[NIT]])</f>
        <v>14</v>
      </c>
      <c r="D471" t="str">
        <f t="shared" si="8"/>
        <v>NIT</v>
      </c>
    </row>
    <row r="472" spans="1:4" x14ac:dyDescent="0.25">
      <c r="A472" s="1" t="s">
        <v>945</v>
      </c>
      <c r="B472" t="s">
        <v>946</v>
      </c>
      <c r="C472">
        <f>LEN(Tabla4[[#This Row],[NIT]])</f>
        <v>14</v>
      </c>
      <c r="D472" t="str">
        <f t="shared" si="8"/>
        <v>NIT</v>
      </c>
    </row>
    <row r="473" spans="1:4" x14ac:dyDescent="0.25">
      <c r="A473" s="1" t="s">
        <v>947</v>
      </c>
      <c r="B473" t="s">
        <v>948</v>
      </c>
      <c r="C473">
        <f>LEN(Tabla4[[#This Row],[NIT]])</f>
        <v>14</v>
      </c>
      <c r="D473" t="str">
        <f t="shared" si="8"/>
        <v>NIT</v>
      </c>
    </row>
    <row r="474" spans="1:4" x14ac:dyDescent="0.25">
      <c r="A474" s="1" t="s">
        <v>949</v>
      </c>
      <c r="B474" t="s">
        <v>950</v>
      </c>
      <c r="C474">
        <f>LEN(Tabla4[[#This Row],[NIT]])</f>
        <v>14</v>
      </c>
      <c r="D474" t="str">
        <f t="shared" si="8"/>
        <v>NIT</v>
      </c>
    </row>
    <row r="475" spans="1:4" x14ac:dyDescent="0.25">
      <c r="A475" s="1" t="s">
        <v>951</v>
      </c>
      <c r="B475" t="s">
        <v>952</v>
      </c>
      <c r="C475">
        <f>LEN(Tabla4[[#This Row],[NIT]])</f>
        <v>14</v>
      </c>
      <c r="D475" t="str">
        <f t="shared" si="8"/>
        <v>NIT</v>
      </c>
    </row>
    <row r="476" spans="1:4" x14ac:dyDescent="0.25">
      <c r="A476" s="1" t="s">
        <v>953</v>
      </c>
      <c r="B476" t="s">
        <v>954</v>
      </c>
      <c r="C476">
        <f>LEN(Tabla4[[#This Row],[NIT]])</f>
        <v>14</v>
      </c>
      <c r="D476" t="str">
        <f t="shared" si="8"/>
        <v>NIT</v>
      </c>
    </row>
    <row r="477" spans="1:4" x14ac:dyDescent="0.25">
      <c r="A477" s="1" t="s">
        <v>955</v>
      </c>
      <c r="B477" t="s">
        <v>956</v>
      </c>
      <c r="C477">
        <f>LEN(Tabla4[[#This Row],[NIT]])</f>
        <v>14</v>
      </c>
      <c r="D477" t="str">
        <f t="shared" si="8"/>
        <v>NIT</v>
      </c>
    </row>
    <row r="478" spans="1:4" x14ac:dyDescent="0.25">
      <c r="A478" s="1" t="s">
        <v>957</v>
      </c>
      <c r="B478" t="s">
        <v>958</v>
      </c>
      <c r="C478">
        <f>LEN(Tabla4[[#This Row],[NIT]])</f>
        <v>14</v>
      </c>
      <c r="D478" t="str">
        <f t="shared" si="8"/>
        <v>NIT</v>
      </c>
    </row>
    <row r="479" spans="1:4" x14ac:dyDescent="0.25">
      <c r="A479" s="1" t="s">
        <v>959</v>
      </c>
      <c r="B479" t="s">
        <v>960</v>
      </c>
      <c r="C479">
        <f>LEN(Tabla4[[#This Row],[NIT]])</f>
        <v>14</v>
      </c>
      <c r="D479" t="str">
        <f t="shared" si="8"/>
        <v>NIT</v>
      </c>
    </row>
    <row r="480" spans="1:4" x14ac:dyDescent="0.25">
      <c r="A480" s="1" t="s">
        <v>961</v>
      </c>
      <c r="B480" t="s">
        <v>962</v>
      </c>
      <c r="C480">
        <f>LEN(Tabla4[[#This Row],[NIT]])</f>
        <v>14</v>
      </c>
      <c r="D480" t="str">
        <f t="shared" si="8"/>
        <v>NIT</v>
      </c>
    </row>
    <row r="481" spans="1:4" x14ac:dyDescent="0.25">
      <c r="A481" s="1" t="s">
        <v>8215</v>
      </c>
      <c r="B481" t="s">
        <v>963</v>
      </c>
      <c r="C481">
        <f>LEN(Tabla4[[#This Row],[NIT]])</f>
        <v>9</v>
      </c>
      <c r="D481" t="str">
        <f t="shared" si="8"/>
        <v>DUI</v>
      </c>
    </row>
    <row r="482" spans="1:4" x14ac:dyDescent="0.25">
      <c r="A482" s="1" t="s">
        <v>964</v>
      </c>
      <c r="B482" t="s">
        <v>965</v>
      </c>
      <c r="C482">
        <f>LEN(Tabla4[[#This Row],[NIT]])</f>
        <v>14</v>
      </c>
      <c r="D482" t="str">
        <f t="shared" si="8"/>
        <v>NIT</v>
      </c>
    </row>
    <row r="483" spans="1:4" x14ac:dyDescent="0.25">
      <c r="A483" s="1" t="s">
        <v>966</v>
      </c>
      <c r="B483" t="s">
        <v>967</v>
      </c>
      <c r="C483">
        <f>LEN(Tabla4[[#This Row],[NIT]])</f>
        <v>14</v>
      </c>
      <c r="D483" t="str">
        <f t="shared" si="8"/>
        <v>NIT</v>
      </c>
    </row>
    <row r="484" spans="1:4" x14ac:dyDescent="0.25">
      <c r="A484" s="1" t="s">
        <v>968</v>
      </c>
      <c r="B484" t="s">
        <v>969</v>
      </c>
      <c r="C484">
        <f>LEN(Tabla4[[#This Row],[NIT]])</f>
        <v>14</v>
      </c>
      <c r="D484" t="str">
        <f t="shared" si="8"/>
        <v>NIT</v>
      </c>
    </row>
    <row r="485" spans="1:4" x14ac:dyDescent="0.25">
      <c r="A485" s="1" t="s">
        <v>970</v>
      </c>
      <c r="B485" t="s">
        <v>971</v>
      </c>
      <c r="C485">
        <f>LEN(Tabla4[[#This Row],[NIT]])</f>
        <v>14</v>
      </c>
      <c r="D485" t="str">
        <f t="shared" si="8"/>
        <v>NIT</v>
      </c>
    </row>
    <row r="486" spans="1:4" x14ac:dyDescent="0.25">
      <c r="A486" s="1" t="s">
        <v>972</v>
      </c>
      <c r="B486" t="s">
        <v>973</v>
      </c>
      <c r="C486">
        <f>LEN(Tabla4[[#This Row],[NIT]])</f>
        <v>14</v>
      </c>
      <c r="D486" t="str">
        <f t="shared" si="8"/>
        <v>NIT</v>
      </c>
    </row>
    <row r="487" spans="1:4" x14ac:dyDescent="0.25">
      <c r="A487" s="1" t="s">
        <v>975</v>
      </c>
      <c r="B487" t="s">
        <v>976</v>
      </c>
      <c r="C487">
        <f>LEN(Tabla4[[#This Row],[NIT]])</f>
        <v>14</v>
      </c>
      <c r="D487" t="str">
        <f t="shared" si="8"/>
        <v>NIT</v>
      </c>
    </row>
    <row r="488" spans="1:4" x14ac:dyDescent="0.25">
      <c r="A488" s="1" t="s">
        <v>7789</v>
      </c>
      <c r="B488" t="s">
        <v>977</v>
      </c>
      <c r="C488">
        <f>LEN(Tabla4[[#This Row],[NIT]])</f>
        <v>14</v>
      </c>
      <c r="D488" t="str">
        <f t="shared" si="8"/>
        <v>NIT</v>
      </c>
    </row>
    <row r="489" spans="1:4" x14ac:dyDescent="0.25">
      <c r="A489" s="1" t="s">
        <v>978</v>
      </c>
      <c r="B489" t="s">
        <v>979</v>
      </c>
      <c r="C489">
        <f>LEN(Tabla4[[#This Row],[NIT]])</f>
        <v>14</v>
      </c>
      <c r="D489" t="str">
        <f t="shared" si="8"/>
        <v>NIT</v>
      </c>
    </row>
    <row r="490" spans="1:4" x14ac:dyDescent="0.25">
      <c r="A490" s="1" t="s">
        <v>980</v>
      </c>
      <c r="B490" t="s">
        <v>981</v>
      </c>
      <c r="C490">
        <f>LEN(Tabla4[[#This Row],[NIT]])</f>
        <v>14</v>
      </c>
      <c r="D490" t="str">
        <f t="shared" si="8"/>
        <v>NIT</v>
      </c>
    </row>
    <row r="491" spans="1:4" x14ac:dyDescent="0.25">
      <c r="A491" s="1" t="s">
        <v>982</v>
      </c>
      <c r="B491" t="s">
        <v>983</v>
      </c>
      <c r="C491">
        <f>LEN(Tabla4[[#This Row],[NIT]])</f>
        <v>14</v>
      </c>
      <c r="D491" t="str">
        <f t="shared" si="8"/>
        <v>NIT</v>
      </c>
    </row>
    <row r="492" spans="1:4" x14ac:dyDescent="0.25">
      <c r="A492" s="1" t="s">
        <v>8203</v>
      </c>
      <c r="B492" t="s">
        <v>984</v>
      </c>
      <c r="C492">
        <f>LEN(Tabla4[[#This Row],[NIT]])</f>
        <v>9</v>
      </c>
      <c r="D492" t="str">
        <f t="shared" si="8"/>
        <v>DUI</v>
      </c>
    </row>
    <row r="493" spans="1:4" x14ac:dyDescent="0.25">
      <c r="A493" s="1" t="s">
        <v>985</v>
      </c>
      <c r="B493" t="s">
        <v>187</v>
      </c>
      <c r="C493">
        <f>LEN(Tabla4[[#This Row],[NIT]])</f>
        <v>8</v>
      </c>
      <c r="D493" t="str">
        <f t="shared" si="8"/>
        <v xml:space="preserve"> </v>
      </c>
    </row>
    <row r="494" spans="1:4" x14ac:dyDescent="0.25">
      <c r="A494" s="1" t="s">
        <v>986</v>
      </c>
      <c r="B494" t="s">
        <v>987</v>
      </c>
      <c r="C494">
        <f>LEN(Tabla4[[#This Row],[NIT]])</f>
        <v>14</v>
      </c>
      <c r="D494" t="str">
        <f t="shared" si="8"/>
        <v>NIT</v>
      </c>
    </row>
    <row r="495" spans="1:4" x14ac:dyDescent="0.25">
      <c r="A495" s="1" t="s">
        <v>8218</v>
      </c>
      <c r="B495" t="s">
        <v>8219</v>
      </c>
      <c r="C495">
        <f>LEN(Tabla4[[#This Row],[NIT]])</f>
        <v>9</v>
      </c>
      <c r="D495" t="str">
        <f t="shared" si="8"/>
        <v>DUI</v>
      </c>
    </row>
    <row r="496" spans="1:4" x14ac:dyDescent="0.25">
      <c r="A496" s="1" t="s">
        <v>988</v>
      </c>
      <c r="B496" t="s">
        <v>989</v>
      </c>
      <c r="C496">
        <f>LEN(Tabla4[[#This Row],[NIT]])</f>
        <v>14</v>
      </c>
      <c r="D496" t="str">
        <f t="shared" si="8"/>
        <v>NIT</v>
      </c>
    </row>
    <row r="497" spans="1:4" x14ac:dyDescent="0.25">
      <c r="A497" s="1" t="s">
        <v>7769</v>
      </c>
      <c r="B497" t="s">
        <v>990</v>
      </c>
      <c r="C497">
        <f>LEN(Tabla4[[#This Row],[NIT]])</f>
        <v>14</v>
      </c>
      <c r="D497" t="str">
        <f t="shared" si="8"/>
        <v>NIT</v>
      </c>
    </row>
    <row r="498" spans="1:4" x14ac:dyDescent="0.25">
      <c r="A498" s="1" t="s">
        <v>991</v>
      </c>
      <c r="B498" t="s">
        <v>992</v>
      </c>
      <c r="C498">
        <f>LEN(Tabla4[[#This Row],[NIT]])</f>
        <v>14</v>
      </c>
      <c r="D498" t="str">
        <f t="shared" si="8"/>
        <v>NIT</v>
      </c>
    </row>
    <row r="499" spans="1:4" x14ac:dyDescent="0.25">
      <c r="A499" s="1" t="s">
        <v>993</v>
      </c>
      <c r="B499" t="s">
        <v>994</v>
      </c>
      <c r="C499">
        <f>LEN(Tabla4[[#This Row],[NIT]])</f>
        <v>14</v>
      </c>
      <c r="D499" t="str">
        <f t="shared" si="8"/>
        <v>NIT</v>
      </c>
    </row>
    <row r="500" spans="1:4" x14ac:dyDescent="0.25">
      <c r="A500" s="1" t="s">
        <v>995</v>
      </c>
      <c r="B500" t="s">
        <v>996</v>
      </c>
      <c r="C500">
        <f>LEN(Tabla4[[#This Row],[NIT]])</f>
        <v>14</v>
      </c>
      <c r="D500" t="str">
        <f t="shared" si="8"/>
        <v>NIT</v>
      </c>
    </row>
    <row r="501" spans="1:4" x14ac:dyDescent="0.25">
      <c r="A501" s="1" t="s">
        <v>997</v>
      </c>
      <c r="B501" t="s">
        <v>998</v>
      </c>
      <c r="C501">
        <f>LEN(Tabla4[[#This Row],[NIT]])</f>
        <v>14</v>
      </c>
      <c r="D501" t="str">
        <f t="shared" si="8"/>
        <v>NIT</v>
      </c>
    </row>
    <row r="502" spans="1:4" x14ac:dyDescent="0.25">
      <c r="A502" s="1" t="s">
        <v>999</v>
      </c>
      <c r="B502" t="s">
        <v>1000</v>
      </c>
      <c r="C502">
        <f>LEN(Tabla4[[#This Row],[NIT]])</f>
        <v>14</v>
      </c>
      <c r="D502" t="str">
        <f t="shared" si="8"/>
        <v>NIT</v>
      </c>
    </row>
    <row r="503" spans="1:4" x14ac:dyDescent="0.25">
      <c r="A503" s="1" t="s">
        <v>7738</v>
      </c>
      <c r="B503" t="s">
        <v>117</v>
      </c>
      <c r="C503">
        <f>LEN(Tabla4[[#This Row],[NIT]])</f>
        <v>14</v>
      </c>
      <c r="D503" t="str">
        <f t="shared" si="8"/>
        <v>NIT</v>
      </c>
    </row>
    <row r="504" spans="1:4" x14ac:dyDescent="0.25">
      <c r="A504" s="1" t="s">
        <v>1001</v>
      </c>
      <c r="B504" t="s">
        <v>1002</v>
      </c>
      <c r="C504">
        <f>LEN(Tabla4[[#This Row],[NIT]])</f>
        <v>14</v>
      </c>
      <c r="D504" t="str">
        <f t="shared" si="8"/>
        <v>NIT</v>
      </c>
    </row>
    <row r="505" spans="1:4" x14ac:dyDescent="0.25">
      <c r="A505" s="1" t="s">
        <v>1003</v>
      </c>
      <c r="B505" t="s">
        <v>1004</v>
      </c>
      <c r="C505">
        <f>LEN(Tabla4[[#This Row],[NIT]])</f>
        <v>14</v>
      </c>
      <c r="D505" t="str">
        <f t="shared" si="8"/>
        <v>NIT</v>
      </c>
    </row>
    <row r="506" spans="1:4" x14ac:dyDescent="0.25">
      <c r="A506" s="1" t="s">
        <v>1005</v>
      </c>
      <c r="B506" t="s">
        <v>8481</v>
      </c>
      <c r="C506">
        <f>LEN(Tabla4[[#This Row],[NIT]])</f>
        <v>14</v>
      </c>
      <c r="D506" t="str">
        <f t="shared" si="8"/>
        <v>NIT</v>
      </c>
    </row>
    <row r="507" spans="1:4" x14ac:dyDescent="0.25">
      <c r="A507" s="1" t="s">
        <v>1006</v>
      </c>
      <c r="B507" t="s">
        <v>1007</v>
      </c>
      <c r="C507">
        <f>LEN(Tabla4[[#This Row],[NIT]])</f>
        <v>14</v>
      </c>
      <c r="D507" t="str">
        <f t="shared" si="8"/>
        <v>NIT</v>
      </c>
    </row>
    <row r="508" spans="1:4" x14ac:dyDescent="0.25">
      <c r="A508" s="1" t="s">
        <v>1008</v>
      </c>
      <c r="B508" t="s">
        <v>1009</v>
      </c>
      <c r="C508">
        <f>LEN(Tabla4[[#This Row],[NIT]])</f>
        <v>14</v>
      </c>
      <c r="D508" t="str">
        <f t="shared" si="8"/>
        <v>NIT</v>
      </c>
    </row>
    <row r="509" spans="1:4" x14ac:dyDescent="0.25">
      <c r="A509" s="1" t="s">
        <v>1010</v>
      </c>
      <c r="B509" t="s">
        <v>1011</v>
      </c>
      <c r="C509">
        <f>LEN(Tabla4[[#This Row],[NIT]])</f>
        <v>14</v>
      </c>
      <c r="D509" t="str">
        <f t="shared" si="8"/>
        <v>NIT</v>
      </c>
    </row>
    <row r="510" spans="1:4" x14ac:dyDescent="0.25">
      <c r="A510" s="1" t="s">
        <v>1012</v>
      </c>
      <c r="B510" t="s">
        <v>1013</v>
      </c>
      <c r="C510">
        <f>LEN(Tabla4[[#This Row],[NIT]])</f>
        <v>14</v>
      </c>
      <c r="D510" t="str">
        <f t="shared" si="8"/>
        <v>NIT</v>
      </c>
    </row>
    <row r="511" spans="1:4" x14ac:dyDescent="0.25">
      <c r="A511" s="1" t="s">
        <v>1014</v>
      </c>
      <c r="B511" t="s">
        <v>1015</v>
      </c>
      <c r="C511">
        <f>LEN(Tabla4[[#This Row],[NIT]])</f>
        <v>14</v>
      </c>
      <c r="D511" t="str">
        <f t="shared" si="8"/>
        <v>NIT</v>
      </c>
    </row>
    <row r="512" spans="1:4" x14ac:dyDescent="0.25">
      <c r="A512" s="1" t="s">
        <v>7743</v>
      </c>
      <c r="B512" t="s">
        <v>1016</v>
      </c>
      <c r="C512">
        <f>LEN(Tabla4[[#This Row],[NIT]])</f>
        <v>14</v>
      </c>
      <c r="D512" t="str">
        <f t="shared" si="8"/>
        <v>NIT</v>
      </c>
    </row>
    <row r="513" spans="1:4" x14ac:dyDescent="0.25">
      <c r="A513" s="1" t="s">
        <v>1017</v>
      </c>
      <c r="B513" t="s">
        <v>1018</v>
      </c>
      <c r="C513">
        <f>LEN(Tabla4[[#This Row],[NIT]])</f>
        <v>14</v>
      </c>
      <c r="D513" t="str">
        <f t="shared" si="8"/>
        <v>NIT</v>
      </c>
    </row>
    <row r="514" spans="1:4" x14ac:dyDescent="0.25">
      <c r="A514" s="1" t="s">
        <v>1019</v>
      </c>
      <c r="B514" t="s">
        <v>653</v>
      </c>
      <c r="C514">
        <f>LEN(Tabla4[[#This Row],[NIT]])</f>
        <v>14</v>
      </c>
      <c r="D514" t="str">
        <f t="shared" si="8"/>
        <v>NIT</v>
      </c>
    </row>
    <row r="515" spans="1:4" x14ac:dyDescent="0.25">
      <c r="A515" s="1" t="s">
        <v>8010</v>
      </c>
      <c r="B515" t="s">
        <v>8011</v>
      </c>
      <c r="C515">
        <f>LEN(Tabla4[[#This Row],[NIT]])</f>
        <v>14</v>
      </c>
      <c r="D515" t="str">
        <f t="shared" si="8"/>
        <v>NIT</v>
      </c>
    </row>
    <row r="516" spans="1:4" x14ac:dyDescent="0.25">
      <c r="A516" s="1" t="s">
        <v>1020</v>
      </c>
      <c r="B516" t="s">
        <v>1021</v>
      </c>
      <c r="C516">
        <f>LEN(Tabla4[[#This Row],[NIT]])</f>
        <v>14</v>
      </c>
      <c r="D516" t="str">
        <f t="shared" si="8"/>
        <v>NIT</v>
      </c>
    </row>
    <row r="517" spans="1:4" x14ac:dyDescent="0.25">
      <c r="A517" s="1" t="s">
        <v>1022</v>
      </c>
      <c r="B517" t="s">
        <v>1023</v>
      </c>
      <c r="C517">
        <f>LEN(Tabla4[[#This Row],[NIT]])</f>
        <v>14</v>
      </c>
      <c r="D517" t="str">
        <f t="shared" si="8"/>
        <v>NIT</v>
      </c>
    </row>
    <row r="518" spans="1:4" x14ac:dyDescent="0.25">
      <c r="A518" s="1" t="s">
        <v>7697</v>
      </c>
      <c r="B518" t="s">
        <v>1024</v>
      </c>
      <c r="C518">
        <f>LEN(Tabla4[[#This Row],[NIT]])</f>
        <v>14</v>
      </c>
      <c r="D518" t="str">
        <f t="shared" si="8"/>
        <v>NIT</v>
      </c>
    </row>
    <row r="519" spans="1:4" x14ac:dyDescent="0.25">
      <c r="A519" s="1" t="s">
        <v>1025</v>
      </c>
      <c r="B519" t="s">
        <v>1026</v>
      </c>
      <c r="C519">
        <f>LEN(Tabla4[[#This Row],[NIT]])</f>
        <v>14</v>
      </c>
      <c r="D519" t="str">
        <f t="shared" si="8"/>
        <v>NIT</v>
      </c>
    </row>
    <row r="520" spans="1:4" x14ac:dyDescent="0.25">
      <c r="A520" s="1" t="s">
        <v>1027</v>
      </c>
      <c r="B520" t="s">
        <v>1028</v>
      </c>
      <c r="C520">
        <f>LEN(Tabla4[[#This Row],[NIT]])</f>
        <v>14</v>
      </c>
      <c r="D520" t="str">
        <f t="shared" si="8"/>
        <v>NIT</v>
      </c>
    </row>
    <row r="521" spans="1:4" x14ac:dyDescent="0.25">
      <c r="A521" s="1" t="s">
        <v>1029</v>
      </c>
      <c r="B521" t="s">
        <v>1030</v>
      </c>
      <c r="C521">
        <f>LEN(Tabla4[[#This Row],[NIT]])</f>
        <v>14</v>
      </c>
      <c r="D521" t="str">
        <f t="shared" si="8"/>
        <v>NIT</v>
      </c>
    </row>
    <row r="522" spans="1:4" x14ac:dyDescent="0.25">
      <c r="A522" s="1" t="s">
        <v>7785</v>
      </c>
      <c r="B522" t="s">
        <v>1031</v>
      </c>
      <c r="C522">
        <f>LEN(Tabla4[[#This Row],[NIT]])</f>
        <v>14</v>
      </c>
      <c r="D522" t="str">
        <f t="shared" si="8"/>
        <v>NIT</v>
      </c>
    </row>
    <row r="523" spans="1:4" x14ac:dyDescent="0.25">
      <c r="A523" s="1" t="s">
        <v>7691</v>
      </c>
      <c r="B523" t="s">
        <v>1032</v>
      </c>
      <c r="C523">
        <f>LEN(Tabla4[[#This Row],[NIT]])</f>
        <v>14</v>
      </c>
      <c r="D523" t="str">
        <f t="shared" ref="D523:D586" si="9">IF(C523=14,"NIT",IF(C523=9,"DUI"," "))</f>
        <v>NIT</v>
      </c>
    </row>
    <row r="524" spans="1:4" x14ac:dyDescent="0.25">
      <c r="A524" s="1" t="s">
        <v>1033</v>
      </c>
      <c r="B524" t="s">
        <v>1034</v>
      </c>
      <c r="C524">
        <f>LEN(Tabla4[[#This Row],[NIT]])</f>
        <v>14</v>
      </c>
      <c r="D524" t="str">
        <f t="shared" si="9"/>
        <v>NIT</v>
      </c>
    </row>
    <row r="525" spans="1:4" x14ac:dyDescent="0.25">
      <c r="A525" s="1" t="s">
        <v>7760</v>
      </c>
      <c r="B525" t="s">
        <v>1035</v>
      </c>
      <c r="C525">
        <f>LEN(Tabla4[[#This Row],[NIT]])</f>
        <v>14</v>
      </c>
      <c r="D525" t="str">
        <f t="shared" si="9"/>
        <v>NIT</v>
      </c>
    </row>
    <row r="526" spans="1:4" x14ac:dyDescent="0.25">
      <c r="A526" s="1" t="s">
        <v>1036</v>
      </c>
      <c r="B526" t="s">
        <v>1037</v>
      </c>
      <c r="C526">
        <f>LEN(Tabla4[[#This Row],[NIT]])</f>
        <v>14</v>
      </c>
      <c r="D526" t="str">
        <f t="shared" si="9"/>
        <v>NIT</v>
      </c>
    </row>
    <row r="527" spans="1:4" x14ac:dyDescent="0.25">
      <c r="A527" s="1" t="s">
        <v>7782</v>
      </c>
      <c r="B527" t="s">
        <v>1038</v>
      </c>
      <c r="C527">
        <f>LEN(Tabla4[[#This Row],[NIT]])</f>
        <v>14</v>
      </c>
      <c r="D527" t="str">
        <f t="shared" si="9"/>
        <v>NIT</v>
      </c>
    </row>
    <row r="528" spans="1:4" x14ac:dyDescent="0.25">
      <c r="A528" s="1" t="s">
        <v>1039</v>
      </c>
      <c r="B528" t="s">
        <v>1040</v>
      </c>
      <c r="C528">
        <f>LEN(Tabla4[[#This Row],[NIT]])</f>
        <v>14</v>
      </c>
      <c r="D528" t="str">
        <f t="shared" si="9"/>
        <v>NIT</v>
      </c>
    </row>
    <row r="529" spans="1:4" x14ac:dyDescent="0.25">
      <c r="A529" s="1" t="s">
        <v>7776</v>
      </c>
      <c r="B529" t="s">
        <v>1041</v>
      </c>
      <c r="C529">
        <f>LEN(Tabla4[[#This Row],[NIT]])</f>
        <v>14</v>
      </c>
      <c r="D529" t="str">
        <f t="shared" si="9"/>
        <v>NIT</v>
      </c>
    </row>
    <row r="530" spans="1:4" x14ac:dyDescent="0.25">
      <c r="A530" s="1" t="s">
        <v>422</v>
      </c>
      <c r="B530" t="s">
        <v>1042</v>
      </c>
      <c r="C530">
        <f>LEN(Tabla4[[#This Row],[NIT]])</f>
        <v>14</v>
      </c>
      <c r="D530" t="str">
        <f t="shared" si="9"/>
        <v>NIT</v>
      </c>
    </row>
    <row r="531" spans="1:4" x14ac:dyDescent="0.25">
      <c r="A531" s="1" t="s">
        <v>1043</v>
      </c>
      <c r="B531" t="s">
        <v>1044</v>
      </c>
      <c r="C531">
        <f>LEN(Tabla4[[#This Row],[NIT]])</f>
        <v>14</v>
      </c>
      <c r="D531" t="str">
        <f t="shared" si="9"/>
        <v>NIT</v>
      </c>
    </row>
    <row r="532" spans="1:4" x14ac:dyDescent="0.25">
      <c r="A532" s="1" t="s">
        <v>1045</v>
      </c>
      <c r="B532" t="s">
        <v>1046</v>
      </c>
      <c r="C532">
        <f>LEN(Tabla4[[#This Row],[NIT]])</f>
        <v>14</v>
      </c>
      <c r="D532" t="str">
        <f t="shared" si="9"/>
        <v>NIT</v>
      </c>
    </row>
    <row r="533" spans="1:4" x14ac:dyDescent="0.25">
      <c r="A533" s="1" t="s">
        <v>1047</v>
      </c>
      <c r="B533" t="s">
        <v>1048</v>
      </c>
      <c r="C533">
        <f>LEN(Tabla4[[#This Row],[NIT]])</f>
        <v>14</v>
      </c>
      <c r="D533" t="str">
        <f t="shared" si="9"/>
        <v>NIT</v>
      </c>
    </row>
    <row r="534" spans="1:4" x14ac:dyDescent="0.25">
      <c r="A534" s="1" t="s">
        <v>8438</v>
      </c>
      <c r="B534" t="s">
        <v>1051</v>
      </c>
      <c r="C534">
        <f>LEN(Tabla4[[#This Row],[NIT]])</f>
        <v>14</v>
      </c>
      <c r="D534" t="str">
        <f t="shared" si="9"/>
        <v>NIT</v>
      </c>
    </row>
    <row r="535" spans="1:4" x14ac:dyDescent="0.25">
      <c r="A535" s="1" t="s">
        <v>1052</v>
      </c>
      <c r="B535" t="s">
        <v>1053</v>
      </c>
      <c r="C535">
        <f>LEN(Tabla4[[#This Row],[NIT]])</f>
        <v>14</v>
      </c>
      <c r="D535" t="str">
        <f t="shared" si="9"/>
        <v>NIT</v>
      </c>
    </row>
    <row r="536" spans="1:4" x14ac:dyDescent="0.25">
      <c r="A536" s="1" t="s">
        <v>8168</v>
      </c>
      <c r="B536" t="s">
        <v>7881</v>
      </c>
      <c r="C536">
        <f>LEN(Tabla4[[#This Row],[NIT]])</f>
        <v>9</v>
      </c>
      <c r="D536" t="str">
        <f t="shared" si="9"/>
        <v>DUI</v>
      </c>
    </row>
    <row r="537" spans="1:4" x14ac:dyDescent="0.25">
      <c r="A537" s="1" t="s">
        <v>1054</v>
      </c>
      <c r="B537" t="s">
        <v>1055</v>
      </c>
      <c r="C537">
        <f>LEN(Tabla4[[#This Row],[NIT]])</f>
        <v>14</v>
      </c>
      <c r="D537" t="str">
        <f t="shared" si="9"/>
        <v>NIT</v>
      </c>
    </row>
    <row r="538" spans="1:4" x14ac:dyDescent="0.25">
      <c r="A538" s="1" t="s">
        <v>1056</v>
      </c>
      <c r="B538" t="s">
        <v>1057</v>
      </c>
      <c r="C538">
        <f>LEN(Tabla4[[#This Row],[NIT]])</f>
        <v>14</v>
      </c>
      <c r="D538" t="str">
        <f t="shared" si="9"/>
        <v>NIT</v>
      </c>
    </row>
    <row r="539" spans="1:4" x14ac:dyDescent="0.25">
      <c r="A539" s="1" t="s">
        <v>1058</v>
      </c>
      <c r="B539" t="s">
        <v>1059</v>
      </c>
      <c r="C539">
        <f>LEN(Tabla4[[#This Row],[NIT]])</f>
        <v>14</v>
      </c>
      <c r="D539" t="str">
        <f t="shared" si="9"/>
        <v>NIT</v>
      </c>
    </row>
    <row r="540" spans="1:4" x14ac:dyDescent="0.25">
      <c r="A540" s="1" t="s">
        <v>1060</v>
      </c>
      <c r="B540" t="s">
        <v>1061</v>
      </c>
      <c r="C540">
        <f>LEN(Tabla4[[#This Row],[NIT]])</f>
        <v>14</v>
      </c>
      <c r="D540" t="str">
        <f t="shared" si="9"/>
        <v>NIT</v>
      </c>
    </row>
    <row r="541" spans="1:4" x14ac:dyDescent="0.25">
      <c r="A541" s="1" t="s">
        <v>1062</v>
      </c>
      <c r="B541" t="s">
        <v>1063</v>
      </c>
      <c r="C541">
        <f>LEN(Tabla4[[#This Row],[NIT]])</f>
        <v>14</v>
      </c>
      <c r="D541" t="str">
        <f t="shared" si="9"/>
        <v>NIT</v>
      </c>
    </row>
    <row r="542" spans="1:4" x14ac:dyDescent="0.25">
      <c r="A542" s="1" t="s">
        <v>1064</v>
      </c>
      <c r="B542" t="s">
        <v>1065</v>
      </c>
      <c r="C542">
        <f>LEN(Tabla4[[#This Row],[NIT]])</f>
        <v>13</v>
      </c>
      <c r="D542" t="str">
        <f t="shared" si="9"/>
        <v xml:space="preserve"> </v>
      </c>
    </row>
    <row r="543" spans="1:4" x14ac:dyDescent="0.25">
      <c r="A543" s="1" t="s">
        <v>8532</v>
      </c>
      <c r="B543" t="s">
        <v>8533</v>
      </c>
      <c r="C543">
        <f>LEN(Tabla4[[#This Row],[NIT]])</f>
        <v>14</v>
      </c>
      <c r="D543" t="str">
        <f t="shared" si="9"/>
        <v>NIT</v>
      </c>
    </row>
    <row r="544" spans="1:4" x14ac:dyDescent="0.25">
      <c r="A544" s="1" t="s">
        <v>1066</v>
      </c>
      <c r="B544" t="s">
        <v>1067</v>
      </c>
      <c r="C544">
        <f>LEN(Tabla4[[#This Row],[NIT]])</f>
        <v>14</v>
      </c>
      <c r="D544" t="str">
        <f t="shared" si="9"/>
        <v>NIT</v>
      </c>
    </row>
    <row r="545" spans="1:4" x14ac:dyDescent="0.25">
      <c r="A545" s="1" t="s">
        <v>1068</v>
      </c>
      <c r="B545" t="s">
        <v>1069</v>
      </c>
      <c r="C545">
        <f>LEN(Tabla4[[#This Row],[NIT]])</f>
        <v>14</v>
      </c>
      <c r="D545" t="str">
        <f t="shared" si="9"/>
        <v>NIT</v>
      </c>
    </row>
    <row r="546" spans="1:4" x14ac:dyDescent="0.25">
      <c r="A546" s="1" t="s">
        <v>8849</v>
      </c>
      <c r="B546" t="s">
        <v>8850</v>
      </c>
      <c r="C546">
        <f>LEN(Tabla4[[#This Row],[NIT]])</f>
        <v>14</v>
      </c>
      <c r="D546" t="str">
        <f t="shared" si="9"/>
        <v>NIT</v>
      </c>
    </row>
    <row r="547" spans="1:4" x14ac:dyDescent="0.25">
      <c r="A547" s="1" t="s">
        <v>1070</v>
      </c>
      <c r="B547" t="s">
        <v>1071</v>
      </c>
      <c r="C547">
        <f>LEN(Tabla4[[#This Row],[NIT]])</f>
        <v>14</v>
      </c>
      <c r="D547" t="str">
        <f t="shared" si="9"/>
        <v>NIT</v>
      </c>
    </row>
    <row r="548" spans="1:4" x14ac:dyDescent="0.25">
      <c r="A548" s="1" t="s">
        <v>1073</v>
      </c>
      <c r="B548" t="s">
        <v>1074</v>
      </c>
      <c r="C548">
        <f>LEN(Tabla4[[#This Row],[NIT]])</f>
        <v>14</v>
      </c>
      <c r="D548" t="str">
        <f t="shared" si="9"/>
        <v>NIT</v>
      </c>
    </row>
    <row r="549" spans="1:4" x14ac:dyDescent="0.25">
      <c r="A549" s="1" t="s">
        <v>1075</v>
      </c>
      <c r="B549" t="s">
        <v>1076</v>
      </c>
      <c r="C549">
        <f>LEN(Tabla4[[#This Row],[NIT]])</f>
        <v>14</v>
      </c>
      <c r="D549" t="str">
        <f t="shared" si="9"/>
        <v>NIT</v>
      </c>
    </row>
    <row r="550" spans="1:4" x14ac:dyDescent="0.25">
      <c r="A550" s="22" t="s">
        <v>8217</v>
      </c>
      <c r="B550" t="s">
        <v>297</v>
      </c>
      <c r="C550">
        <f>LEN(Tabla4[[#This Row],[NIT]])</f>
        <v>9</v>
      </c>
      <c r="D550" t="str">
        <f t="shared" si="9"/>
        <v>DUI</v>
      </c>
    </row>
    <row r="551" spans="1:4" x14ac:dyDescent="0.25">
      <c r="A551" s="1" t="s">
        <v>1077</v>
      </c>
      <c r="B551" t="s">
        <v>1078</v>
      </c>
      <c r="C551">
        <f>LEN(Tabla4[[#This Row],[NIT]])</f>
        <v>14</v>
      </c>
      <c r="D551" t="str">
        <f t="shared" si="9"/>
        <v>NIT</v>
      </c>
    </row>
    <row r="552" spans="1:4" x14ac:dyDescent="0.25">
      <c r="A552" s="1" t="s">
        <v>1080</v>
      </c>
      <c r="B552" t="s">
        <v>1081</v>
      </c>
      <c r="C552">
        <f>LEN(Tabla4[[#This Row],[NIT]])</f>
        <v>14</v>
      </c>
      <c r="D552" t="str">
        <f t="shared" si="9"/>
        <v>NIT</v>
      </c>
    </row>
    <row r="553" spans="1:4" x14ac:dyDescent="0.25">
      <c r="A553" s="1" t="s">
        <v>1082</v>
      </c>
      <c r="B553" t="s">
        <v>1083</v>
      </c>
      <c r="C553">
        <f>LEN(Tabla4[[#This Row],[NIT]])</f>
        <v>14</v>
      </c>
      <c r="D553" t="str">
        <f t="shared" si="9"/>
        <v>NIT</v>
      </c>
    </row>
    <row r="554" spans="1:4" x14ac:dyDescent="0.25">
      <c r="A554" s="1" t="s">
        <v>1084</v>
      </c>
      <c r="B554" t="s">
        <v>1085</v>
      </c>
      <c r="C554">
        <f>LEN(Tabla4[[#This Row],[NIT]])</f>
        <v>14</v>
      </c>
      <c r="D554" t="str">
        <f t="shared" si="9"/>
        <v>NIT</v>
      </c>
    </row>
    <row r="555" spans="1:4" x14ac:dyDescent="0.25">
      <c r="A555" s="1" t="s">
        <v>7844</v>
      </c>
      <c r="B555" t="s">
        <v>452</v>
      </c>
      <c r="C555">
        <f>LEN(Tabla4[[#This Row],[NIT]])</f>
        <v>7</v>
      </c>
      <c r="D555" t="str">
        <f t="shared" si="9"/>
        <v xml:space="preserve"> </v>
      </c>
    </row>
    <row r="556" spans="1:4" x14ac:dyDescent="0.25">
      <c r="A556" s="1" t="s">
        <v>7862</v>
      </c>
      <c r="B556" t="s">
        <v>7863</v>
      </c>
      <c r="C556">
        <f>LEN(Tabla4[[#This Row],[NIT]])</f>
        <v>14</v>
      </c>
      <c r="D556" t="str">
        <f t="shared" si="9"/>
        <v>NIT</v>
      </c>
    </row>
    <row r="557" spans="1:4" x14ac:dyDescent="0.25">
      <c r="A557" s="1" t="s">
        <v>1086</v>
      </c>
      <c r="B557" t="s">
        <v>1087</v>
      </c>
      <c r="C557">
        <f>LEN(Tabla4[[#This Row],[NIT]])</f>
        <v>14</v>
      </c>
      <c r="D557" t="str">
        <f t="shared" si="9"/>
        <v>NIT</v>
      </c>
    </row>
    <row r="558" spans="1:4" x14ac:dyDescent="0.25">
      <c r="A558" s="1" t="s">
        <v>7883</v>
      </c>
      <c r="B558" t="s">
        <v>7884</v>
      </c>
      <c r="C558">
        <f>LEN(Tabla4[[#This Row],[NIT]])</f>
        <v>14</v>
      </c>
      <c r="D558" t="str">
        <f t="shared" si="9"/>
        <v>NIT</v>
      </c>
    </row>
    <row r="559" spans="1:4" x14ac:dyDescent="0.25">
      <c r="A559" s="1" t="s">
        <v>7876</v>
      </c>
      <c r="B559" t="s">
        <v>634</v>
      </c>
      <c r="C559">
        <f>LEN(Tabla4[[#This Row],[NIT]])</f>
        <v>14</v>
      </c>
      <c r="D559" t="str">
        <f t="shared" si="9"/>
        <v>NIT</v>
      </c>
    </row>
    <row r="560" spans="1:4" x14ac:dyDescent="0.25">
      <c r="A560" s="1" t="s">
        <v>7885</v>
      </c>
      <c r="B560" t="s">
        <v>7886</v>
      </c>
      <c r="C560">
        <f>LEN(Tabla4[[#This Row],[NIT]])</f>
        <v>14</v>
      </c>
      <c r="D560" t="str">
        <f t="shared" si="9"/>
        <v>NIT</v>
      </c>
    </row>
    <row r="561" spans="1:4" x14ac:dyDescent="0.25">
      <c r="A561" s="1" t="s">
        <v>1088</v>
      </c>
      <c r="B561" t="s">
        <v>1089</v>
      </c>
      <c r="C561">
        <f>LEN(Tabla4[[#This Row],[NIT]])</f>
        <v>14</v>
      </c>
      <c r="D561" t="str">
        <f t="shared" si="9"/>
        <v>NIT</v>
      </c>
    </row>
    <row r="562" spans="1:4" x14ac:dyDescent="0.25">
      <c r="A562" s="1" t="s">
        <v>1090</v>
      </c>
      <c r="B562" t="s">
        <v>1091</v>
      </c>
      <c r="C562">
        <f>LEN(Tabla4[[#This Row],[NIT]])</f>
        <v>14</v>
      </c>
      <c r="D562" t="str">
        <f t="shared" si="9"/>
        <v>NIT</v>
      </c>
    </row>
    <row r="563" spans="1:4" x14ac:dyDescent="0.25">
      <c r="A563" s="1" t="s">
        <v>1092</v>
      </c>
      <c r="B563" t="s">
        <v>1093</v>
      </c>
      <c r="C563">
        <f>LEN(Tabla4[[#This Row],[NIT]])</f>
        <v>14</v>
      </c>
      <c r="D563" t="str">
        <f t="shared" si="9"/>
        <v>NIT</v>
      </c>
    </row>
    <row r="564" spans="1:4" x14ac:dyDescent="0.25">
      <c r="A564" s="1" t="s">
        <v>1094</v>
      </c>
      <c r="B564" t="s">
        <v>1095</v>
      </c>
      <c r="C564">
        <f>LEN(Tabla4[[#This Row],[NIT]])</f>
        <v>14</v>
      </c>
      <c r="D564" t="str">
        <f t="shared" si="9"/>
        <v>NIT</v>
      </c>
    </row>
    <row r="565" spans="1:4" x14ac:dyDescent="0.25">
      <c r="A565" s="1" t="s">
        <v>1096</v>
      </c>
      <c r="B565" t="s">
        <v>1097</v>
      </c>
      <c r="C565">
        <f>LEN(Tabla4[[#This Row],[NIT]])</f>
        <v>14</v>
      </c>
      <c r="D565" t="str">
        <f t="shared" si="9"/>
        <v>NIT</v>
      </c>
    </row>
    <row r="566" spans="1:4" x14ac:dyDescent="0.25">
      <c r="A566" s="1" t="s">
        <v>1098</v>
      </c>
      <c r="B566" t="s">
        <v>1099</v>
      </c>
      <c r="C566">
        <f>LEN(Tabla4[[#This Row],[NIT]])</f>
        <v>14</v>
      </c>
      <c r="D566" t="str">
        <f t="shared" si="9"/>
        <v>NIT</v>
      </c>
    </row>
    <row r="567" spans="1:4" x14ac:dyDescent="0.25">
      <c r="A567" s="1" t="s">
        <v>1100</v>
      </c>
      <c r="B567" t="s">
        <v>1101</v>
      </c>
      <c r="C567">
        <f>LEN(Tabla4[[#This Row],[NIT]])</f>
        <v>14</v>
      </c>
      <c r="D567" t="str">
        <f t="shared" si="9"/>
        <v>NIT</v>
      </c>
    </row>
    <row r="568" spans="1:4" x14ac:dyDescent="0.25">
      <c r="A568" s="1" t="s">
        <v>1102</v>
      </c>
      <c r="B568" t="s">
        <v>1103</v>
      </c>
      <c r="C568">
        <f>LEN(Tabla4[[#This Row],[NIT]])</f>
        <v>14</v>
      </c>
      <c r="D568" t="str">
        <f t="shared" si="9"/>
        <v>NIT</v>
      </c>
    </row>
    <row r="569" spans="1:4" x14ac:dyDescent="0.25">
      <c r="A569" s="1" t="s">
        <v>1104</v>
      </c>
      <c r="B569" t="s">
        <v>1105</v>
      </c>
      <c r="C569">
        <f>LEN(Tabla4[[#This Row],[NIT]])</f>
        <v>14</v>
      </c>
      <c r="D569" t="str">
        <f t="shared" si="9"/>
        <v>NIT</v>
      </c>
    </row>
    <row r="570" spans="1:4" x14ac:dyDescent="0.25">
      <c r="A570" s="1" t="s">
        <v>1106</v>
      </c>
      <c r="B570" t="s">
        <v>1107</v>
      </c>
      <c r="C570">
        <f>LEN(Tabla4[[#This Row],[NIT]])</f>
        <v>14</v>
      </c>
      <c r="D570" t="str">
        <f t="shared" si="9"/>
        <v>NIT</v>
      </c>
    </row>
    <row r="571" spans="1:4" x14ac:dyDescent="0.25">
      <c r="A571" s="1" t="s">
        <v>1108</v>
      </c>
      <c r="B571" t="s">
        <v>1109</v>
      </c>
      <c r="C571">
        <f>LEN(Tabla4[[#This Row],[NIT]])</f>
        <v>14</v>
      </c>
      <c r="D571" t="str">
        <f t="shared" si="9"/>
        <v>NIT</v>
      </c>
    </row>
    <row r="572" spans="1:4" x14ac:dyDescent="0.25">
      <c r="A572" s="1" t="s">
        <v>1110</v>
      </c>
      <c r="B572" t="s">
        <v>1111</v>
      </c>
      <c r="C572">
        <f>LEN(Tabla4[[#This Row],[NIT]])</f>
        <v>14</v>
      </c>
      <c r="D572" t="str">
        <f t="shared" si="9"/>
        <v>NIT</v>
      </c>
    </row>
    <row r="573" spans="1:4" x14ac:dyDescent="0.25">
      <c r="A573" s="1" t="s">
        <v>1112</v>
      </c>
      <c r="B573" t="s">
        <v>1113</v>
      </c>
      <c r="C573">
        <f>LEN(Tabla4[[#This Row],[NIT]])</f>
        <v>14</v>
      </c>
      <c r="D573" t="str">
        <f t="shared" si="9"/>
        <v>NIT</v>
      </c>
    </row>
    <row r="574" spans="1:4" x14ac:dyDescent="0.25">
      <c r="A574" s="1" t="s">
        <v>1114</v>
      </c>
      <c r="B574" t="s">
        <v>1115</v>
      </c>
      <c r="C574">
        <f>LEN(Tabla4[[#This Row],[NIT]])</f>
        <v>14</v>
      </c>
      <c r="D574" t="str">
        <f t="shared" si="9"/>
        <v>NIT</v>
      </c>
    </row>
    <row r="575" spans="1:4" x14ac:dyDescent="0.25">
      <c r="A575" s="1" t="s">
        <v>1116</v>
      </c>
      <c r="B575" t="s">
        <v>1117</v>
      </c>
      <c r="C575">
        <f>LEN(Tabla4[[#This Row],[NIT]])</f>
        <v>14</v>
      </c>
      <c r="D575" t="str">
        <f t="shared" si="9"/>
        <v>NIT</v>
      </c>
    </row>
    <row r="576" spans="1:4" x14ac:dyDescent="0.25">
      <c r="A576" s="1" t="s">
        <v>1118</v>
      </c>
      <c r="B576" t="s">
        <v>1119</v>
      </c>
      <c r="C576">
        <f>LEN(Tabla4[[#This Row],[NIT]])</f>
        <v>14</v>
      </c>
      <c r="D576" t="str">
        <f t="shared" si="9"/>
        <v>NIT</v>
      </c>
    </row>
    <row r="577" spans="1:4" x14ac:dyDescent="0.25">
      <c r="A577" s="1" t="s">
        <v>1120</v>
      </c>
      <c r="B577" t="s">
        <v>1121</v>
      </c>
      <c r="C577">
        <f>LEN(Tabla4[[#This Row],[NIT]])</f>
        <v>14</v>
      </c>
      <c r="D577" t="str">
        <f t="shared" si="9"/>
        <v>NIT</v>
      </c>
    </row>
    <row r="578" spans="1:4" x14ac:dyDescent="0.25">
      <c r="A578" s="1" t="s">
        <v>1122</v>
      </c>
      <c r="B578" t="s">
        <v>1123</v>
      </c>
      <c r="C578">
        <f>LEN(Tabla4[[#This Row],[NIT]])</f>
        <v>14</v>
      </c>
      <c r="D578" t="str">
        <f t="shared" si="9"/>
        <v>NIT</v>
      </c>
    </row>
    <row r="579" spans="1:4" x14ac:dyDescent="0.25">
      <c r="A579" s="1" t="s">
        <v>1124</v>
      </c>
      <c r="B579" t="s">
        <v>1125</v>
      </c>
      <c r="C579">
        <f>LEN(Tabla4[[#This Row],[NIT]])</f>
        <v>14</v>
      </c>
      <c r="D579" t="str">
        <f t="shared" si="9"/>
        <v>NIT</v>
      </c>
    </row>
    <row r="580" spans="1:4" x14ac:dyDescent="0.25">
      <c r="A580" s="1" t="s">
        <v>1126</v>
      </c>
      <c r="B580" t="s">
        <v>1127</v>
      </c>
      <c r="C580">
        <f>LEN(Tabla4[[#This Row],[NIT]])</f>
        <v>14</v>
      </c>
      <c r="D580" t="str">
        <f t="shared" si="9"/>
        <v>NIT</v>
      </c>
    </row>
    <row r="581" spans="1:4" x14ac:dyDescent="0.25">
      <c r="A581" s="1" t="s">
        <v>8194</v>
      </c>
      <c r="B581" t="s">
        <v>1128</v>
      </c>
      <c r="C581">
        <f>LEN(Tabla4[[#This Row],[NIT]])</f>
        <v>9</v>
      </c>
      <c r="D581" t="str">
        <f t="shared" si="9"/>
        <v>DUI</v>
      </c>
    </row>
    <row r="582" spans="1:4" x14ac:dyDescent="0.25">
      <c r="A582" s="1" t="s">
        <v>1129</v>
      </c>
      <c r="B582" t="s">
        <v>1130</v>
      </c>
      <c r="C582">
        <f>LEN(Tabla4[[#This Row],[NIT]])</f>
        <v>14</v>
      </c>
      <c r="D582" t="str">
        <f t="shared" si="9"/>
        <v>NIT</v>
      </c>
    </row>
    <row r="583" spans="1:4" x14ac:dyDescent="0.25">
      <c r="A583" s="1" t="s">
        <v>1131</v>
      </c>
      <c r="B583" t="s">
        <v>1132</v>
      </c>
      <c r="C583">
        <f>LEN(Tabla4[[#This Row],[NIT]])</f>
        <v>14</v>
      </c>
      <c r="D583" t="str">
        <f t="shared" si="9"/>
        <v>NIT</v>
      </c>
    </row>
    <row r="584" spans="1:4" x14ac:dyDescent="0.25">
      <c r="A584" s="1" t="s">
        <v>466</v>
      </c>
      <c r="B584" t="s">
        <v>1133</v>
      </c>
      <c r="C584">
        <f>LEN(Tabla4[[#This Row],[NIT]])</f>
        <v>14</v>
      </c>
      <c r="D584" t="str">
        <f t="shared" si="9"/>
        <v>NIT</v>
      </c>
    </row>
    <row r="585" spans="1:4" x14ac:dyDescent="0.25">
      <c r="A585" s="1" t="s">
        <v>1086</v>
      </c>
      <c r="B585" t="s">
        <v>1134</v>
      </c>
      <c r="C585">
        <f>LEN(Tabla4[[#This Row],[NIT]])</f>
        <v>14</v>
      </c>
      <c r="D585" t="str">
        <f t="shared" si="9"/>
        <v>NIT</v>
      </c>
    </row>
    <row r="586" spans="1:4" x14ac:dyDescent="0.25">
      <c r="A586" s="1" t="s">
        <v>1135</v>
      </c>
      <c r="B586" t="s">
        <v>1136</v>
      </c>
      <c r="C586">
        <f>LEN(Tabla4[[#This Row],[NIT]])</f>
        <v>14</v>
      </c>
      <c r="D586" t="str">
        <f t="shared" si="9"/>
        <v>NIT</v>
      </c>
    </row>
    <row r="587" spans="1:4" x14ac:dyDescent="0.25">
      <c r="A587" s="1" t="s">
        <v>1137</v>
      </c>
      <c r="B587" t="s">
        <v>1138</v>
      </c>
      <c r="C587">
        <f>LEN(Tabla4[[#This Row],[NIT]])</f>
        <v>14</v>
      </c>
      <c r="D587" t="str">
        <f t="shared" ref="D587:D650" si="10">IF(C587=14,"NIT",IF(C587=9,"DUI"," "))</f>
        <v>NIT</v>
      </c>
    </row>
    <row r="588" spans="1:4" x14ac:dyDescent="0.25">
      <c r="A588" s="1" t="s">
        <v>1139</v>
      </c>
      <c r="B588" t="s">
        <v>1140</v>
      </c>
      <c r="C588">
        <f>LEN(Tabla4[[#This Row],[NIT]])</f>
        <v>14</v>
      </c>
      <c r="D588" t="str">
        <f t="shared" si="10"/>
        <v>NIT</v>
      </c>
    </row>
    <row r="589" spans="1:4" x14ac:dyDescent="0.25">
      <c r="A589" s="1" t="s">
        <v>1141</v>
      </c>
      <c r="B589" t="s">
        <v>1142</v>
      </c>
      <c r="C589">
        <f>LEN(Tabla4[[#This Row],[NIT]])</f>
        <v>14</v>
      </c>
      <c r="D589" t="str">
        <f t="shared" si="10"/>
        <v>NIT</v>
      </c>
    </row>
    <row r="590" spans="1:4" x14ac:dyDescent="0.25">
      <c r="A590" s="1" t="s">
        <v>1143</v>
      </c>
      <c r="B590" t="s">
        <v>1144</v>
      </c>
      <c r="C590">
        <f>LEN(Tabla4[[#This Row],[NIT]])</f>
        <v>14</v>
      </c>
      <c r="D590" t="str">
        <f t="shared" si="10"/>
        <v>NIT</v>
      </c>
    </row>
    <row r="591" spans="1:4" x14ac:dyDescent="0.25">
      <c r="A591" s="1" t="s">
        <v>1145</v>
      </c>
      <c r="B591" t="s">
        <v>1146</v>
      </c>
      <c r="C591">
        <f>LEN(Tabla4[[#This Row],[NIT]])</f>
        <v>14</v>
      </c>
      <c r="D591" t="str">
        <f t="shared" si="10"/>
        <v>NIT</v>
      </c>
    </row>
    <row r="592" spans="1:4" x14ac:dyDescent="0.25">
      <c r="A592" s="1" t="s">
        <v>1147</v>
      </c>
      <c r="B592" t="s">
        <v>1148</v>
      </c>
      <c r="C592">
        <f>LEN(Tabla4[[#This Row],[NIT]])</f>
        <v>14</v>
      </c>
      <c r="D592" t="str">
        <f t="shared" si="10"/>
        <v>NIT</v>
      </c>
    </row>
    <row r="593" spans="1:4" x14ac:dyDescent="0.25">
      <c r="A593" s="1" t="s">
        <v>1149</v>
      </c>
      <c r="B593" t="s">
        <v>1150</v>
      </c>
      <c r="C593">
        <f>LEN(Tabla4[[#This Row],[NIT]])</f>
        <v>14</v>
      </c>
      <c r="D593" t="str">
        <f t="shared" si="10"/>
        <v>NIT</v>
      </c>
    </row>
    <row r="594" spans="1:4" x14ac:dyDescent="0.25">
      <c r="A594" s="1" t="s">
        <v>8241</v>
      </c>
      <c r="B594" t="s">
        <v>1151</v>
      </c>
      <c r="C594">
        <f>LEN(Tabla4[[#This Row],[NIT]])</f>
        <v>9</v>
      </c>
      <c r="D594" t="str">
        <f t="shared" si="10"/>
        <v>DUI</v>
      </c>
    </row>
    <row r="595" spans="1:4" x14ac:dyDescent="0.25">
      <c r="A595" s="1" t="s">
        <v>1152</v>
      </c>
      <c r="B595" t="s">
        <v>1153</v>
      </c>
      <c r="C595">
        <f>LEN(Tabla4[[#This Row],[NIT]])</f>
        <v>14</v>
      </c>
      <c r="D595" t="str">
        <f t="shared" si="10"/>
        <v>NIT</v>
      </c>
    </row>
    <row r="596" spans="1:4" x14ac:dyDescent="0.25">
      <c r="A596" s="1" t="s">
        <v>1154</v>
      </c>
      <c r="B596" t="s">
        <v>1155</v>
      </c>
      <c r="C596">
        <f>LEN(Tabla4[[#This Row],[NIT]])</f>
        <v>14</v>
      </c>
      <c r="D596" t="str">
        <f t="shared" si="10"/>
        <v>NIT</v>
      </c>
    </row>
    <row r="597" spans="1:4" x14ac:dyDescent="0.25">
      <c r="A597" s="1" t="s">
        <v>1019</v>
      </c>
      <c r="B597" t="s">
        <v>1156</v>
      </c>
      <c r="C597">
        <f>LEN(Tabla4[[#This Row],[NIT]])</f>
        <v>14</v>
      </c>
      <c r="D597" t="str">
        <f t="shared" si="10"/>
        <v>NIT</v>
      </c>
    </row>
    <row r="598" spans="1:4" x14ac:dyDescent="0.25">
      <c r="A598" s="1" t="s">
        <v>1157</v>
      </c>
      <c r="B598" t="s">
        <v>1158</v>
      </c>
      <c r="C598">
        <f>LEN(Tabla4[[#This Row],[NIT]])</f>
        <v>14</v>
      </c>
      <c r="D598" t="str">
        <f t="shared" si="10"/>
        <v>NIT</v>
      </c>
    </row>
    <row r="599" spans="1:4" x14ac:dyDescent="0.25">
      <c r="A599" s="1" t="s">
        <v>1159</v>
      </c>
      <c r="B599" t="s">
        <v>1160</v>
      </c>
      <c r="C599">
        <f>LEN(Tabla4[[#This Row],[NIT]])</f>
        <v>14</v>
      </c>
      <c r="D599" t="str">
        <f t="shared" si="10"/>
        <v>NIT</v>
      </c>
    </row>
    <row r="600" spans="1:4" x14ac:dyDescent="0.25">
      <c r="A600" s="1" t="s">
        <v>1161</v>
      </c>
      <c r="B600" t="s">
        <v>1162</v>
      </c>
      <c r="C600">
        <f>LEN(Tabla4[[#This Row],[NIT]])</f>
        <v>14</v>
      </c>
      <c r="D600" t="str">
        <f t="shared" si="10"/>
        <v>NIT</v>
      </c>
    </row>
    <row r="601" spans="1:4" x14ac:dyDescent="0.25">
      <c r="A601" s="1" t="s">
        <v>8227</v>
      </c>
      <c r="B601" t="s">
        <v>1163</v>
      </c>
      <c r="C601">
        <f>LEN(Tabla4[[#This Row],[NIT]])</f>
        <v>9</v>
      </c>
      <c r="D601" t="str">
        <f t="shared" si="10"/>
        <v>DUI</v>
      </c>
    </row>
    <row r="602" spans="1:4" x14ac:dyDescent="0.25">
      <c r="A602" s="1" t="s">
        <v>1164</v>
      </c>
      <c r="B602" t="s">
        <v>1165</v>
      </c>
      <c r="C602">
        <f>LEN(Tabla4[[#This Row],[NIT]])</f>
        <v>14</v>
      </c>
      <c r="D602" t="str">
        <f t="shared" si="10"/>
        <v>NIT</v>
      </c>
    </row>
    <row r="603" spans="1:4" x14ac:dyDescent="0.25">
      <c r="A603" s="1" t="s">
        <v>1166</v>
      </c>
      <c r="B603" t="s">
        <v>1167</v>
      </c>
      <c r="C603">
        <f>LEN(Tabla4[[#This Row],[NIT]])</f>
        <v>14</v>
      </c>
      <c r="D603" t="str">
        <f t="shared" si="10"/>
        <v>NIT</v>
      </c>
    </row>
    <row r="604" spans="1:4" x14ac:dyDescent="0.25">
      <c r="A604" s="1" t="s">
        <v>1168</v>
      </c>
      <c r="B604" t="s">
        <v>1169</v>
      </c>
      <c r="C604">
        <f>LEN(Tabla4[[#This Row],[NIT]])</f>
        <v>14</v>
      </c>
      <c r="D604" t="str">
        <f t="shared" si="10"/>
        <v>NIT</v>
      </c>
    </row>
    <row r="605" spans="1:4" x14ac:dyDescent="0.25">
      <c r="A605" s="1" t="s">
        <v>1170</v>
      </c>
      <c r="B605" t="s">
        <v>1171</v>
      </c>
      <c r="C605">
        <f>LEN(Tabla4[[#This Row],[NIT]])</f>
        <v>14</v>
      </c>
      <c r="D605" t="str">
        <f t="shared" si="10"/>
        <v>NIT</v>
      </c>
    </row>
    <row r="606" spans="1:4" x14ac:dyDescent="0.25">
      <c r="A606" s="1" t="s">
        <v>1172</v>
      </c>
      <c r="B606" t="s">
        <v>1173</v>
      </c>
      <c r="C606">
        <f>LEN(Tabla4[[#This Row],[NIT]])</f>
        <v>14</v>
      </c>
      <c r="D606" t="str">
        <f t="shared" si="10"/>
        <v>NIT</v>
      </c>
    </row>
    <row r="607" spans="1:4" x14ac:dyDescent="0.25">
      <c r="A607" s="1" t="s">
        <v>1174</v>
      </c>
      <c r="B607" t="s">
        <v>1175</v>
      </c>
      <c r="C607">
        <f>LEN(Tabla4[[#This Row],[NIT]])</f>
        <v>14</v>
      </c>
      <c r="D607" t="str">
        <f t="shared" si="10"/>
        <v>NIT</v>
      </c>
    </row>
    <row r="608" spans="1:4" x14ac:dyDescent="0.25">
      <c r="A608" s="1" t="s">
        <v>1176</v>
      </c>
      <c r="B608" t="s">
        <v>1177</v>
      </c>
      <c r="C608">
        <f>LEN(Tabla4[[#This Row],[NIT]])</f>
        <v>14</v>
      </c>
      <c r="D608" t="str">
        <f t="shared" si="10"/>
        <v>NIT</v>
      </c>
    </row>
    <row r="609" spans="1:4" x14ac:dyDescent="0.25">
      <c r="A609" s="1" t="s">
        <v>1178</v>
      </c>
      <c r="B609" t="s">
        <v>1179</v>
      </c>
      <c r="C609">
        <f>LEN(Tabla4[[#This Row],[NIT]])</f>
        <v>14</v>
      </c>
      <c r="D609" t="str">
        <f t="shared" si="10"/>
        <v>NIT</v>
      </c>
    </row>
    <row r="610" spans="1:4" x14ac:dyDescent="0.25">
      <c r="A610" s="1" t="s">
        <v>1180</v>
      </c>
      <c r="B610" t="s">
        <v>1181</v>
      </c>
      <c r="C610">
        <f>LEN(Tabla4[[#This Row],[NIT]])</f>
        <v>14</v>
      </c>
      <c r="D610" t="str">
        <f t="shared" si="10"/>
        <v>NIT</v>
      </c>
    </row>
    <row r="611" spans="1:4" x14ac:dyDescent="0.25">
      <c r="A611" s="1" t="s">
        <v>1182</v>
      </c>
      <c r="B611" t="s">
        <v>1183</v>
      </c>
      <c r="C611">
        <f>LEN(Tabla4[[#This Row],[NIT]])</f>
        <v>14</v>
      </c>
      <c r="D611" t="str">
        <f t="shared" si="10"/>
        <v>NIT</v>
      </c>
    </row>
    <row r="612" spans="1:4" x14ac:dyDescent="0.25">
      <c r="A612" s="1" t="s">
        <v>7814</v>
      </c>
      <c r="B612" t="s">
        <v>8508</v>
      </c>
      <c r="C612">
        <f>LEN(Tabla4[[#This Row],[NIT]])</f>
        <v>14</v>
      </c>
      <c r="D612" t="str">
        <f t="shared" si="10"/>
        <v>NIT</v>
      </c>
    </row>
    <row r="613" spans="1:4" x14ac:dyDescent="0.25">
      <c r="A613" s="1" t="s">
        <v>7792</v>
      </c>
      <c r="B613" t="s">
        <v>1185</v>
      </c>
      <c r="C613">
        <f>LEN(Tabla4[[#This Row],[NIT]])</f>
        <v>14</v>
      </c>
      <c r="D613" t="str">
        <f t="shared" si="10"/>
        <v>NIT</v>
      </c>
    </row>
    <row r="614" spans="1:4" x14ac:dyDescent="0.25">
      <c r="A614" s="1" t="s">
        <v>1186</v>
      </c>
      <c r="B614" t="s">
        <v>1187</v>
      </c>
      <c r="C614">
        <f>LEN(Tabla4[[#This Row],[NIT]])</f>
        <v>14</v>
      </c>
      <c r="D614" t="str">
        <f t="shared" si="10"/>
        <v>NIT</v>
      </c>
    </row>
    <row r="615" spans="1:4" x14ac:dyDescent="0.25">
      <c r="A615" s="1" t="s">
        <v>1188</v>
      </c>
      <c r="B615" t="s">
        <v>1189</v>
      </c>
      <c r="C615">
        <f>LEN(Tabla4[[#This Row],[NIT]])</f>
        <v>14</v>
      </c>
      <c r="D615" t="str">
        <f t="shared" si="10"/>
        <v>NIT</v>
      </c>
    </row>
    <row r="616" spans="1:4" x14ac:dyDescent="0.25">
      <c r="A616" s="29" t="s">
        <v>7739</v>
      </c>
      <c r="B616" t="s">
        <v>1190</v>
      </c>
      <c r="C616">
        <f>LEN(Tabla4[[#This Row],[NIT]])</f>
        <v>14</v>
      </c>
      <c r="D616" t="str">
        <f t="shared" si="10"/>
        <v>NIT</v>
      </c>
    </row>
    <row r="617" spans="1:4" x14ac:dyDescent="0.25">
      <c r="A617" s="1" t="s">
        <v>1191</v>
      </c>
      <c r="B617" t="s">
        <v>1192</v>
      </c>
      <c r="C617">
        <f>LEN(Tabla4[[#This Row],[NIT]])</f>
        <v>14</v>
      </c>
      <c r="D617" t="str">
        <f t="shared" si="10"/>
        <v>NIT</v>
      </c>
    </row>
    <row r="618" spans="1:4" x14ac:dyDescent="0.25">
      <c r="A618" s="1" t="s">
        <v>1193</v>
      </c>
      <c r="B618" t="s">
        <v>1194</v>
      </c>
      <c r="C618">
        <f>LEN(Tabla4[[#This Row],[NIT]])</f>
        <v>14</v>
      </c>
      <c r="D618" t="str">
        <f t="shared" si="10"/>
        <v>NIT</v>
      </c>
    </row>
    <row r="619" spans="1:4" x14ac:dyDescent="0.25">
      <c r="A619" s="1" t="s">
        <v>1195</v>
      </c>
      <c r="B619" t="s">
        <v>1196</v>
      </c>
      <c r="C619">
        <f>LEN(Tabla4[[#This Row],[NIT]])</f>
        <v>14</v>
      </c>
      <c r="D619" t="str">
        <f t="shared" si="10"/>
        <v>NIT</v>
      </c>
    </row>
    <row r="620" spans="1:4" x14ac:dyDescent="0.25">
      <c r="A620" s="1" t="s">
        <v>1197</v>
      </c>
      <c r="B620" t="s">
        <v>1198</v>
      </c>
      <c r="C620">
        <f>LEN(Tabla4[[#This Row],[NIT]])</f>
        <v>14</v>
      </c>
      <c r="D620" t="str">
        <f t="shared" si="10"/>
        <v>NIT</v>
      </c>
    </row>
    <row r="621" spans="1:4" x14ac:dyDescent="0.25">
      <c r="A621" s="1" t="s">
        <v>1199</v>
      </c>
      <c r="B621" t="s">
        <v>1200</v>
      </c>
      <c r="C621">
        <f>LEN(Tabla4[[#This Row],[NIT]])</f>
        <v>14</v>
      </c>
      <c r="D621" t="str">
        <f t="shared" si="10"/>
        <v>NIT</v>
      </c>
    </row>
    <row r="622" spans="1:4" x14ac:dyDescent="0.25">
      <c r="A622" s="1" t="s">
        <v>1201</v>
      </c>
      <c r="B622" t="s">
        <v>1202</v>
      </c>
      <c r="C622">
        <f>LEN(Tabla4[[#This Row],[NIT]])</f>
        <v>14</v>
      </c>
      <c r="D622" t="str">
        <f t="shared" si="10"/>
        <v>NIT</v>
      </c>
    </row>
    <row r="623" spans="1:4" x14ac:dyDescent="0.25">
      <c r="A623" s="1" t="s">
        <v>1203</v>
      </c>
      <c r="B623" t="s">
        <v>1204</v>
      </c>
      <c r="C623">
        <f>LEN(Tabla4[[#This Row],[NIT]])</f>
        <v>14</v>
      </c>
      <c r="D623" t="str">
        <f t="shared" si="10"/>
        <v>NIT</v>
      </c>
    </row>
    <row r="624" spans="1:4" x14ac:dyDescent="0.25">
      <c r="A624" s="1" t="s">
        <v>1205</v>
      </c>
      <c r="B624" t="s">
        <v>1206</v>
      </c>
      <c r="C624">
        <f>LEN(Tabla4[[#This Row],[NIT]])</f>
        <v>14</v>
      </c>
      <c r="D624" t="str">
        <f t="shared" si="10"/>
        <v>NIT</v>
      </c>
    </row>
    <row r="625" spans="1:4" x14ac:dyDescent="0.25">
      <c r="A625" s="1" t="s">
        <v>1207</v>
      </c>
      <c r="B625" t="s">
        <v>1208</v>
      </c>
      <c r="C625">
        <f>LEN(Tabla4[[#This Row],[NIT]])</f>
        <v>14</v>
      </c>
      <c r="D625" t="str">
        <f t="shared" si="10"/>
        <v>NIT</v>
      </c>
    </row>
    <row r="626" spans="1:4" x14ac:dyDescent="0.25">
      <c r="A626" s="1" t="s">
        <v>1209</v>
      </c>
      <c r="B626" t="s">
        <v>1210</v>
      </c>
      <c r="C626">
        <f>LEN(Tabla4[[#This Row],[NIT]])</f>
        <v>14</v>
      </c>
      <c r="D626" t="str">
        <f t="shared" si="10"/>
        <v>NIT</v>
      </c>
    </row>
    <row r="627" spans="1:4" x14ac:dyDescent="0.25">
      <c r="A627" s="1" t="s">
        <v>1211</v>
      </c>
      <c r="B627" t="s">
        <v>1212</v>
      </c>
      <c r="C627">
        <f>LEN(Tabla4[[#This Row],[NIT]])</f>
        <v>14</v>
      </c>
      <c r="D627" t="str">
        <f t="shared" si="10"/>
        <v>NIT</v>
      </c>
    </row>
    <row r="628" spans="1:4" x14ac:dyDescent="0.25">
      <c r="A628" s="1" t="s">
        <v>1213</v>
      </c>
      <c r="B628" t="s">
        <v>1214</v>
      </c>
      <c r="C628">
        <f>LEN(Tabla4[[#This Row],[NIT]])</f>
        <v>14</v>
      </c>
      <c r="D628" t="str">
        <f t="shared" si="10"/>
        <v>NIT</v>
      </c>
    </row>
    <row r="629" spans="1:4" x14ac:dyDescent="0.25">
      <c r="A629" s="1" t="s">
        <v>1215</v>
      </c>
      <c r="B629" t="s">
        <v>1216</v>
      </c>
      <c r="C629">
        <f>LEN(Tabla4[[#This Row],[NIT]])</f>
        <v>14</v>
      </c>
      <c r="D629" t="str">
        <f t="shared" si="10"/>
        <v>NIT</v>
      </c>
    </row>
    <row r="630" spans="1:4" x14ac:dyDescent="0.25">
      <c r="A630" s="1" t="s">
        <v>1217</v>
      </c>
      <c r="B630" t="s">
        <v>1218</v>
      </c>
      <c r="C630">
        <f>LEN(Tabla4[[#This Row],[NIT]])</f>
        <v>14</v>
      </c>
      <c r="D630" t="str">
        <f t="shared" si="10"/>
        <v>NIT</v>
      </c>
    </row>
    <row r="631" spans="1:4" x14ac:dyDescent="0.25">
      <c r="A631" s="1" t="s">
        <v>1219</v>
      </c>
      <c r="B631" t="s">
        <v>1220</v>
      </c>
      <c r="C631">
        <f>LEN(Tabla4[[#This Row],[NIT]])</f>
        <v>14</v>
      </c>
      <c r="D631" t="str">
        <f t="shared" si="10"/>
        <v>NIT</v>
      </c>
    </row>
    <row r="632" spans="1:4" x14ac:dyDescent="0.25">
      <c r="A632" s="1" t="s">
        <v>8178</v>
      </c>
      <c r="B632" t="s">
        <v>1221</v>
      </c>
      <c r="C632">
        <f>LEN(Tabla4[[#This Row],[NIT]])</f>
        <v>9</v>
      </c>
      <c r="D632" t="str">
        <f t="shared" si="10"/>
        <v>DUI</v>
      </c>
    </row>
    <row r="633" spans="1:4" x14ac:dyDescent="0.25">
      <c r="A633" s="1" t="s">
        <v>1222</v>
      </c>
      <c r="B633" t="s">
        <v>1223</v>
      </c>
      <c r="C633">
        <f>LEN(Tabla4[[#This Row],[NIT]])</f>
        <v>14</v>
      </c>
      <c r="D633" t="str">
        <f t="shared" si="10"/>
        <v>NIT</v>
      </c>
    </row>
    <row r="634" spans="1:4" x14ac:dyDescent="0.25">
      <c r="A634" s="1" t="s">
        <v>1224</v>
      </c>
      <c r="B634" t="s">
        <v>1225</v>
      </c>
      <c r="C634">
        <f>LEN(Tabla4[[#This Row],[NIT]])</f>
        <v>14</v>
      </c>
      <c r="D634" t="str">
        <f t="shared" si="10"/>
        <v>NIT</v>
      </c>
    </row>
    <row r="635" spans="1:4" x14ac:dyDescent="0.25">
      <c r="A635" s="1" t="s">
        <v>1226</v>
      </c>
      <c r="B635" t="s">
        <v>1227</v>
      </c>
      <c r="C635">
        <f>LEN(Tabla4[[#This Row],[NIT]])</f>
        <v>14</v>
      </c>
      <c r="D635" t="str">
        <f t="shared" si="10"/>
        <v>NIT</v>
      </c>
    </row>
    <row r="636" spans="1:4" x14ac:dyDescent="0.25">
      <c r="A636" s="1" t="s">
        <v>1228</v>
      </c>
      <c r="B636" t="s">
        <v>1229</v>
      </c>
      <c r="C636">
        <f>LEN(Tabla4[[#This Row],[NIT]])</f>
        <v>14</v>
      </c>
      <c r="D636" t="str">
        <f t="shared" si="10"/>
        <v>NIT</v>
      </c>
    </row>
    <row r="637" spans="1:4" x14ac:dyDescent="0.25">
      <c r="A637" s="1" t="s">
        <v>1230</v>
      </c>
      <c r="B637" t="s">
        <v>1231</v>
      </c>
      <c r="C637">
        <f>LEN(Tabla4[[#This Row],[NIT]])</f>
        <v>14</v>
      </c>
      <c r="D637" t="str">
        <f t="shared" si="10"/>
        <v>NIT</v>
      </c>
    </row>
    <row r="638" spans="1:4" x14ac:dyDescent="0.25">
      <c r="A638" s="1" t="s">
        <v>1232</v>
      </c>
      <c r="B638" t="s">
        <v>1233</v>
      </c>
      <c r="C638">
        <f>LEN(Tabla4[[#This Row],[NIT]])</f>
        <v>14</v>
      </c>
      <c r="D638" t="str">
        <f t="shared" si="10"/>
        <v>NIT</v>
      </c>
    </row>
    <row r="639" spans="1:4" x14ac:dyDescent="0.25">
      <c r="A639" s="1" t="s">
        <v>1234</v>
      </c>
      <c r="B639" t="s">
        <v>1235</v>
      </c>
      <c r="C639">
        <f>LEN(Tabla4[[#This Row],[NIT]])</f>
        <v>14</v>
      </c>
      <c r="D639" t="str">
        <f t="shared" si="10"/>
        <v>NIT</v>
      </c>
    </row>
    <row r="640" spans="1:4" x14ac:dyDescent="0.25">
      <c r="A640" s="1" t="s">
        <v>1236</v>
      </c>
      <c r="B640" t="s">
        <v>1237</v>
      </c>
      <c r="C640">
        <f>LEN(Tabla4[[#This Row],[NIT]])</f>
        <v>14</v>
      </c>
      <c r="D640" t="str">
        <f t="shared" si="10"/>
        <v>NIT</v>
      </c>
    </row>
    <row r="641" spans="1:4" x14ac:dyDescent="0.25">
      <c r="A641" s="1" t="s">
        <v>1238</v>
      </c>
      <c r="B641" t="s">
        <v>1239</v>
      </c>
      <c r="C641">
        <f>LEN(Tabla4[[#This Row],[NIT]])</f>
        <v>14</v>
      </c>
      <c r="D641" t="str">
        <f t="shared" si="10"/>
        <v>NIT</v>
      </c>
    </row>
    <row r="642" spans="1:4" x14ac:dyDescent="0.25">
      <c r="A642" s="1" t="s">
        <v>1240</v>
      </c>
      <c r="B642" t="s">
        <v>1241</v>
      </c>
      <c r="C642">
        <f>LEN(Tabla4[[#This Row],[NIT]])</f>
        <v>14</v>
      </c>
      <c r="D642" t="str">
        <f t="shared" si="10"/>
        <v>NIT</v>
      </c>
    </row>
    <row r="643" spans="1:4" x14ac:dyDescent="0.25">
      <c r="A643" s="1" t="s">
        <v>1242</v>
      </c>
      <c r="B643" t="s">
        <v>1243</v>
      </c>
      <c r="C643">
        <f>LEN(Tabla4[[#This Row],[NIT]])</f>
        <v>14</v>
      </c>
      <c r="D643" t="str">
        <f t="shared" si="10"/>
        <v>NIT</v>
      </c>
    </row>
    <row r="644" spans="1:4" x14ac:dyDescent="0.25">
      <c r="A644" s="1" t="s">
        <v>1244</v>
      </c>
      <c r="B644" t="s">
        <v>1245</v>
      </c>
      <c r="C644">
        <f>LEN(Tabla4[[#This Row],[NIT]])</f>
        <v>14</v>
      </c>
      <c r="D644" t="str">
        <f t="shared" si="10"/>
        <v>NIT</v>
      </c>
    </row>
    <row r="645" spans="1:4" x14ac:dyDescent="0.25">
      <c r="A645" s="1" t="s">
        <v>1246</v>
      </c>
      <c r="B645" t="s">
        <v>1247</v>
      </c>
      <c r="C645">
        <f>LEN(Tabla4[[#This Row],[NIT]])</f>
        <v>14</v>
      </c>
      <c r="D645" t="str">
        <f t="shared" si="10"/>
        <v>NIT</v>
      </c>
    </row>
    <row r="646" spans="1:4" x14ac:dyDescent="0.25">
      <c r="A646" s="1" t="s">
        <v>1248</v>
      </c>
      <c r="B646" t="s">
        <v>1249</v>
      </c>
      <c r="C646">
        <f>LEN(Tabla4[[#This Row],[NIT]])</f>
        <v>14</v>
      </c>
      <c r="D646" t="str">
        <f t="shared" si="10"/>
        <v>NIT</v>
      </c>
    </row>
    <row r="647" spans="1:4" x14ac:dyDescent="0.25">
      <c r="A647" s="1" t="s">
        <v>1250</v>
      </c>
      <c r="B647" t="s">
        <v>1251</v>
      </c>
      <c r="C647">
        <f>LEN(Tabla4[[#This Row],[NIT]])</f>
        <v>14</v>
      </c>
      <c r="D647" t="str">
        <f t="shared" si="10"/>
        <v>NIT</v>
      </c>
    </row>
    <row r="648" spans="1:4" x14ac:dyDescent="0.25">
      <c r="A648" s="1" t="s">
        <v>1252</v>
      </c>
      <c r="B648" t="s">
        <v>1253</v>
      </c>
      <c r="C648">
        <f>LEN(Tabla4[[#This Row],[NIT]])</f>
        <v>14</v>
      </c>
      <c r="D648" t="str">
        <f t="shared" si="10"/>
        <v>NIT</v>
      </c>
    </row>
    <row r="649" spans="1:4" x14ac:dyDescent="0.25">
      <c r="A649" s="1" t="s">
        <v>1254</v>
      </c>
      <c r="B649" t="s">
        <v>1255</v>
      </c>
      <c r="C649">
        <f>LEN(Tabla4[[#This Row],[NIT]])</f>
        <v>14</v>
      </c>
      <c r="D649" t="str">
        <f t="shared" si="10"/>
        <v>NIT</v>
      </c>
    </row>
    <row r="650" spans="1:4" x14ac:dyDescent="0.25">
      <c r="A650" s="1" t="s">
        <v>1256</v>
      </c>
      <c r="B650" t="s">
        <v>1257</v>
      </c>
      <c r="C650">
        <f>LEN(Tabla4[[#This Row],[NIT]])</f>
        <v>14</v>
      </c>
      <c r="D650" t="str">
        <f t="shared" si="10"/>
        <v>NIT</v>
      </c>
    </row>
    <row r="651" spans="1:4" x14ac:dyDescent="0.25">
      <c r="A651" s="1" t="s">
        <v>1258</v>
      </c>
      <c r="B651" t="s">
        <v>1259</v>
      </c>
      <c r="C651">
        <f>LEN(Tabla4[[#This Row],[NIT]])</f>
        <v>14</v>
      </c>
      <c r="D651" t="str">
        <f t="shared" ref="D651:D714" si="11">IF(C651=14,"NIT",IF(C651=9,"DUI"," "))</f>
        <v>NIT</v>
      </c>
    </row>
    <row r="652" spans="1:4" x14ac:dyDescent="0.25">
      <c r="A652" s="1" t="s">
        <v>1260</v>
      </c>
      <c r="B652" t="s">
        <v>1261</v>
      </c>
      <c r="C652">
        <f>LEN(Tabla4[[#This Row],[NIT]])</f>
        <v>14</v>
      </c>
      <c r="D652" t="str">
        <f t="shared" si="11"/>
        <v>NIT</v>
      </c>
    </row>
    <row r="653" spans="1:4" x14ac:dyDescent="0.25">
      <c r="A653" s="1" t="s">
        <v>1262</v>
      </c>
      <c r="B653" t="s">
        <v>1263</v>
      </c>
      <c r="C653">
        <f>LEN(Tabla4[[#This Row],[NIT]])</f>
        <v>14</v>
      </c>
      <c r="D653" t="str">
        <f t="shared" si="11"/>
        <v>NIT</v>
      </c>
    </row>
    <row r="654" spans="1:4" x14ac:dyDescent="0.25">
      <c r="A654" s="1" t="s">
        <v>1264</v>
      </c>
      <c r="B654" t="s">
        <v>1265</v>
      </c>
      <c r="C654">
        <f>LEN(Tabla4[[#This Row],[NIT]])</f>
        <v>14</v>
      </c>
      <c r="D654" t="str">
        <f t="shared" si="11"/>
        <v>NIT</v>
      </c>
    </row>
    <row r="655" spans="1:4" x14ac:dyDescent="0.25">
      <c r="A655" s="1" t="s">
        <v>1266</v>
      </c>
      <c r="B655" t="s">
        <v>1267</v>
      </c>
      <c r="C655">
        <f>LEN(Tabla4[[#This Row],[NIT]])</f>
        <v>14</v>
      </c>
      <c r="D655" t="str">
        <f t="shared" si="11"/>
        <v>NIT</v>
      </c>
    </row>
    <row r="656" spans="1:4" x14ac:dyDescent="0.25">
      <c r="A656" s="1" t="s">
        <v>1268</v>
      </c>
      <c r="B656" t="s">
        <v>1269</v>
      </c>
      <c r="C656">
        <f>LEN(Tabla4[[#This Row],[NIT]])</f>
        <v>14</v>
      </c>
      <c r="D656" t="str">
        <f t="shared" si="11"/>
        <v>NIT</v>
      </c>
    </row>
    <row r="657" spans="1:4" x14ac:dyDescent="0.25">
      <c r="A657" s="1" t="s">
        <v>1270</v>
      </c>
      <c r="B657" t="s">
        <v>1271</v>
      </c>
      <c r="C657">
        <f>LEN(Tabla4[[#This Row],[NIT]])</f>
        <v>14</v>
      </c>
      <c r="D657" t="str">
        <f t="shared" si="11"/>
        <v>NIT</v>
      </c>
    </row>
    <row r="658" spans="1:4" x14ac:dyDescent="0.25">
      <c r="A658" s="1" t="s">
        <v>1272</v>
      </c>
      <c r="B658" t="s">
        <v>1273</v>
      </c>
      <c r="C658">
        <f>LEN(Tabla4[[#This Row],[NIT]])</f>
        <v>14</v>
      </c>
      <c r="D658" t="str">
        <f t="shared" si="11"/>
        <v>NIT</v>
      </c>
    </row>
    <row r="659" spans="1:4" x14ac:dyDescent="0.25">
      <c r="A659" s="1" t="s">
        <v>1274</v>
      </c>
      <c r="B659" t="s">
        <v>1275</v>
      </c>
      <c r="C659">
        <f>LEN(Tabla4[[#This Row],[NIT]])</f>
        <v>14</v>
      </c>
      <c r="D659" t="str">
        <f t="shared" si="11"/>
        <v>NIT</v>
      </c>
    </row>
    <row r="660" spans="1:4" x14ac:dyDescent="0.25">
      <c r="A660" s="1" t="s">
        <v>1276</v>
      </c>
      <c r="B660" t="s">
        <v>1277</v>
      </c>
      <c r="C660">
        <f>LEN(Tabla4[[#This Row],[NIT]])</f>
        <v>14</v>
      </c>
      <c r="D660" t="str">
        <f t="shared" si="11"/>
        <v>NIT</v>
      </c>
    </row>
    <row r="661" spans="1:4" x14ac:dyDescent="0.25">
      <c r="A661" s="1" t="s">
        <v>1278</v>
      </c>
      <c r="B661" t="s">
        <v>1279</v>
      </c>
      <c r="C661">
        <f>LEN(Tabla4[[#This Row],[NIT]])</f>
        <v>14</v>
      </c>
      <c r="D661" t="str">
        <f t="shared" si="11"/>
        <v>NIT</v>
      </c>
    </row>
    <row r="662" spans="1:4" x14ac:dyDescent="0.25">
      <c r="A662" s="1" t="s">
        <v>1280</v>
      </c>
      <c r="B662" t="s">
        <v>1281</v>
      </c>
      <c r="C662">
        <f>LEN(Tabla4[[#This Row],[NIT]])</f>
        <v>14</v>
      </c>
      <c r="D662" t="str">
        <f t="shared" si="11"/>
        <v>NIT</v>
      </c>
    </row>
    <row r="663" spans="1:4" x14ac:dyDescent="0.25">
      <c r="A663" s="1" t="s">
        <v>1282</v>
      </c>
      <c r="B663" t="s">
        <v>1283</v>
      </c>
      <c r="C663">
        <f>LEN(Tabla4[[#This Row],[NIT]])</f>
        <v>14</v>
      </c>
      <c r="D663" t="str">
        <f t="shared" si="11"/>
        <v>NIT</v>
      </c>
    </row>
    <row r="664" spans="1:4" x14ac:dyDescent="0.25">
      <c r="A664" s="1" t="s">
        <v>1284</v>
      </c>
      <c r="B664" t="s">
        <v>1285</v>
      </c>
      <c r="C664">
        <f>LEN(Tabla4[[#This Row],[NIT]])</f>
        <v>14</v>
      </c>
      <c r="D664" t="str">
        <f t="shared" si="11"/>
        <v>NIT</v>
      </c>
    </row>
    <row r="665" spans="1:4" x14ac:dyDescent="0.25">
      <c r="A665" s="1" t="s">
        <v>1286</v>
      </c>
      <c r="B665" t="s">
        <v>1287</v>
      </c>
      <c r="C665">
        <f>LEN(Tabla4[[#This Row],[NIT]])</f>
        <v>14</v>
      </c>
      <c r="D665" t="str">
        <f t="shared" si="11"/>
        <v>NIT</v>
      </c>
    </row>
    <row r="666" spans="1:4" x14ac:dyDescent="0.25">
      <c r="A666" s="1" t="s">
        <v>1288</v>
      </c>
      <c r="B666" t="s">
        <v>1289</v>
      </c>
      <c r="C666">
        <f>LEN(Tabla4[[#This Row],[NIT]])</f>
        <v>14</v>
      </c>
      <c r="D666" t="str">
        <f t="shared" si="11"/>
        <v>NIT</v>
      </c>
    </row>
    <row r="667" spans="1:4" x14ac:dyDescent="0.25">
      <c r="A667" s="1" t="s">
        <v>1290</v>
      </c>
      <c r="B667" t="s">
        <v>1291</v>
      </c>
      <c r="C667">
        <f>LEN(Tabla4[[#This Row],[NIT]])</f>
        <v>14</v>
      </c>
      <c r="D667" t="str">
        <f t="shared" si="11"/>
        <v>NIT</v>
      </c>
    </row>
    <row r="668" spans="1:4" x14ac:dyDescent="0.25">
      <c r="A668" s="1" t="s">
        <v>1292</v>
      </c>
      <c r="B668" t="s">
        <v>1293</v>
      </c>
      <c r="C668">
        <f>LEN(Tabla4[[#This Row],[NIT]])</f>
        <v>14</v>
      </c>
      <c r="D668" t="str">
        <f t="shared" si="11"/>
        <v>NIT</v>
      </c>
    </row>
    <row r="669" spans="1:4" x14ac:dyDescent="0.25">
      <c r="A669" s="1" t="s">
        <v>1294</v>
      </c>
      <c r="B669" t="s">
        <v>1295</v>
      </c>
      <c r="C669">
        <f>LEN(Tabla4[[#This Row],[NIT]])</f>
        <v>14</v>
      </c>
      <c r="D669" t="str">
        <f t="shared" si="11"/>
        <v>NIT</v>
      </c>
    </row>
    <row r="670" spans="1:4" x14ac:dyDescent="0.25">
      <c r="A670" s="1" t="s">
        <v>1296</v>
      </c>
      <c r="B670" t="s">
        <v>1297</v>
      </c>
      <c r="C670">
        <f>LEN(Tabla4[[#This Row],[NIT]])</f>
        <v>14</v>
      </c>
      <c r="D670" t="str">
        <f t="shared" si="11"/>
        <v>NIT</v>
      </c>
    </row>
    <row r="671" spans="1:4" x14ac:dyDescent="0.25">
      <c r="A671" s="1" t="s">
        <v>1298</v>
      </c>
      <c r="B671" t="s">
        <v>1299</v>
      </c>
      <c r="C671">
        <f>LEN(Tabla4[[#This Row],[NIT]])</f>
        <v>14</v>
      </c>
      <c r="D671" t="str">
        <f t="shared" si="11"/>
        <v>NIT</v>
      </c>
    </row>
    <row r="672" spans="1:4" x14ac:dyDescent="0.25">
      <c r="A672" s="1" t="s">
        <v>1300</v>
      </c>
      <c r="B672" t="s">
        <v>1301</v>
      </c>
      <c r="C672">
        <f>LEN(Tabla4[[#This Row],[NIT]])</f>
        <v>14</v>
      </c>
      <c r="D672" t="str">
        <f t="shared" si="11"/>
        <v>NIT</v>
      </c>
    </row>
    <row r="673" spans="1:4" x14ac:dyDescent="0.25">
      <c r="A673" s="1" t="s">
        <v>1302</v>
      </c>
      <c r="B673" t="s">
        <v>1303</v>
      </c>
      <c r="C673">
        <f>LEN(Tabla4[[#This Row],[NIT]])</f>
        <v>14</v>
      </c>
      <c r="D673" t="str">
        <f t="shared" si="11"/>
        <v>NIT</v>
      </c>
    </row>
    <row r="674" spans="1:4" x14ac:dyDescent="0.25">
      <c r="A674" s="1" t="s">
        <v>1304</v>
      </c>
      <c r="B674" t="s">
        <v>1305</v>
      </c>
      <c r="C674">
        <f>LEN(Tabla4[[#This Row],[NIT]])</f>
        <v>14</v>
      </c>
      <c r="D674" t="str">
        <f t="shared" si="11"/>
        <v>NIT</v>
      </c>
    </row>
    <row r="675" spans="1:4" x14ac:dyDescent="0.25">
      <c r="A675" s="1" t="s">
        <v>1306</v>
      </c>
      <c r="B675" t="s">
        <v>1307</v>
      </c>
      <c r="C675">
        <f>LEN(Tabla4[[#This Row],[NIT]])</f>
        <v>14</v>
      </c>
      <c r="D675" t="str">
        <f t="shared" si="11"/>
        <v>NIT</v>
      </c>
    </row>
    <row r="676" spans="1:4" x14ac:dyDescent="0.25">
      <c r="A676" s="1" t="s">
        <v>7673</v>
      </c>
      <c r="B676" t="s">
        <v>7674</v>
      </c>
      <c r="C676">
        <f>LEN(Tabla4[[#This Row],[NIT]])</f>
        <v>14</v>
      </c>
      <c r="D676" t="str">
        <f t="shared" si="11"/>
        <v>NIT</v>
      </c>
    </row>
    <row r="677" spans="1:4" x14ac:dyDescent="0.25">
      <c r="A677" s="1" t="s">
        <v>7676</v>
      </c>
      <c r="B677" t="s">
        <v>7675</v>
      </c>
      <c r="C677">
        <f>LEN(Tabla4[[#This Row],[NIT]])</f>
        <v>3</v>
      </c>
      <c r="D677" t="str">
        <f t="shared" si="11"/>
        <v xml:space="preserve"> </v>
      </c>
    </row>
    <row r="678" spans="1:4" x14ac:dyDescent="0.25">
      <c r="A678" s="1" t="s">
        <v>7679</v>
      </c>
      <c r="B678" t="s">
        <v>7680</v>
      </c>
      <c r="C678">
        <f>LEN(Tabla4[[#This Row],[NIT]])</f>
        <v>14</v>
      </c>
      <c r="D678" t="str">
        <f t="shared" si="11"/>
        <v>NIT</v>
      </c>
    </row>
    <row r="679" spans="1:4" x14ac:dyDescent="0.25">
      <c r="A679" s="1" t="s">
        <v>7681</v>
      </c>
      <c r="B679" t="s">
        <v>7682</v>
      </c>
      <c r="C679">
        <f>LEN(Tabla4[[#This Row],[NIT]])</f>
        <v>14</v>
      </c>
      <c r="D679" t="str">
        <f t="shared" si="11"/>
        <v>NIT</v>
      </c>
    </row>
    <row r="680" spans="1:4" x14ac:dyDescent="0.25">
      <c r="A680" s="1" t="s">
        <v>7683</v>
      </c>
      <c r="B680" t="s">
        <v>7684</v>
      </c>
      <c r="C680">
        <f>LEN(Tabla4[[#This Row],[NIT]])</f>
        <v>14</v>
      </c>
      <c r="D680" t="str">
        <f t="shared" si="11"/>
        <v>NIT</v>
      </c>
    </row>
    <row r="681" spans="1:4" x14ac:dyDescent="0.25">
      <c r="A681" s="1" t="s">
        <v>7685</v>
      </c>
      <c r="B681" t="s">
        <v>7686</v>
      </c>
      <c r="C681">
        <f>LEN(Tabla4[[#This Row],[NIT]])</f>
        <v>14</v>
      </c>
      <c r="D681" t="str">
        <f t="shared" si="11"/>
        <v>NIT</v>
      </c>
    </row>
    <row r="682" spans="1:4" x14ac:dyDescent="0.25">
      <c r="A682" s="1" t="s">
        <v>7687</v>
      </c>
      <c r="B682" t="s">
        <v>7688</v>
      </c>
      <c r="C682">
        <f>LEN(Tabla4[[#This Row],[NIT]])</f>
        <v>14</v>
      </c>
      <c r="D682" t="str">
        <f t="shared" si="11"/>
        <v>NIT</v>
      </c>
    </row>
    <row r="683" spans="1:4" x14ac:dyDescent="0.25">
      <c r="A683" s="1" t="s">
        <v>7689</v>
      </c>
      <c r="B683" t="s">
        <v>7690</v>
      </c>
      <c r="C683">
        <f>LEN(Tabla4[[#This Row],[NIT]])</f>
        <v>14</v>
      </c>
      <c r="D683" t="str">
        <f t="shared" si="11"/>
        <v>NIT</v>
      </c>
    </row>
    <row r="684" spans="1:4" x14ac:dyDescent="0.25">
      <c r="A684" s="1" t="s">
        <v>7693</v>
      </c>
      <c r="B684" t="s">
        <v>7694</v>
      </c>
      <c r="C684">
        <f>LEN(Tabla4[[#This Row],[NIT]])</f>
        <v>14</v>
      </c>
      <c r="D684" t="str">
        <f t="shared" si="11"/>
        <v>NIT</v>
      </c>
    </row>
    <row r="685" spans="1:4" x14ac:dyDescent="0.25">
      <c r="A685" s="1" t="s">
        <v>7695</v>
      </c>
      <c r="B685" t="s">
        <v>7696</v>
      </c>
      <c r="C685">
        <f>LEN(Tabla4[[#This Row],[NIT]])</f>
        <v>14</v>
      </c>
      <c r="D685" t="str">
        <f t="shared" si="11"/>
        <v>NIT</v>
      </c>
    </row>
    <row r="686" spans="1:4" x14ac:dyDescent="0.25">
      <c r="A686" s="1" t="s">
        <v>7698</v>
      </c>
      <c r="B686" t="s">
        <v>7699</v>
      </c>
      <c r="C686">
        <f>LEN(Tabla4[[#This Row],[NIT]])</f>
        <v>14</v>
      </c>
      <c r="D686" t="str">
        <f t="shared" si="11"/>
        <v>NIT</v>
      </c>
    </row>
    <row r="687" spans="1:4" x14ac:dyDescent="0.25">
      <c r="A687" s="1" t="s">
        <v>7700</v>
      </c>
      <c r="B687" t="s">
        <v>7701</v>
      </c>
      <c r="C687">
        <f>LEN(Tabla4[[#This Row],[NIT]])</f>
        <v>14</v>
      </c>
      <c r="D687" t="str">
        <f t="shared" si="11"/>
        <v>NIT</v>
      </c>
    </row>
    <row r="688" spans="1:4" x14ac:dyDescent="0.25">
      <c r="A688" s="1" t="s">
        <v>7702</v>
      </c>
      <c r="B688" t="s">
        <v>7703</v>
      </c>
      <c r="C688">
        <f>LEN(Tabla4[[#This Row],[NIT]])</f>
        <v>14</v>
      </c>
      <c r="D688" t="str">
        <f t="shared" si="11"/>
        <v>NIT</v>
      </c>
    </row>
    <row r="689" spans="1:4" x14ac:dyDescent="0.25">
      <c r="A689" s="22" t="s">
        <v>296</v>
      </c>
      <c r="B689" t="s">
        <v>7742</v>
      </c>
      <c r="C689">
        <f>LEN(Tabla4[[#This Row],[NIT]])</f>
        <v>14</v>
      </c>
      <c r="D689" t="str">
        <f t="shared" si="11"/>
        <v>NIT</v>
      </c>
    </row>
    <row r="690" spans="1:4" x14ac:dyDescent="0.25">
      <c r="A690" s="1" t="s">
        <v>7744</v>
      </c>
      <c r="B690" t="s">
        <v>7745</v>
      </c>
      <c r="C690">
        <f>LEN(Tabla4[[#This Row],[NIT]])</f>
        <v>14</v>
      </c>
      <c r="D690" t="str">
        <f t="shared" si="11"/>
        <v>NIT</v>
      </c>
    </row>
    <row r="691" spans="1:4" x14ac:dyDescent="0.25">
      <c r="A691" s="1" t="s">
        <v>7746</v>
      </c>
      <c r="B691" t="s">
        <v>7747</v>
      </c>
      <c r="C691">
        <f>LEN(Tabla4[[#This Row],[NIT]])</f>
        <v>14</v>
      </c>
      <c r="D691" t="str">
        <f t="shared" si="11"/>
        <v>NIT</v>
      </c>
    </row>
    <row r="692" spans="1:4" x14ac:dyDescent="0.25">
      <c r="A692" s="1" t="s">
        <v>7748</v>
      </c>
      <c r="B692" t="s">
        <v>7749</v>
      </c>
      <c r="C692">
        <f>LEN(Tabla4[[#This Row],[NIT]])</f>
        <v>14</v>
      </c>
      <c r="D692" t="str">
        <f t="shared" si="11"/>
        <v>NIT</v>
      </c>
    </row>
    <row r="693" spans="1:4" x14ac:dyDescent="0.25">
      <c r="A693" s="1" t="s">
        <v>7750</v>
      </c>
      <c r="B693" t="s">
        <v>7751</v>
      </c>
      <c r="C693">
        <f>LEN(Tabla4[[#This Row],[NIT]])</f>
        <v>14</v>
      </c>
      <c r="D693" t="str">
        <f t="shared" si="11"/>
        <v>NIT</v>
      </c>
    </row>
    <row r="694" spans="1:4" x14ac:dyDescent="0.25">
      <c r="A694" s="1" t="s">
        <v>7752</v>
      </c>
      <c r="B694" t="s">
        <v>7753</v>
      </c>
      <c r="C694">
        <f>LEN(Tabla4[[#This Row],[NIT]])</f>
        <v>14</v>
      </c>
      <c r="D694" t="str">
        <f t="shared" si="11"/>
        <v>NIT</v>
      </c>
    </row>
    <row r="695" spans="1:4" x14ac:dyDescent="0.25">
      <c r="A695" s="1" t="s">
        <v>7755</v>
      </c>
      <c r="B695" t="s">
        <v>7756</v>
      </c>
      <c r="C695">
        <f>LEN(Tabla4[[#This Row],[NIT]])</f>
        <v>14</v>
      </c>
      <c r="D695" t="str">
        <f t="shared" si="11"/>
        <v>NIT</v>
      </c>
    </row>
    <row r="696" spans="1:4" x14ac:dyDescent="0.25">
      <c r="A696" s="1" t="s">
        <v>7757</v>
      </c>
      <c r="B696" t="s">
        <v>7940</v>
      </c>
      <c r="C696">
        <f>LEN(Tabla4[[#This Row],[NIT]])</f>
        <v>14</v>
      </c>
      <c r="D696" t="str">
        <f t="shared" si="11"/>
        <v>NIT</v>
      </c>
    </row>
    <row r="697" spans="1:4" x14ac:dyDescent="0.25">
      <c r="A697" s="1" t="s">
        <v>7758</v>
      </c>
      <c r="B697" t="s">
        <v>7759</v>
      </c>
      <c r="C697">
        <f>LEN(Tabla4[[#This Row],[NIT]])</f>
        <v>14</v>
      </c>
      <c r="D697" t="str">
        <f t="shared" si="11"/>
        <v>NIT</v>
      </c>
    </row>
    <row r="698" spans="1:4" x14ac:dyDescent="0.25">
      <c r="A698" s="1" t="s">
        <v>7761</v>
      </c>
      <c r="B698" t="s">
        <v>7762</v>
      </c>
      <c r="C698">
        <f>LEN(Tabla4[[#This Row],[NIT]])</f>
        <v>14</v>
      </c>
      <c r="D698" t="str">
        <f t="shared" si="11"/>
        <v>NIT</v>
      </c>
    </row>
    <row r="699" spans="1:4" x14ac:dyDescent="0.25">
      <c r="A699" s="1" t="s">
        <v>7764</v>
      </c>
      <c r="B699" t="s">
        <v>7765</v>
      </c>
      <c r="C699">
        <f>LEN(Tabla4[[#This Row],[NIT]])</f>
        <v>14</v>
      </c>
      <c r="D699" t="str">
        <f t="shared" si="11"/>
        <v>NIT</v>
      </c>
    </row>
    <row r="700" spans="1:4" x14ac:dyDescent="0.25">
      <c r="A700" s="22" t="s">
        <v>1039</v>
      </c>
      <c r="B700" t="s">
        <v>7766</v>
      </c>
      <c r="C700">
        <f>LEN(Tabla4[[#This Row],[NIT]])</f>
        <v>14</v>
      </c>
      <c r="D700" t="str">
        <f t="shared" si="11"/>
        <v>NIT</v>
      </c>
    </row>
    <row r="701" spans="1:4" x14ac:dyDescent="0.25">
      <c r="A701" s="1" t="s">
        <v>7767</v>
      </c>
      <c r="B701" t="s">
        <v>7768</v>
      </c>
      <c r="C701">
        <f>LEN(Tabla4[[#This Row],[NIT]])</f>
        <v>14</v>
      </c>
      <c r="D701" t="str">
        <f t="shared" si="11"/>
        <v>NIT</v>
      </c>
    </row>
    <row r="702" spans="1:4" x14ac:dyDescent="0.25">
      <c r="A702" s="1" t="s">
        <v>7770</v>
      </c>
      <c r="B702" t="s">
        <v>7771</v>
      </c>
      <c r="C702">
        <f>LEN(Tabla4[[#This Row],[NIT]])</f>
        <v>14</v>
      </c>
      <c r="D702" t="str">
        <f t="shared" si="11"/>
        <v>NIT</v>
      </c>
    </row>
    <row r="703" spans="1:4" x14ac:dyDescent="0.25">
      <c r="A703" s="1" t="s">
        <v>7772</v>
      </c>
      <c r="B703" t="s">
        <v>7773</v>
      </c>
      <c r="C703">
        <f>LEN(Tabla4[[#This Row],[NIT]])</f>
        <v>14</v>
      </c>
      <c r="D703" t="str">
        <f t="shared" si="11"/>
        <v>NIT</v>
      </c>
    </row>
    <row r="704" spans="1:4" x14ac:dyDescent="0.25">
      <c r="A704" s="1" t="s">
        <v>7774</v>
      </c>
      <c r="B704" t="s">
        <v>7775</v>
      </c>
      <c r="C704">
        <f>LEN(Tabla4[[#This Row],[NIT]])</f>
        <v>14</v>
      </c>
      <c r="D704" t="str">
        <f t="shared" si="11"/>
        <v>NIT</v>
      </c>
    </row>
    <row r="705" spans="1:4" x14ac:dyDescent="0.25">
      <c r="A705" s="1" t="s">
        <v>7777</v>
      </c>
      <c r="B705" t="s">
        <v>7778</v>
      </c>
      <c r="C705">
        <f>LEN(Tabla4[[#This Row],[NIT]])</f>
        <v>14</v>
      </c>
      <c r="D705" t="str">
        <f t="shared" si="11"/>
        <v>NIT</v>
      </c>
    </row>
    <row r="706" spans="1:4" x14ac:dyDescent="0.25">
      <c r="A706" s="1" t="s">
        <v>7779</v>
      </c>
      <c r="B706" t="s">
        <v>7780</v>
      </c>
      <c r="C706">
        <f>LEN(Tabla4[[#This Row],[NIT]])</f>
        <v>14</v>
      </c>
      <c r="D706" t="str">
        <f t="shared" si="11"/>
        <v>NIT</v>
      </c>
    </row>
    <row r="707" spans="1:4" x14ac:dyDescent="0.25">
      <c r="A707" s="1" t="s">
        <v>8302</v>
      </c>
      <c r="B707" t="s">
        <v>7781</v>
      </c>
      <c r="C707">
        <f>LEN(Tabla4[[#This Row],[NIT]])</f>
        <v>9</v>
      </c>
      <c r="D707" t="str">
        <f t="shared" si="11"/>
        <v>DUI</v>
      </c>
    </row>
    <row r="708" spans="1:4" x14ac:dyDescent="0.25">
      <c r="A708" s="1" t="s">
        <v>7783</v>
      </c>
      <c r="B708" t="s">
        <v>7784</v>
      </c>
      <c r="C708">
        <f>LEN(Tabla4[[#This Row],[NIT]])</f>
        <v>14</v>
      </c>
      <c r="D708" t="str">
        <f t="shared" si="11"/>
        <v>NIT</v>
      </c>
    </row>
    <row r="709" spans="1:4" x14ac:dyDescent="0.25">
      <c r="A709" s="1" t="s">
        <v>7786</v>
      </c>
      <c r="B709" t="s">
        <v>7787</v>
      </c>
      <c r="C709">
        <f>LEN(Tabla4[[#This Row],[NIT]])</f>
        <v>14</v>
      </c>
      <c r="D709" t="str">
        <f t="shared" si="11"/>
        <v>NIT</v>
      </c>
    </row>
    <row r="710" spans="1:4" x14ac:dyDescent="0.25">
      <c r="A710" s="1" t="s">
        <v>7793</v>
      </c>
      <c r="B710" t="s">
        <v>7794</v>
      </c>
      <c r="C710">
        <f>LEN(Tabla4[[#This Row],[NIT]])</f>
        <v>14</v>
      </c>
      <c r="D710" t="str">
        <f t="shared" si="11"/>
        <v>NIT</v>
      </c>
    </row>
    <row r="711" spans="1:4" x14ac:dyDescent="0.25">
      <c r="A711" s="1" t="s">
        <v>7795</v>
      </c>
      <c r="B711" t="s">
        <v>7796</v>
      </c>
      <c r="C711">
        <f>LEN(Tabla4[[#This Row],[NIT]])</f>
        <v>14</v>
      </c>
      <c r="D711" t="str">
        <f t="shared" si="11"/>
        <v>NIT</v>
      </c>
    </row>
    <row r="712" spans="1:4" x14ac:dyDescent="0.25">
      <c r="A712" s="1" t="s">
        <v>7797</v>
      </c>
      <c r="B712" t="s">
        <v>7798</v>
      </c>
      <c r="C712">
        <f>LEN(Tabla4[[#This Row],[NIT]])</f>
        <v>14</v>
      </c>
      <c r="D712" t="str">
        <f t="shared" si="11"/>
        <v>NIT</v>
      </c>
    </row>
    <row r="713" spans="1:4" x14ac:dyDescent="0.25">
      <c r="A713" s="1" t="s">
        <v>7799</v>
      </c>
      <c r="B713" t="s">
        <v>7800</v>
      </c>
      <c r="C713">
        <f>LEN(Tabla4[[#This Row],[NIT]])</f>
        <v>14</v>
      </c>
      <c r="D713" t="str">
        <f t="shared" si="11"/>
        <v>NIT</v>
      </c>
    </row>
    <row r="714" spans="1:4" x14ac:dyDescent="0.25">
      <c r="A714" s="1" t="s">
        <v>7801</v>
      </c>
      <c r="B714" t="s">
        <v>7802</v>
      </c>
      <c r="C714">
        <f>LEN(Tabla4[[#This Row],[NIT]])</f>
        <v>14</v>
      </c>
      <c r="D714" t="str">
        <f t="shared" si="11"/>
        <v>NIT</v>
      </c>
    </row>
    <row r="715" spans="1:4" x14ac:dyDescent="0.25">
      <c r="A715" s="1" t="s">
        <v>7815</v>
      </c>
      <c r="B715" t="s">
        <v>7816</v>
      </c>
      <c r="C715">
        <f>LEN(Tabla4[[#This Row],[NIT]])</f>
        <v>14</v>
      </c>
      <c r="D715" t="str">
        <f t="shared" ref="D715:D778" si="12">IF(C715=14,"NIT",IF(C715=9,"DUI"," "))</f>
        <v>NIT</v>
      </c>
    </row>
    <row r="716" spans="1:4" x14ac:dyDescent="0.25">
      <c r="A716" s="1" t="s">
        <v>7817</v>
      </c>
      <c r="B716" t="s">
        <v>7818</v>
      </c>
      <c r="C716">
        <f>LEN(Tabla4[[#This Row],[NIT]])</f>
        <v>14</v>
      </c>
      <c r="D716" t="str">
        <f t="shared" si="12"/>
        <v>NIT</v>
      </c>
    </row>
    <row r="717" spans="1:4" x14ac:dyDescent="0.25">
      <c r="A717" s="1" t="s">
        <v>7819</v>
      </c>
      <c r="B717" t="s">
        <v>7820</v>
      </c>
      <c r="C717">
        <f>LEN(Tabla4[[#This Row],[NIT]])</f>
        <v>14</v>
      </c>
      <c r="D717" t="str">
        <f t="shared" si="12"/>
        <v>NIT</v>
      </c>
    </row>
    <row r="718" spans="1:4" x14ac:dyDescent="0.25">
      <c r="A718" s="1" t="s">
        <v>7805</v>
      </c>
      <c r="B718" t="s">
        <v>7806</v>
      </c>
      <c r="C718">
        <f>LEN(Tabla4[[#This Row],[NIT]])</f>
        <v>14</v>
      </c>
      <c r="D718" t="str">
        <f t="shared" si="12"/>
        <v>NIT</v>
      </c>
    </row>
    <row r="719" spans="1:4" x14ac:dyDescent="0.25">
      <c r="A719" s="1" t="s">
        <v>7821</v>
      </c>
      <c r="B719" t="s">
        <v>7822</v>
      </c>
      <c r="C719">
        <f>LEN(Tabla4[[#This Row],[NIT]])</f>
        <v>14</v>
      </c>
      <c r="D719" t="str">
        <f t="shared" si="12"/>
        <v>NIT</v>
      </c>
    </row>
    <row r="720" spans="1:4" x14ac:dyDescent="0.25">
      <c r="A720" s="1" t="s">
        <v>7823</v>
      </c>
      <c r="B720" t="s">
        <v>7824</v>
      </c>
      <c r="C720">
        <f>LEN(Tabla4[[#This Row],[NIT]])</f>
        <v>14</v>
      </c>
      <c r="D720" t="str">
        <f t="shared" si="12"/>
        <v>NIT</v>
      </c>
    </row>
    <row r="721" spans="1:4" x14ac:dyDescent="0.25">
      <c r="A721" s="1" t="s">
        <v>7677</v>
      </c>
      <c r="B721" t="s">
        <v>7825</v>
      </c>
      <c r="C721">
        <f>LEN(Tabla4[[#This Row],[NIT]])</f>
        <v>14</v>
      </c>
      <c r="D721" t="str">
        <f t="shared" si="12"/>
        <v>NIT</v>
      </c>
    </row>
    <row r="722" spans="1:4" x14ac:dyDescent="0.25">
      <c r="A722" s="1" t="s">
        <v>7826</v>
      </c>
      <c r="B722" t="s">
        <v>7827</v>
      </c>
      <c r="C722">
        <f>LEN(Tabla4[[#This Row],[NIT]])</f>
        <v>14</v>
      </c>
      <c r="D722" t="str">
        <f t="shared" si="12"/>
        <v>NIT</v>
      </c>
    </row>
    <row r="723" spans="1:4" x14ac:dyDescent="0.25">
      <c r="A723" s="1" t="s">
        <v>7829</v>
      </c>
      <c r="B723" t="s">
        <v>7830</v>
      </c>
      <c r="C723">
        <f>LEN(Tabla4[[#This Row],[NIT]])</f>
        <v>14</v>
      </c>
      <c r="D723" t="str">
        <f t="shared" si="12"/>
        <v>NIT</v>
      </c>
    </row>
    <row r="724" spans="1:4" x14ac:dyDescent="0.25">
      <c r="A724" s="1" t="s">
        <v>7831</v>
      </c>
      <c r="B724" t="s">
        <v>7832</v>
      </c>
      <c r="C724">
        <f>LEN(Tabla4[[#This Row],[NIT]])</f>
        <v>14</v>
      </c>
      <c r="D724" t="str">
        <f t="shared" si="12"/>
        <v>NIT</v>
      </c>
    </row>
    <row r="725" spans="1:4" x14ac:dyDescent="0.25">
      <c r="A725" s="1" t="s">
        <v>7833</v>
      </c>
      <c r="B725" t="s">
        <v>7834</v>
      </c>
      <c r="C725">
        <f>LEN(Tabla4[[#This Row],[NIT]])</f>
        <v>14</v>
      </c>
      <c r="D725" t="str">
        <f t="shared" si="12"/>
        <v>NIT</v>
      </c>
    </row>
    <row r="726" spans="1:4" x14ac:dyDescent="0.25">
      <c r="A726" s="1" t="s">
        <v>7835</v>
      </c>
      <c r="B726" t="s">
        <v>7836</v>
      </c>
      <c r="C726">
        <f>LEN(Tabla4[[#This Row],[NIT]])</f>
        <v>14</v>
      </c>
      <c r="D726" t="str">
        <f t="shared" si="12"/>
        <v>NIT</v>
      </c>
    </row>
    <row r="727" spans="1:4" x14ac:dyDescent="0.25">
      <c r="A727" s="1" t="s">
        <v>7838</v>
      </c>
      <c r="B727" t="s">
        <v>7839</v>
      </c>
      <c r="C727">
        <f>LEN(Tabla4[[#This Row],[NIT]])</f>
        <v>14</v>
      </c>
      <c r="D727" t="str">
        <f t="shared" si="12"/>
        <v>NIT</v>
      </c>
    </row>
    <row r="728" spans="1:4" x14ac:dyDescent="0.25">
      <c r="A728" s="1" t="s">
        <v>7840</v>
      </c>
      <c r="B728" t="s">
        <v>7841</v>
      </c>
      <c r="C728">
        <f>LEN(Tabla4[[#This Row],[NIT]])</f>
        <v>14</v>
      </c>
      <c r="D728" t="str">
        <f t="shared" si="12"/>
        <v>NIT</v>
      </c>
    </row>
    <row r="729" spans="1:4" x14ac:dyDescent="0.25">
      <c r="A729" s="1" t="s">
        <v>7842</v>
      </c>
      <c r="B729" t="s">
        <v>7843</v>
      </c>
      <c r="C729">
        <f>LEN(Tabla4[[#This Row],[NIT]])</f>
        <v>14</v>
      </c>
      <c r="D729" t="str">
        <f t="shared" si="12"/>
        <v>NIT</v>
      </c>
    </row>
    <row r="730" spans="1:4" x14ac:dyDescent="0.25">
      <c r="A730" s="1" t="s">
        <v>1347</v>
      </c>
      <c r="B730" t="s">
        <v>7807</v>
      </c>
      <c r="C730">
        <f>LEN(Tabla4[[#This Row],[NIT]])</f>
        <v>14</v>
      </c>
      <c r="D730" t="str">
        <f t="shared" si="12"/>
        <v>NIT</v>
      </c>
    </row>
    <row r="731" spans="1:4" x14ac:dyDescent="0.25">
      <c r="A731" s="1" t="s">
        <v>7845</v>
      </c>
      <c r="B731" t="s">
        <v>7846</v>
      </c>
      <c r="C731">
        <f>LEN(Tabla4[[#This Row],[NIT]])</f>
        <v>14</v>
      </c>
      <c r="D731" t="str">
        <f t="shared" si="12"/>
        <v>NIT</v>
      </c>
    </row>
    <row r="732" spans="1:4" x14ac:dyDescent="0.25">
      <c r="A732" s="1" t="s">
        <v>7847</v>
      </c>
      <c r="B732" t="s">
        <v>7848</v>
      </c>
      <c r="C732">
        <f>LEN(Tabla4[[#This Row],[NIT]])</f>
        <v>14</v>
      </c>
      <c r="D732" t="str">
        <f t="shared" si="12"/>
        <v>NIT</v>
      </c>
    </row>
    <row r="733" spans="1:4" x14ac:dyDescent="0.25">
      <c r="A733" s="1" t="s">
        <v>7849</v>
      </c>
      <c r="B733" t="s">
        <v>7850</v>
      </c>
      <c r="C733">
        <f>LEN(Tabla4[[#This Row],[NIT]])</f>
        <v>14</v>
      </c>
      <c r="D733" t="str">
        <f t="shared" si="12"/>
        <v>NIT</v>
      </c>
    </row>
    <row r="734" spans="1:4" x14ac:dyDescent="0.25">
      <c r="A734" s="1" t="s">
        <v>7851</v>
      </c>
      <c r="B734" t="s">
        <v>7852</v>
      </c>
      <c r="C734">
        <f>LEN(Tabla4[[#This Row],[NIT]])</f>
        <v>14</v>
      </c>
      <c r="D734" t="str">
        <f t="shared" si="12"/>
        <v>NIT</v>
      </c>
    </row>
    <row r="735" spans="1:4" x14ac:dyDescent="0.25">
      <c r="A735" s="1" t="s">
        <v>7942</v>
      </c>
      <c r="B735" t="s">
        <v>7853</v>
      </c>
      <c r="C735">
        <f>LEN(Tabla4[[#This Row],[NIT]])</f>
        <v>14</v>
      </c>
      <c r="D735" t="str">
        <f t="shared" si="12"/>
        <v>NIT</v>
      </c>
    </row>
    <row r="736" spans="1:4" x14ac:dyDescent="0.25">
      <c r="A736" s="1" t="s">
        <v>7854</v>
      </c>
      <c r="B736" t="s">
        <v>7855</v>
      </c>
      <c r="C736">
        <f>LEN(Tabla4[[#This Row],[NIT]])</f>
        <v>14</v>
      </c>
      <c r="D736" t="str">
        <f t="shared" si="12"/>
        <v>NIT</v>
      </c>
    </row>
    <row r="737" spans="1:4" x14ac:dyDescent="0.25">
      <c r="A737" s="1" t="s">
        <v>7856</v>
      </c>
      <c r="B737" t="s">
        <v>7857</v>
      </c>
      <c r="C737">
        <f>LEN(Tabla4[[#This Row],[NIT]])</f>
        <v>14</v>
      </c>
      <c r="D737" t="str">
        <f t="shared" si="12"/>
        <v>NIT</v>
      </c>
    </row>
    <row r="738" spans="1:4" x14ac:dyDescent="0.25">
      <c r="A738" s="1" t="s">
        <v>7858</v>
      </c>
      <c r="B738" t="s">
        <v>869</v>
      </c>
      <c r="C738">
        <f>LEN(Tabla4[[#This Row],[NIT]])</f>
        <v>13</v>
      </c>
      <c r="D738" t="str">
        <f t="shared" si="12"/>
        <v xml:space="preserve"> </v>
      </c>
    </row>
    <row r="739" spans="1:4" x14ac:dyDescent="0.25">
      <c r="A739" s="1" t="s">
        <v>7859</v>
      </c>
      <c r="B739" t="s">
        <v>7860</v>
      </c>
      <c r="C739">
        <f>LEN(Tabla4[[#This Row],[NIT]])</f>
        <v>14</v>
      </c>
      <c r="D739" t="str">
        <f t="shared" si="12"/>
        <v>NIT</v>
      </c>
    </row>
    <row r="740" spans="1:4" x14ac:dyDescent="0.25">
      <c r="A740" s="1" t="s">
        <v>7941</v>
      </c>
      <c r="B740" t="s">
        <v>107</v>
      </c>
      <c r="C740">
        <f>LEN(Tabla4[[#This Row],[NIT]])</f>
        <v>14</v>
      </c>
      <c r="D740" t="str">
        <f t="shared" si="12"/>
        <v>NIT</v>
      </c>
    </row>
    <row r="741" spans="1:4" x14ac:dyDescent="0.25">
      <c r="A741" s="1" t="s">
        <v>7861</v>
      </c>
      <c r="B741" t="s">
        <v>967</v>
      </c>
      <c r="C741">
        <f>LEN(Tabla4[[#This Row],[NIT]])</f>
        <v>14</v>
      </c>
      <c r="D741" t="str">
        <f t="shared" si="12"/>
        <v>NIT</v>
      </c>
    </row>
    <row r="742" spans="1:4" x14ac:dyDescent="0.25">
      <c r="A742" s="1" t="s">
        <v>93</v>
      </c>
      <c r="B742" t="s">
        <v>7901</v>
      </c>
      <c r="C742">
        <f>LEN(Tabla4[[#This Row],[NIT]])</f>
        <v>14</v>
      </c>
      <c r="D742" t="str">
        <f t="shared" si="12"/>
        <v>NIT</v>
      </c>
    </row>
    <row r="743" spans="1:4" x14ac:dyDescent="0.25">
      <c r="A743" s="1" t="s">
        <v>7902</v>
      </c>
      <c r="B743" t="s">
        <v>7903</v>
      </c>
      <c r="C743">
        <f>LEN(Tabla4[[#This Row],[NIT]])</f>
        <v>14</v>
      </c>
      <c r="D743" t="str">
        <f t="shared" si="12"/>
        <v>NIT</v>
      </c>
    </row>
    <row r="744" spans="1:4" x14ac:dyDescent="0.25">
      <c r="A744" s="1" t="s">
        <v>7904</v>
      </c>
      <c r="B744" t="s">
        <v>7905</v>
      </c>
      <c r="C744">
        <f>LEN(Tabla4[[#This Row],[NIT]])</f>
        <v>14</v>
      </c>
      <c r="D744" t="str">
        <f t="shared" si="12"/>
        <v>NIT</v>
      </c>
    </row>
    <row r="745" spans="1:4" x14ac:dyDescent="0.25">
      <c r="A745" s="1" t="s">
        <v>7906</v>
      </c>
      <c r="B745" t="s">
        <v>7907</v>
      </c>
      <c r="C745">
        <f>LEN(Tabla4[[#This Row],[NIT]])</f>
        <v>14</v>
      </c>
      <c r="D745" t="str">
        <f t="shared" si="12"/>
        <v>NIT</v>
      </c>
    </row>
    <row r="746" spans="1:4" x14ac:dyDescent="0.25">
      <c r="A746" s="22" t="s">
        <v>7908</v>
      </c>
      <c r="B746" t="s">
        <v>7909</v>
      </c>
      <c r="C746">
        <f>LEN(Tabla4[[#This Row],[NIT]])</f>
        <v>14</v>
      </c>
      <c r="D746" t="str">
        <f t="shared" si="12"/>
        <v>NIT</v>
      </c>
    </row>
    <row r="747" spans="1:4" x14ac:dyDescent="0.25">
      <c r="A747" s="1" t="s">
        <v>7910</v>
      </c>
      <c r="B747" t="s">
        <v>7911</v>
      </c>
      <c r="C747">
        <f>LEN(Tabla4[[#This Row],[NIT]])</f>
        <v>14</v>
      </c>
      <c r="D747" t="str">
        <f t="shared" si="12"/>
        <v>NIT</v>
      </c>
    </row>
    <row r="748" spans="1:4" x14ac:dyDescent="0.25">
      <c r="A748" s="22" t="s">
        <v>7912</v>
      </c>
      <c r="B748" t="s">
        <v>7913</v>
      </c>
      <c r="C748">
        <f>LEN(Tabla4[[#This Row],[NIT]])</f>
        <v>14</v>
      </c>
      <c r="D748" t="str">
        <f t="shared" si="12"/>
        <v>NIT</v>
      </c>
    </row>
    <row r="749" spans="1:4" x14ac:dyDescent="0.25">
      <c r="A749" s="22" t="s">
        <v>7914</v>
      </c>
      <c r="B749" t="s">
        <v>7915</v>
      </c>
      <c r="C749">
        <f>LEN(Tabla4[[#This Row],[NIT]])</f>
        <v>14</v>
      </c>
      <c r="D749" t="str">
        <f t="shared" si="12"/>
        <v>NIT</v>
      </c>
    </row>
    <row r="750" spans="1:4" x14ac:dyDescent="0.25">
      <c r="A750" s="22" t="s">
        <v>7916</v>
      </c>
      <c r="B750" t="s">
        <v>7917</v>
      </c>
      <c r="C750">
        <f>LEN(Tabla4[[#This Row],[NIT]])</f>
        <v>14</v>
      </c>
      <c r="D750" t="str">
        <f t="shared" si="12"/>
        <v>NIT</v>
      </c>
    </row>
    <row r="751" spans="1:4" x14ac:dyDescent="0.25">
      <c r="A751" s="22" t="s">
        <v>7918</v>
      </c>
      <c r="B751" t="s">
        <v>7919</v>
      </c>
      <c r="C751">
        <f>LEN(Tabla4[[#This Row],[NIT]])</f>
        <v>14</v>
      </c>
      <c r="D751" t="str">
        <f t="shared" si="12"/>
        <v>NIT</v>
      </c>
    </row>
    <row r="752" spans="1:4" x14ac:dyDescent="0.25">
      <c r="A752" s="22" t="s">
        <v>7920</v>
      </c>
      <c r="B752" t="s">
        <v>7921</v>
      </c>
      <c r="C752">
        <f>LEN(Tabla4[[#This Row],[NIT]])</f>
        <v>14</v>
      </c>
      <c r="D752" t="str">
        <f t="shared" si="12"/>
        <v>NIT</v>
      </c>
    </row>
    <row r="753" spans="1:4" x14ac:dyDescent="0.25">
      <c r="A753" s="22" t="s">
        <v>97</v>
      </c>
      <c r="B753" t="s">
        <v>7922</v>
      </c>
      <c r="C753">
        <f>LEN(Tabla4[[#This Row],[NIT]])</f>
        <v>14</v>
      </c>
      <c r="D753" t="str">
        <f t="shared" si="12"/>
        <v>NIT</v>
      </c>
    </row>
    <row r="754" spans="1:4" x14ac:dyDescent="0.25">
      <c r="A754" s="1" t="s">
        <v>7923</v>
      </c>
      <c r="B754" t="s">
        <v>7924</v>
      </c>
      <c r="C754">
        <f>LEN(Tabla4[[#This Row],[NIT]])</f>
        <v>14</v>
      </c>
      <c r="D754" t="str">
        <f t="shared" si="12"/>
        <v>NIT</v>
      </c>
    </row>
    <row r="755" spans="1:4" x14ac:dyDescent="0.25">
      <c r="A755" s="22" t="s">
        <v>1308</v>
      </c>
      <c r="B755" t="s">
        <v>7925</v>
      </c>
      <c r="C755">
        <f>LEN(Tabla4[[#This Row],[NIT]])</f>
        <v>14</v>
      </c>
      <c r="D755" t="str">
        <f t="shared" si="12"/>
        <v>NIT</v>
      </c>
    </row>
    <row r="756" spans="1:4" x14ac:dyDescent="0.25">
      <c r="A756" s="1" t="s">
        <v>7926</v>
      </c>
      <c r="B756" t="s">
        <v>7927</v>
      </c>
      <c r="C756">
        <f>LEN(Tabla4[[#This Row],[NIT]])</f>
        <v>14</v>
      </c>
      <c r="D756" t="str">
        <f t="shared" si="12"/>
        <v>NIT</v>
      </c>
    </row>
    <row r="757" spans="1:4" x14ac:dyDescent="0.25">
      <c r="A757" s="22" t="s">
        <v>7928</v>
      </c>
      <c r="B757" t="s">
        <v>1185</v>
      </c>
      <c r="C757">
        <f>LEN(Tabla4[[#This Row],[NIT]])</f>
        <v>14</v>
      </c>
      <c r="D757" t="str">
        <f t="shared" si="12"/>
        <v>NIT</v>
      </c>
    </row>
    <row r="758" spans="1:4" x14ac:dyDescent="0.25">
      <c r="A758" s="22" t="s">
        <v>1184</v>
      </c>
      <c r="B758" t="s">
        <v>7929</v>
      </c>
      <c r="C758">
        <f>LEN(Tabla4[[#This Row],[NIT]])</f>
        <v>14</v>
      </c>
      <c r="D758" t="str">
        <f t="shared" si="12"/>
        <v>NIT</v>
      </c>
    </row>
    <row r="759" spans="1:4" x14ac:dyDescent="0.25">
      <c r="A759" s="22" t="s">
        <v>260</v>
      </c>
      <c r="B759" t="s">
        <v>7930</v>
      </c>
      <c r="C759">
        <f>LEN(Tabla4[[#This Row],[NIT]])</f>
        <v>14</v>
      </c>
      <c r="D759" t="str">
        <f t="shared" si="12"/>
        <v>NIT</v>
      </c>
    </row>
    <row r="760" spans="1:4" x14ac:dyDescent="0.25">
      <c r="A760" s="1" t="s">
        <v>7931</v>
      </c>
      <c r="B760" t="s">
        <v>7932</v>
      </c>
      <c r="C760">
        <f>LEN(Tabla4[[#This Row],[NIT]])</f>
        <v>14</v>
      </c>
      <c r="D760" t="str">
        <f t="shared" si="12"/>
        <v>NIT</v>
      </c>
    </row>
    <row r="761" spans="1:4" x14ac:dyDescent="0.25">
      <c r="A761" s="22" t="s">
        <v>7864</v>
      </c>
      <c r="B761" t="s">
        <v>7865</v>
      </c>
      <c r="C761">
        <f>LEN(Tabla4[[#This Row],[NIT]])</f>
        <v>14</v>
      </c>
      <c r="D761" t="str">
        <f t="shared" si="12"/>
        <v>NIT</v>
      </c>
    </row>
    <row r="762" spans="1:4" x14ac:dyDescent="0.25">
      <c r="A762" s="1" t="s">
        <v>7933</v>
      </c>
      <c r="B762" t="s">
        <v>7934</v>
      </c>
      <c r="C762">
        <f>LEN(Tabla4[[#This Row],[NIT]])</f>
        <v>14</v>
      </c>
      <c r="D762" t="str">
        <f t="shared" si="12"/>
        <v>NIT</v>
      </c>
    </row>
    <row r="763" spans="1:4" x14ac:dyDescent="0.25">
      <c r="A763" t="s">
        <v>1309</v>
      </c>
      <c r="B763" t="s">
        <v>1310</v>
      </c>
      <c r="C763">
        <f>LEN(Tabla4[[#This Row],[NIT]])</f>
        <v>14</v>
      </c>
      <c r="D763" t="str">
        <f t="shared" si="12"/>
        <v>NIT</v>
      </c>
    </row>
    <row r="764" spans="1:4" x14ac:dyDescent="0.25">
      <c r="A764" t="s">
        <v>1311</v>
      </c>
      <c r="B764" t="s">
        <v>1312</v>
      </c>
      <c r="C764">
        <f>LEN(Tabla4[[#This Row],[NIT]])</f>
        <v>14</v>
      </c>
      <c r="D764" t="str">
        <f t="shared" si="12"/>
        <v>NIT</v>
      </c>
    </row>
    <row r="765" spans="1:4" x14ac:dyDescent="0.25">
      <c r="A765" s="21" t="s">
        <v>7890</v>
      </c>
      <c r="B765" t="s">
        <v>7891</v>
      </c>
      <c r="C765">
        <f>LEN(Tabla4[[#This Row],[NIT]])</f>
        <v>14</v>
      </c>
      <c r="D765" t="str">
        <f t="shared" si="12"/>
        <v>NIT</v>
      </c>
    </row>
    <row r="766" spans="1:4" x14ac:dyDescent="0.25">
      <c r="A766" t="s">
        <v>1313</v>
      </c>
      <c r="B766" t="s">
        <v>1314</v>
      </c>
      <c r="C766">
        <f>LEN(Tabla4[[#This Row],[NIT]])</f>
        <v>1</v>
      </c>
      <c r="D766" t="str">
        <f t="shared" si="12"/>
        <v xml:space="preserve"> </v>
      </c>
    </row>
    <row r="767" spans="1:4" x14ac:dyDescent="0.25">
      <c r="A767" t="s">
        <v>1315</v>
      </c>
      <c r="B767" t="s">
        <v>1316</v>
      </c>
      <c r="C767">
        <f>LEN(Tabla4[[#This Row],[NIT]])</f>
        <v>14</v>
      </c>
      <c r="D767" t="str">
        <f t="shared" si="12"/>
        <v>NIT</v>
      </c>
    </row>
    <row r="768" spans="1:4" x14ac:dyDescent="0.25">
      <c r="A768" t="s">
        <v>1317</v>
      </c>
      <c r="B768" t="s">
        <v>1318</v>
      </c>
      <c r="C768">
        <f>LEN(Tabla4[[#This Row],[NIT]])</f>
        <v>14</v>
      </c>
      <c r="D768" t="str">
        <f t="shared" si="12"/>
        <v>NIT</v>
      </c>
    </row>
    <row r="769" spans="1:4" x14ac:dyDescent="0.25">
      <c r="A769" t="s">
        <v>1313</v>
      </c>
      <c r="B769" t="s">
        <v>1319</v>
      </c>
      <c r="C769">
        <f>LEN(Tabla4[[#This Row],[NIT]])</f>
        <v>1</v>
      </c>
      <c r="D769" t="str">
        <f t="shared" si="12"/>
        <v xml:space="preserve"> </v>
      </c>
    </row>
    <row r="770" spans="1:4" x14ac:dyDescent="0.25">
      <c r="A770" t="s">
        <v>1320</v>
      </c>
      <c r="B770" t="s">
        <v>1321</v>
      </c>
      <c r="C770">
        <f>LEN(Tabla4[[#This Row],[NIT]])</f>
        <v>14</v>
      </c>
      <c r="D770" t="str">
        <f t="shared" si="12"/>
        <v>NIT</v>
      </c>
    </row>
    <row r="771" spans="1:4" x14ac:dyDescent="0.25">
      <c r="A771" t="s">
        <v>1322</v>
      </c>
      <c r="B771" t="s">
        <v>1323</v>
      </c>
      <c r="C771">
        <f>LEN(Tabla4[[#This Row],[NIT]])</f>
        <v>14</v>
      </c>
      <c r="D771" t="str">
        <f t="shared" si="12"/>
        <v>NIT</v>
      </c>
    </row>
    <row r="772" spans="1:4" x14ac:dyDescent="0.25">
      <c r="A772" t="s">
        <v>1324</v>
      </c>
      <c r="B772" t="s">
        <v>1325</v>
      </c>
      <c r="C772">
        <f>LEN(Tabla4[[#This Row],[NIT]])</f>
        <v>14</v>
      </c>
      <c r="D772" t="str">
        <f t="shared" si="12"/>
        <v>NIT</v>
      </c>
    </row>
    <row r="773" spans="1:4" x14ac:dyDescent="0.25">
      <c r="A773" t="s">
        <v>1326</v>
      </c>
      <c r="B773" t="s">
        <v>1327</v>
      </c>
      <c r="C773">
        <f>LEN(Tabla4[[#This Row],[NIT]])</f>
        <v>14</v>
      </c>
      <c r="D773" t="str">
        <f t="shared" si="12"/>
        <v>NIT</v>
      </c>
    </row>
    <row r="774" spans="1:4" x14ac:dyDescent="0.25">
      <c r="A774" t="s">
        <v>1313</v>
      </c>
      <c r="B774" t="s">
        <v>1328</v>
      </c>
      <c r="C774">
        <f>LEN(Tabla4[[#This Row],[NIT]])</f>
        <v>1</v>
      </c>
      <c r="D774" t="str">
        <f t="shared" si="12"/>
        <v xml:space="preserve"> </v>
      </c>
    </row>
    <row r="775" spans="1:4" x14ac:dyDescent="0.25">
      <c r="A775" t="s">
        <v>1329</v>
      </c>
      <c r="B775" t="s">
        <v>1330</v>
      </c>
      <c r="C775">
        <f>LEN(Tabla4[[#This Row],[NIT]])</f>
        <v>14</v>
      </c>
      <c r="D775" t="str">
        <f t="shared" si="12"/>
        <v>NIT</v>
      </c>
    </row>
    <row r="776" spans="1:4" x14ac:dyDescent="0.25">
      <c r="A776" t="s">
        <v>1331</v>
      </c>
      <c r="B776" t="s">
        <v>1332</v>
      </c>
      <c r="C776">
        <f>LEN(Tabla4[[#This Row],[NIT]])</f>
        <v>14</v>
      </c>
      <c r="D776" t="str">
        <f t="shared" si="12"/>
        <v>NIT</v>
      </c>
    </row>
    <row r="777" spans="1:4" x14ac:dyDescent="0.25">
      <c r="A777" t="s">
        <v>1045</v>
      </c>
      <c r="B777" t="s">
        <v>1333</v>
      </c>
      <c r="C777">
        <f>LEN(Tabla4[[#This Row],[NIT]])</f>
        <v>14</v>
      </c>
      <c r="D777" t="str">
        <f t="shared" si="12"/>
        <v>NIT</v>
      </c>
    </row>
    <row r="778" spans="1:4" x14ac:dyDescent="0.25">
      <c r="A778" t="s">
        <v>1334</v>
      </c>
      <c r="B778" t="s">
        <v>1335</v>
      </c>
      <c r="C778">
        <f>LEN(Tabla4[[#This Row],[NIT]])</f>
        <v>14</v>
      </c>
      <c r="D778" t="str">
        <f t="shared" si="12"/>
        <v>NIT</v>
      </c>
    </row>
    <row r="779" spans="1:4" x14ac:dyDescent="0.25">
      <c r="A779" t="s">
        <v>1313</v>
      </c>
      <c r="B779" t="s">
        <v>1336</v>
      </c>
      <c r="C779">
        <f>LEN(Tabla4[[#This Row],[NIT]])</f>
        <v>1</v>
      </c>
      <c r="D779" t="str">
        <f t="shared" ref="D779:D842" si="13">IF(C779=14,"NIT",IF(C779=9,"DUI"," "))</f>
        <v xml:space="preserve"> </v>
      </c>
    </row>
    <row r="780" spans="1:4" x14ac:dyDescent="0.25">
      <c r="A780" t="s">
        <v>1313</v>
      </c>
      <c r="B780" t="s">
        <v>1337</v>
      </c>
      <c r="C780">
        <f>LEN(Tabla4[[#This Row],[NIT]])</f>
        <v>1</v>
      </c>
      <c r="D780" t="str">
        <f t="shared" si="13"/>
        <v xml:space="preserve"> </v>
      </c>
    </row>
    <row r="781" spans="1:4" x14ac:dyDescent="0.25">
      <c r="A781" t="s">
        <v>1338</v>
      </c>
      <c r="B781" t="s">
        <v>1339</v>
      </c>
      <c r="C781">
        <f>LEN(Tabla4[[#This Row],[NIT]])</f>
        <v>14</v>
      </c>
      <c r="D781" t="str">
        <f t="shared" si="13"/>
        <v>NIT</v>
      </c>
    </row>
    <row r="782" spans="1:4" x14ac:dyDescent="0.25">
      <c r="A782" t="s">
        <v>1340</v>
      </c>
      <c r="B782" t="s">
        <v>1341</v>
      </c>
      <c r="C782">
        <f>LEN(Tabla4[[#This Row],[NIT]])</f>
        <v>14</v>
      </c>
      <c r="D782" t="str">
        <f t="shared" si="13"/>
        <v>NIT</v>
      </c>
    </row>
    <row r="783" spans="1:4" x14ac:dyDescent="0.25">
      <c r="A783" t="s">
        <v>1342</v>
      </c>
      <c r="B783" t="s">
        <v>1343</v>
      </c>
      <c r="C783">
        <f>LEN(Tabla4[[#This Row],[NIT]])</f>
        <v>14</v>
      </c>
      <c r="D783" t="str">
        <f t="shared" si="13"/>
        <v>NIT</v>
      </c>
    </row>
    <row r="784" spans="1:4" x14ac:dyDescent="0.25">
      <c r="A784" t="s">
        <v>1313</v>
      </c>
      <c r="B784" t="s">
        <v>1344</v>
      </c>
      <c r="C784">
        <f>LEN(Tabla4[[#This Row],[NIT]])</f>
        <v>1</v>
      </c>
      <c r="D784" t="str">
        <f t="shared" si="13"/>
        <v xml:space="preserve"> </v>
      </c>
    </row>
    <row r="785" spans="1:4" x14ac:dyDescent="0.25">
      <c r="A785" t="s">
        <v>1345</v>
      </c>
      <c r="B785" t="s">
        <v>1346</v>
      </c>
      <c r="C785">
        <f>LEN(Tabla4[[#This Row],[NIT]])</f>
        <v>14</v>
      </c>
      <c r="D785" t="str">
        <f t="shared" si="13"/>
        <v>NIT</v>
      </c>
    </row>
    <row r="786" spans="1:4" x14ac:dyDescent="0.25">
      <c r="A786" t="s">
        <v>1347</v>
      </c>
      <c r="B786" t="s">
        <v>1348</v>
      </c>
      <c r="C786">
        <f>LEN(Tabla4[[#This Row],[NIT]])</f>
        <v>14</v>
      </c>
      <c r="D786" t="str">
        <f t="shared" si="13"/>
        <v>NIT</v>
      </c>
    </row>
    <row r="787" spans="1:4" x14ac:dyDescent="0.25">
      <c r="A787" t="s">
        <v>1313</v>
      </c>
      <c r="B787" t="s">
        <v>1349</v>
      </c>
      <c r="C787">
        <f>LEN(Tabla4[[#This Row],[NIT]])</f>
        <v>1</v>
      </c>
      <c r="D787" t="str">
        <f t="shared" si="13"/>
        <v xml:space="preserve"> </v>
      </c>
    </row>
    <row r="788" spans="1:4" x14ac:dyDescent="0.25">
      <c r="A788" t="s">
        <v>1350</v>
      </c>
      <c r="B788" t="s">
        <v>1351</v>
      </c>
      <c r="C788">
        <f>LEN(Tabla4[[#This Row],[NIT]])</f>
        <v>14</v>
      </c>
      <c r="D788" t="str">
        <f t="shared" si="13"/>
        <v>NIT</v>
      </c>
    </row>
    <row r="789" spans="1:4" x14ac:dyDescent="0.25">
      <c r="A789" t="s">
        <v>1352</v>
      </c>
      <c r="B789" t="s">
        <v>1353</v>
      </c>
      <c r="C789">
        <f>LEN(Tabla4[[#This Row],[NIT]])</f>
        <v>14</v>
      </c>
      <c r="D789" t="str">
        <f t="shared" si="13"/>
        <v>NIT</v>
      </c>
    </row>
    <row r="790" spans="1:4" x14ac:dyDescent="0.25">
      <c r="A790" t="s">
        <v>1354</v>
      </c>
      <c r="B790" t="s">
        <v>1355</v>
      </c>
      <c r="C790">
        <f>LEN(Tabla4[[#This Row],[NIT]])</f>
        <v>14</v>
      </c>
      <c r="D790" t="str">
        <f t="shared" si="13"/>
        <v>NIT</v>
      </c>
    </row>
    <row r="791" spans="1:4" x14ac:dyDescent="0.25">
      <c r="A791" t="s">
        <v>1313</v>
      </c>
      <c r="B791" t="s">
        <v>1356</v>
      </c>
      <c r="C791">
        <f>LEN(Tabla4[[#This Row],[NIT]])</f>
        <v>1</v>
      </c>
      <c r="D791" t="str">
        <f t="shared" si="13"/>
        <v xml:space="preserve"> </v>
      </c>
    </row>
    <row r="792" spans="1:4" x14ac:dyDescent="0.25">
      <c r="A792" t="s">
        <v>1357</v>
      </c>
      <c r="B792" t="s">
        <v>1358</v>
      </c>
      <c r="C792">
        <f>LEN(Tabla4[[#This Row],[NIT]])</f>
        <v>14</v>
      </c>
      <c r="D792" t="str">
        <f t="shared" si="13"/>
        <v>NIT</v>
      </c>
    </row>
    <row r="793" spans="1:4" x14ac:dyDescent="0.25">
      <c r="A793" t="s">
        <v>1359</v>
      </c>
      <c r="B793" t="s">
        <v>1360</v>
      </c>
      <c r="C793">
        <f>LEN(Tabla4[[#This Row],[NIT]])</f>
        <v>14</v>
      </c>
      <c r="D793" t="str">
        <f t="shared" si="13"/>
        <v>NIT</v>
      </c>
    </row>
    <row r="794" spans="1:4" x14ac:dyDescent="0.25">
      <c r="A794" t="s">
        <v>1361</v>
      </c>
      <c r="B794" t="s">
        <v>1362</v>
      </c>
      <c r="C794">
        <f>LEN(Tabla4[[#This Row],[NIT]])</f>
        <v>14</v>
      </c>
      <c r="D794" t="str">
        <f t="shared" si="13"/>
        <v>NIT</v>
      </c>
    </row>
    <row r="795" spans="1:4" x14ac:dyDescent="0.25">
      <c r="A795" t="s">
        <v>1363</v>
      </c>
      <c r="B795" t="s">
        <v>1364</v>
      </c>
      <c r="C795">
        <f>LEN(Tabla4[[#This Row],[NIT]])</f>
        <v>14</v>
      </c>
      <c r="D795" t="str">
        <f t="shared" si="13"/>
        <v>NIT</v>
      </c>
    </row>
    <row r="796" spans="1:4" x14ac:dyDescent="0.25">
      <c r="A796" t="s">
        <v>1365</v>
      </c>
      <c r="B796" t="s">
        <v>1366</v>
      </c>
      <c r="C796">
        <f>LEN(Tabla4[[#This Row],[NIT]])</f>
        <v>14</v>
      </c>
      <c r="D796" t="str">
        <f t="shared" si="13"/>
        <v>NIT</v>
      </c>
    </row>
    <row r="797" spans="1:4" x14ac:dyDescent="0.25">
      <c r="A797" t="s">
        <v>1367</v>
      </c>
      <c r="B797" t="s">
        <v>1368</v>
      </c>
      <c r="C797">
        <f>LEN(Tabla4[[#This Row],[NIT]])</f>
        <v>14</v>
      </c>
      <c r="D797" t="str">
        <f t="shared" si="13"/>
        <v>NIT</v>
      </c>
    </row>
    <row r="798" spans="1:4" x14ac:dyDescent="0.25">
      <c r="A798" s="21" t="s">
        <v>7888</v>
      </c>
      <c r="B798" t="s">
        <v>7889</v>
      </c>
      <c r="C798">
        <f>LEN(Tabla4[[#This Row],[NIT]])</f>
        <v>14</v>
      </c>
      <c r="D798" t="str">
        <f t="shared" si="13"/>
        <v>NIT</v>
      </c>
    </row>
    <row r="799" spans="1:4" x14ac:dyDescent="0.25">
      <c r="A799" t="s">
        <v>1369</v>
      </c>
      <c r="B799" t="s">
        <v>1370</v>
      </c>
      <c r="C799">
        <f>LEN(Tabla4[[#This Row],[NIT]])</f>
        <v>14</v>
      </c>
      <c r="D799" t="str">
        <f t="shared" si="13"/>
        <v>NIT</v>
      </c>
    </row>
    <row r="800" spans="1:4" x14ac:dyDescent="0.25">
      <c r="A800" t="s">
        <v>1371</v>
      </c>
      <c r="B800" t="s">
        <v>1372</v>
      </c>
      <c r="C800">
        <f>LEN(Tabla4[[#This Row],[NIT]])</f>
        <v>14</v>
      </c>
      <c r="D800" t="str">
        <f t="shared" si="13"/>
        <v>NIT</v>
      </c>
    </row>
    <row r="801" spans="1:4" x14ac:dyDescent="0.25">
      <c r="A801" t="s">
        <v>1373</v>
      </c>
      <c r="B801" t="s">
        <v>1374</v>
      </c>
      <c r="C801">
        <f>LEN(Tabla4[[#This Row],[NIT]])</f>
        <v>14</v>
      </c>
      <c r="D801" t="str">
        <f t="shared" si="13"/>
        <v>NIT</v>
      </c>
    </row>
    <row r="802" spans="1:4" x14ac:dyDescent="0.25">
      <c r="A802" t="s">
        <v>1313</v>
      </c>
      <c r="B802" t="s">
        <v>785</v>
      </c>
      <c r="C802">
        <f>LEN(Tabla4[[#This Row],[NIT]])</f>
        <v>1</v>
      </c>
      <c r="D802" t="str">
        <f t="shared" si="13"/>
        <v xml:space="preserve"> </v>
      </c>
    </row>
    <row r="803" spans="1:4" x14ac:dyDescent="0.25">
      <c r="A803" t="s">
        <v>1375</v>
      </c>
      <c r="B803" t="s">
        <v>1376</v>
      </c>
      <c r="C803">
        <f>LEN(Tabla4[[#This Row],[NIT]])</f>
        <v>14</v>
      </c>
      <c r="D803" t="str">
        <f t="shared" si="13"/>
        <v>NIT</v>
      </c>
    </row>
    <row r="804" spans="1:4" x14ac:dyDescent="0.25">
      <c r="A804" t="s">
        <v>1377</v>
      </c>
      <c r="B804" t="s">
        <v>1378</v>
      </c>
      <c r="C804">
        <f>LEN(Tabla4[[#This Row],[NIT]])</f>
        <v>14</v>
      </c>
      <c r="D804" t="str">
        <f t="shared" si="13"/>
        <v>NIT</v>
      </c>
    </row>
    <row r="805" spans="1:4" x14ac:dyDescent="0.25">
      <c r="A805" t="s">
        <v>1313</v>
      </c>
      <c r="B805" t="s">
        <v>1379</v>
      </c>
      <c r="C805">
        <f>LEN(Tabla4[[#This Row],[NIT]])</f>
        <v>1</v>
      </c>
      <c r="D805" t="str">
        <f t="shared" si="13"/>
        <v xml:space="preserve"> </v>
      </c>
    </row>
    <row r="806" spans="1:4" x14ac:dyDescent="0.25">
      <c r="A806" t="s">
        <v>1380</v>
      </c>
      <c r="B806" t="s">
        <v>1381</v>
      </c>
      <c r="C806">
        <f>LEN(Tabla4[[#This Row],[NIT]])</f>
        <v>14</v>
      </c>
      <c r="D806" t="str">
        <f t="shared" si="13"/>
        <v>NIT</v>
      </c>
    </row>
    <row r="807" spans="1:4" x14ac:dyDescent="0.25">
      <c r="A807" t="s">
        <v>1382</v>
      </c>
      <c r="B807" t="s">
        <v>1383</v>
      </c>
      <c r="C807">
        <f>LEN(Tabla4[[#This Row],[NIT]])</f>
        <v>14</v>
      </c>
      <c r="D807" t="str">
        <f t="shared" si="13"/>
        <v>NIT</v>
      </c>
    </row>
    <row r="808" spans="1:4" x14ac:dyDescent="0.25">
      <c r="A808" t="s">
        <v>1313</v>
      </c>
      <c r="B808" t="s">
        <v>279</v>
      </c>
      <c r="C808">
        <f>LEN(Tabla4[[#This Row],[NIT]])</f>
        <v>1</v>
      </c>
      <c r="D808" t="str">
        <f t="shared" si="13"/>
        <v xml:space="preserve"> </v>
      </c>
    </row>
    <row r="809" spans="1:4" x14ac:dyDescent="0.25">
      <c r="A809" t="s">
        <v>1384</v>
      </c>
      <c r="B809" t="s">
        <v>1385</v>
      </c>
      <c r="C809">
        <f>LEN(Tabla4[[#This Row],[NIT]])</f>
        <v>14</v>
      </c>
      <c r="D809" t="str">
        <f t="shared" si="13"/>
        <v>NIT</v>
      </c>
    </row>
    <row r="810" spans="1:4" x14ac:dyDescent="0.25">
      <c r="A810" t="s">
        <v>1313</v>
      </c>
      <c r="B810" t="s">
        <v>1386</v>
      </c>
      <c r="C810">
        <f>LEN(Tabla4[[#This Row],[NIT]])</f>
        <v>1</v>
      </c>
      <c r="D810" t="str">
        <f t="shared" si="13"/>
        <v xml:space="preserve"> </v>
      </c>
    </row>
    <row r="811" spans="1:4" x14ac:dyDescent="0.25">
      <c r="A811" t="s">
        <v>1313</v>
      </c>
      <c r="B811" t="s">
        <v>1387</v>
      </c>
      <c r="C811">
        <f>LEN(Tabla4[[#This Row],[NIT]])</f>
        <v>1</v>
      </c>
      <c r="D811" t="str">
        <f t="shared" si="13"/>
        <v xml:space="preserve"> </v>
      </c>
    </row>
    <row r="812" spans="1:4" x14ac:dyDescent="0.25">
      <c r="A812" t="s">
        <v>1388</v>
      </c>
      <c r="B812" t="s">
        <v>1389</v>
      </c>
      <c r="C812">
        <f>LEN(Tabla4[[#This Row],[NIT]])</f>
        <v>14</v>
      </c>
      <c r="D812" t="str">
        <f t="shared" si="13"/>
        <v>NIT</v>
      </c>
    </row>
    <row r="813" spans="1:4" x14ac:dyDescent="0.25">
      <c r="A813" t="s">
        <v>1390</v>
      </c>
      <c r="B813" t="s">
        <v>1391</v>
      </c>
      <c r="C813">
        <f>LEN(Tabla4[[#This Row],[NIT]])</f>
        <v>14</v>
      </c>
      <c r="D813" t="str">
        <f t="shared" si="13"/>
        <v>NIT</v>
      </c>
    </row>
    <row r="814" spans="1:4" x14ac:dyDescent="0.25">
      <c r="A814" t="s">
        <v>1313</v>
      </c>
      <c r="B814" t="s">
        <v>1392</v>
      </c>
      <c r="C814">
        <f>LEN(Tabla4[[#This Row],[NIT]])</f>
        <v>1</v>
      </c>
      <c r="D814" t="str">
        <f t="shared" si="13"/>
        <v xml:space="preserve"> </v>
      </c>
    </row>
    <row r="815" spans="1:4" x14ac:dyDescent="0.25">
      <c r="A815" t="s">
        <v>1313</v>
      </c>
      <c r="B815" t="s">
        <v>1393</v>
      </c>
      <c r="C815">
        <f>LEN(Tabla4[[#This Row],[NIT]])</f>
        <v>1</v>
      </c>
      <c r="D815" t="str">
        <f t="shared" si="13"/>
        <v xml:space="preserve"> </v>
      </c>
    </row>
    <row r="816" spans="1:4" x14ac:dyDescent="0.25">
      <c r="A816" t="s">
        <v>1394</v>
      </c>
      <c r="B816" t="s">
        <v>1395</v>
      </c>
      <c r="C816">
        <f>LEN(Tabla4[[#This Row],[NIT]])</f>
        <v>14</v>
      </c>
      <c r="D816" t="str">
        <f t="shared" si="13"/>
        <v>NIT</v>
      </c>
    </row>
    <row r="817" spans="1:4" x14ac:dyDescent="0.25">
      <c r="A817" t="s">
        <v>1313</v>
      </c>
      <c r="B817" t="s">
        <v>1396</v>
      </c>
      <c r="C817">
        <f>LEN(Tabla4[[#This Row],[NIT]])</f>
        <v>1</v>
      </c>
      <c r="D817" t="str">
        <f t="shared" si="13"/>
        <v xml:space="preserve"> </v>
      </c>
    </row>
    <row r="818" spans="1:4" x14ac:dyDescent="0.25">
      <c r="A818" t="s">
        <v>1397</v>
      </c>
      <c r="B818" t="s">
        <v>1398</v>
      </c>
      <c r="C818">
        <f>LEN(Tabla4[[#This Row],[NIT]])</f>
        <v>14</v>
      </c>
      <c r="D818" t="str">
        <f t="shared" si="13"/>
        <v>NIT</v>
      </c>
    </row>
    <row r="819" spans="1:4" x14ac:dyDescent="0.25">
      <c r="A819" t="s">
        <v>1399</v>
      </c>
      <c r="B819" t="s">
        <v>1400</v>
      </c>
      <c r="C819">
        <f>LEN(Tabla4[[#This Row],[NIT]])</f>
        <v>14</v>
      </c>
      <c r="D819" t="str">
        <f t="shared" si="13"/>
        <v>NIT</v>
      </c>
    </row>
    <row r="820" spans="1:4" x14ac:dyDescent="0.25">
      <c r="A820" t="s">
        <v>1313</v>
      </c>
      <c r="B820" t="s">
        <v>1401</v>
      </c>
      <c r="C820">
        <f>LEN(Tabla4[[#This Row],[NIT]])</f>
        <v>1</v>
      </c>
      <c r="D820" t="str">
        <f t="shared" si="13"/>
        <v xml:space="preserve"> </v>
      </c>
    </row>
    <row r="821" spans="1:4" x14ac:dyDescent="0.25">
      <c r="A821" t="s">
        <v>1313</v>
      </c>
      <c r="B821" t="s">
        <v>1402</v>
      </c>
      <c r="C821">
        <f>LEN(Tabla4[[#This Row],[NIT]])</f>
        <v>1</v>
      </c>
      <c r="D821" t="str">
        <f t="shared" si="13"/>
        <v xml:space="preserve"> </v>
      </c>
    </row>
    <row r="822" spans="1:4" x14ac:dyDescent="0.25">
      <c r="A822" t="s">
        <v>1403</v>
      </c>
      <c r="B822" t="s">
        <v>1404</v>
      </c>
      <c r="C822">
        <f>LEN(Tabla4[[#This Row],[NIT]])</f>
        <v>14</v>
      </c>
      <c r="D822" t="str">
        <f t="shared" si="13"/>
        <v>NIT</v>
      </c>
    </row>
    <row r="823" spans="1:4" x14ac:dyDescent="0.25">
      <c r="A823" t="s">
        <v>1405</v>
      </c>
      <c r="B823" t="s">
        <v>1406</v>
      </c>
      <c r="C823">
        <f>LEN(Tabla4[[#This Row],[NIT]])</f>
        <v>14</v>
      </c>
      <c r="D823" t="str">
        <f t="shared" si="13"/>
        <v>NIT</v>
      </c>
    </row>
    <row r="824" spans="1:4" x14ac:dyDescent="0.25">
      <c r="A824" t="s">
        <v>1407</v>
      </c>
      <c r="B824" t="s">
        <v>1408</v>
      </c>
      <c r="C824">
        <f>LEN(Tabla4[[#This Row],[NIT]])</f>
        <v>14</v>
      </c>
      <c r="D824" t="str">
        <f t="shared" si="13"/>
        <v>NIT</v>
      </c>
    </row>
    <row r="825" spans="1:4" x14ac:dyDescent="0.25">
      <c r="A825" t="s">
        <v>1409</v>
      </c>
      <c r="B825" t="s">
        <v>1410</v>
      </c>
      <c r="C825">
        <f>LEN(Tabla4[[#This Row],[NIT]])</f>
        <v>14</v>
      </c>
      <c r="D825" t="str">
        <f t="shared" si="13"/>
        <v>NIT</v>
      </c>
    </row>
    <row r="826" spans="1:4" x14ac:dyDescent="0.25">
      <c r="A826" t="s">
        <v>1313</v>
      </c>
      <c r="B826" t="s">
        <v>1411</v>
      </c>
      <c r="C826">
        <f>LEN(Tabla4[[#This Row],[NIT]])</f>
        <v>1</v>
      </c>
      <c r="D826" t="str">
        <f t="shared" si="13"/>
        <v xml:space="preserve"> </v>
      </c>
    </row>
    <row r="827" spans="1:4" x14ac:dyDescent="0.25">
      <c r="A827" t="s">
        <v>1412</v>
      </c>
      <c r="B827" t="s">
        <v>1413</v>
      </c>
      <c r="C827">
        <f>LEN(Tabla4[[#This Row],[NIT]])</f>
        <v>14</v>
      </c>
      <c r="D827" t="str">
        <f t="shared" si="13"/>
        <v>NIT</v>
      </c>
    </row>
    <row r="828" spans="1:4" x14ac:dyDescent="0.25">
      <c r="A828" t="s">
        <v>1414</v>
      </c>
      <c r="B828" t="s">
        <v>1415</v>
      </c>
      <c r="C828">
        <f>LEN(Tabla4[[#This Row],[NIT]])</f>
        <v>14</v>
      </c>
      <c r="D828" t="str">
        <f t="shared" si="13"/>
        <v>NIT</v>
      </c>
    </row>
    <row r="829" spans="1:4" x14ac:dyDescent="0.25">
      <c r="A829" t="s">
        <v>1416</v>
      </c>
      <c r="B829" t="s">
        <v>1417</v>
      </c>
      <c r="C829">
        <f>LEN(Tabla4[[#This Row],[NIT]])</f>
        <v>14</v>
      </c>
      <c r="D829" t="str">
        <f t="shared" si="13"/>
        <v>NIT</v>
      </c>
    </row>
    <row r="830" spans="1:4" x14ac:dyDescent="0.25">
      <c r="A830" t="s">
        <v>1313</v>
      </c>
      <c r="B830" t="s">
        <v>1418</v>
      </c>
      <c r="C830">
        <f>LEN(Tabla4[[#This Row],[NIT]])</f>
        <v>1</v>
      </c>
      <c r="D830" t="str">
        <f t="shared" si="13"/>
        <v xml:space="preserve"> </v>
      </c>
    </row>
    <row r="831" spans="1:4" x14ac:dyDescent="0.25">
      <c r="A831" t="s">
        <v>39</v>
      </c>
      <c r="B831" t="s">
        <v>1419</v>
      </c>
      <c r="C831">
        <f>LEN(Tabla4[[#This Row],[NIT]])</f>
        <v>14</v>
      </c>
      <c r="D831" t="str">
        <f t="shared" si="13"/>
        <v>NIT</v>
      </c>
    </row>
    <row r="832" spans="1:4" x14ac:dyDescent="0.25">
      <c r="A832" t="s">
        <v>1420</v>
      </c>
      <c r="B832" t="s">
        <v>1421</v>
      </c>
      <c r="C832">
        <f>LEN(Tabla4[[#This Row],[NIT]])</f>
        <v>14</v>
      </c>
      <c r="D832" t="str">
        <f t="shared" si="13"/>
        <v>NIT</v>
      </c>
    </row>
    <row r="833" spans="1:4" x14ac:dyDescent="0.25">
      <c r="A833" t="s">
        <v>1422</v>
      </c>
      <c r="B833" t="s">
        <v>1423</v>
      </c>
      <c r="C833">
        <f>LEN(Tabla4[[#This Row],[NIT]])</f>
        <v>14</v>
      </c>
      <c r="D833" t="str">
        <f t="shared" si="13"/>
        <v>NIT</v>
      </c>
    </row>
    <row r="834" spans="1:4" x14ac:dyDescent="0.25">
      <c r="A834" t="s">
        <v>1424</v>
      </c>
      <c r="B834" t="s">
        <v>1425</v>
      </c>
      <c r="C834">
        <f>LEN(Tabla4[[#This Row],[NIT]])</f>
        <v>14</v>
      </c>
      <c r="D834" t="str">
        <f t="shared" si="13"/>
        <v>NIT</v>
      </c>
    </row>
    <row r="835" spans="1:4" x14ac:dyDescent="0.25">
      <c r="A835" t="s">
        <v>1313</v>
      </c>
      <c r="B835" t="s">
        <v>497</v>
      </c>
      <c r="C835">
        <f>LEN(Tabla4[[#This Row],[NIT]])</f>
        <v>1</v>
      </c>
      <c r="D835" t="str">
        <f t="shared" si="13"/>
        <v xml:space="preserve"> </v>
      </c>
    </row>
    <row r="836" spans="1:4" x14ac:dyDescent="0.25">
      <c r="A836" t="s">
        <v>1313</v>
      </c>
      <c r="B836" t="s">
        <v>1426</v>
      </c>
      <c r="C836">
        <f>LEN(Tabla4[[#This Row],[NIT]])</f>
        <v>1</v>
      </c>
      <c r="D836" t="str">
        <f t="shared" si="13"/>
        <v xml:space="preserve"> </v>
      </c>
    </row>
    <row r="837" spans="1:4" x14ac:dyDescent="0.25">
      <c r="A837" t="s">
        <v>1313</v>
      </c>
      <c r="B837" t="s">
        <v>1427</v>
      </c>
      <c r="C837">
        <f>LEN(Tabla4[[#This Row],[NIT]])</f>
        <v>1</v>
      </c>
      <c r="D837" t="str">
        <f t="shared" si="13"/>
        <v xml:space="preserve"> </v>
      </c>
    </row>
    <row r="838" spans="1:4" x14ac:dyDescent="0.25">
      <c r="A838" s="21" t="s">
        <v>7937</v>
      </c>
      <c r="B838" t="s">
        <v>1428</v>
      </c>
      <c r="C838">
        <f>LEN(Tabla4[[#This Row],[NIT]])</f>
        <v>14</v>
      </c>
      <c r="D838" t="str">
        <f t="shared" si="13"/>
        <v>NIT</v>
      </c>
    </row>
    <row r="839" spans="1:4" x14ac:dyDescent="0.25">
      <c r="A839" t="s">
        <v>1313</v>
      </c>
      <c r="B839" t="s">
        <v>1429</v>
      </c>
      <c r="C839">
        <f>LEN(Tabla4[[#This Row],[NIT]])</f>
        <v>1</v>
      </c>
      <c r="D839" t="str">
        <f t="shared" si="13"/>
        <v xml:space="preserve"> </v>
      </c>
    </row>
    <row r="840" spans="1:4" x14ac:dyDescent="0.25">
      <c r="A840" t="s">
        <v>1430</v>
      </c>
      <c r="B840" t="s">
        <v>1431</v>
      </c>
      <c r="C840">
        <f>LEN(Tabla4[[#This Row],[NIT]])</f>
        <v>14</v>
      </c>
      <c r="D840" t="str">
        <f t="shared" si="13"/>
        <v>NIT</v>
      </c>
    </row>
    <row r="841" spans="1:4" x14ac:dyDescent="0.25">
      <c r="A841" t="s">
        <v>1313</v>
      </c>
      <c r="B841" t="s">
        <v>1432</v>
      </c>
      <c r="C841">
        <f>LEN(Tabla4[[#This Row],[NIT]])</f>
        <v>1</v>
      </c>
      <c r="D841" t="str">
        <f t="shared" si="13"/>
        <v xml:space="preserve"> </v>
      </c>
    </row>
    <row r="842" spans="1:4" x14ac:dyDescent="0.25">
      <c r="A842" t="s">
        <v>1313</v>
      </c>
      <c r="B842" t="s">
        <v>486</v>
      </c>
      <c r="C842">
        <f>LEN(Tabla4[[#This Row],[NIT]])</f>
        <v>1</v>
      </c>
      <c r="D842" t="str">
        <f t="shared" si="13"/>
        <v xml:space="preserve"> </v>
      </c>
    </row>
    <row r="843" spans="1:4" x14ac:dyDescent="0.25">
      <c r="A843" t="s">
        <v>1433</v>
      </c>
      <c r="B843" t="s">
        <v>1434</v>
      </c>
      <c r="C843">
        <f>LEN(Tabla4[[#This Row],[NIT]])</f>
        <v>14</v>
      </c>
      <c r="D843" t="str">
        <f t="shared" ref="D843:D906" si="14">IF(C843=14,"NIT",IF(C843=9,"DUI"," "))</f>
        <v>NIT</v>
      </c>
    </row>
    <row r="844" spans="1:4" x14ac:dyDescent="0.25">
      <c r="A844" t="s">
        <v>1313</v>
      </c>
      <c r="B844" t="s">
        <v>1435</v>
      </c>
      <c r="C844">
        <f>LEN(Tabla4[[#This Row],[NIT]])</f>
        <v>1</v>
      </c>
      <c r="D844" t="str">
        <f t="shared" si="14"/>
        <v xml:space="preserve"> </v>
      </c>
    </row>
    <row r="845" spans="1:4" x14ac:dyDescent="0.25">
      <c r="A845" t="s">
        <v>1313</v>
      </c>
      <c r="B845" t="s">
        <v>790</v>
      </c>
      <c r="C845">
        <f>LEN(Tabla4[[#This Row],[NIT]])</f>
        <v>1</v>
      </c>
      <c r="D845" t="str">
        <f t="shared" si="14"/>
        <v xml:space="preserve"> </v>
      </c>
    </row>
    <row r="846" spans="1:4" x14ac:dyDescent="0.25">
      <c r="A846" t="s">
        <v>1313</v>
      </c>
      <c r="B846" t="s">
        <v>1436</v>
      </c>
      <c r="C846">
        <f>LEN(Tabla4[[#This Row],[NIT]])</f>
        <v>1</v>
      </c>
      <c r="D846" t="str">
        <f t="shared" si="14"/>
        <v xml:space="preserve"> </v>
      </c>
    </row>
    <row r="847" spans="1:4" x14ac:dyDescent="0.25">
      <c r="A847" t="s">
        <v>1437</v>
      </c>
      <c r="B847" t="s">
        <v>1438</v>
      </c>
      <c r="C847">
        <f>LEN(Tabla4[[#This Row],[NIT]])</f>
        <v>14</v>
      </c>
      <c r="D847" t="str">
        <f t="shared" si="14"/>
        <v>NIT</v>
      </c>
    </row>
    <row r="848" spans="1:4" x14ac:dyDescent="0.25">
      <c r="A848" t="s">
        <v>1439</v>
      </c>
      <c r="B848" t="s">
        <v>1440</v>
      </c>
      <c r="C848">
        <f>LEN(Tabla4[[#This Row],[NIT]])</f>
        <v>14</v>
      </c>
      <c r="D848" t="str">
        <f t="shared" si="14"/>
        <v>NIT</v>
      </c>
    </row>
    <row r="849" spans="1:4" x14ac:dyDescent="0.25">
      <c r="A849" t="s">
        <v>1313</v>
      </c>
      <c r="B849" t="s">
        <v>1441</v>
      </c>
      <c r="C849">
        <f>LEN(Tabla4[[#This Row],[NIT]])</f>
        <v>1</v>
      </c>
      <c r="D849" t="str">
        <f t="shared" si="14"/>
        <v xml:space="preserve"> </v>
      </c>
    </row>
    <row r="850" spans="1:4" x14ac:dyDescent="0.25">
      <c r="A850" t="s">
        <v>1313</v>
      </c>
      <c r="B850" t="s">
        <v>1442</v>
      </c>
      <c r="C850">
        <f>LEN(Tabla4[[#This Row],[NIT]])</f>
        <v>1</v>
      </c>
      <c r="D850" t="str">
        <f t="shared" si="14"/>
        <v xml:space="preserve"> </v>
      </c>
    </row>
    <row r="851" spans="1:4" x14ac:dyDescent="0.25">
      <c r="A851" t="s">
        <v>1443</v>
      </c>
      <c r="B851" t="s">
        <v>1444</v>
      </c>
      <c r="C851">
        <f>LEN(Tabla4[[#This Row],[NIT]])</f>
        <v>14</v>
      </c>
      <c r="D851" t="str">
        <f t="shared" si="14"/>
        <v>NIT</v>
      </c>
    </row>
    <row r="852" spans="1:4" x14ac:dyDescent="0.25">
      <c r="A852" t="s">
        <v>1445</v>
      </c>
      <c r="B852" t="s">
        <v>1446</v>
      </c>
      <c r="C852">
        <f>LEN(Tabla4[[#This Row],[NIT]])</f>
        <v>14</v>
      </c>
      <c r="D852" t="str">
        <f t="shared" si="14"/>
        <v>NIT</v>
      </c>
    </row>
    <row r="853" spans="1:4" x14ac:dyDescent="0.25">
      <c r="A853" t="s">
        <v>1313</v>
      </c>
      <c r="B853" t="s">
        <v>1447</v>
      </c>
      <c r="C853">
        <f>LEN(Tabla4[[#This Row],[NIT]])</f>
        <v>1</v>
      </c>
      <c r="D853" t="str">
        <f t="shared" si="14"/>
        <v xml:space="preserve"> </v>
      </c>
    </row>
    <row r="854" spans="1:4" x14ac:dyDescent="0.25">
      <c r="A854" t="s">
        <v>1313</v>
      </c>
      <c r="B854" t="s">
        <v>1448</v>
      </c>
      <c r="C854">
        <f>LEN(Tabla4[[#This Row],[NIT]])</f>
        <v>1</v>
      </c>
      <c r="D854" t="str">
        <f t="shared" si="14"/>
        <v xml:space="preserve"> </v>
      </c>
    </row>
    <row r="855" spans="1:4" x14ac:dyDescent="0.25">
      <c r="A855" t="s">
        <v>1449</v>
      </c>
      <c r="B855" t="s">
        <v>1450</v>
      </c>
      <c r="C855">
        <f>LEN(Tabla4[[#This Row],[NIT]])</f>
        <v>14</v>
      </c>
      <c r="D855" t="str">
        <f t="shared" si="14"/>
        <v>NIT</v>
      </c>
    </row>
    <row r="856" spans="1:4" x14ac:dyDescent="0.25">
      <c r="A856" t="s">
        <v>1313</v>
      </c>
      <c r="B856" t="s">
        <v>1451</v>
      </c>
      <c r="C856">
        <f>LEN(Tabla4[[#This Row],[NIT]])</f>
        <v>1</v>
      </c>
      <c r="D856" t="str">
        <f t="shared" si="14"/>
        <v xml:space="preserve"> </v>
      </c>
    </row>
    <row r="857" spans="1:4" x14ac:dyDescent="0.25">
      <c r="A857" t="s">
        <v>1313</v>
      </c>
      <c r="B857" t="s">
        <v>1452</v>
      </c>
      <c r="C857">
        <f>LEN(Tabla4[[#This Row],[NIT]])</f>
        <v>1</v>
      </c>
      <c r="D857" t="str">
        <f t="shared" si="14"/>
        <v xml:space="preserve"> </v>
      </c>
    </row>
    <row r="858" spans="1:4" x14ac:dyDescent="0.25">
      <c r="A858" t="s">
        <v>1453</v>
      </c>
      <c r="B858" t="s">
        <v>1454</v>
      </c>
      <c r="C858">
        <f>LEN(Tabla4[[#This Row],[NIT]])</f>
        <v>14</v>
      </c>
      <c r="D858" t="str">
        <f t="shared" si="14"/>
        <v>NIT</v>
      </c>
    </row>
    <row r="859" spans="1:4" x14ac:dyDescent="0.25">
      <c r="A859" t="s">
        <v>1455</v>
      </c>
      <c r="B859" t="s">
        <v>1456</v>
      </c>
      <c r="C859">
        <f>LEN(Tabla4[[#This Row],[NIT]])</f>
        <v>14</v>
      </c>
      <c r="D859" t="str">
        <f t="shared" si="14"/>
        <v>NIT</v>
      </c>
    </row>
    <row r="860" spans="1:4" x14ac:dyDescent="0.25">
      <c r="A860" t="s">
        <v>1313</v>
      </c>
      <c r="B860" t="s">
        <v>1457</v>
      </c>
      <c r="C860">
        <f>LEN(Tabla4[[#This Row],[NIT]])</f>
        <v>1</v>
      </c>
      <c r="D860" t="str">
        <f t="shared" si="14"/>
        <v xml:space="preserve"> </v>
      </c>
    </row>
    <row r="861" spans="1:4" x14ac:dyDescent="0.25">
      <c r="A861" t="s">
        <v>1313</v>
      </c>
      <c r="B861" t="s">
        <v>1458</v>
      </c>
      <c r="C861">
        <f>LEN(Tabla4[[#This Row],[NIT]])</f>
        <v>1</v>
      </c>
      <c r="D861" t="str">
        <f t="shared" si="14"/>
        <v xml:space="preserve"> </v>
      </c>
    </row>
    <row r="862" spans="1:4" x14ac:dyDescent="0.25">
      <c r="A862" t="s">
        <v>1459</v>
      </c>
      <c r="B862" t="s">
        <v>1460</v>
      </c>
      <c r="C862">
        <f>LEN(Tabla4[[#This Row],[NIT]])</f>
        <v>14</v>
      </c>
      <c r="D862" t="str">
        <f t="shared" si="14"/>
        <v>NIT</v>
      </c>
    </row>
    <row r="863" spans="1:4" x14ac:dyDescent="0.25">
      <c r="A863" t="s">
        <v>1461</v>
      </c>
      <c r="B863" t="s">
        <v>1462</v>
      </c>
      <c r="C863">
        <f>LEN(Tabla4[[#This Row],[NIT]])</f>
        <v>14</v>
      </c>
      <c r="D863" t="str">
        <f t="shared" si="14"/>
        <v>NIT</v>
      </c>
    </row>
    <row r="864" spans="1:4" x14ac:dyDescent="0.25">
      <c r="A864" t="s">
        <v>1463</v>
      </c>
      <c r="B864" t="s">
        <v>1464</v>
      </c>
      <c r="C864">
        <f>LEN(Tabla4[[#This Row],[NIT]])</f>
        <v>14</v>
      </c>
      <c r="D864" t="str">
        <f t="shared" si="14"/>
        <v>NIT</v>
      </c>
    </row>
    <row r="865" spans="1:4" x14ac:dyDescent="0.25">
      <c r="A865" t="s">
        <v>1313</v>
      </c>
      <c r="B865" t="s">
        <v>1465</v>
      </c>
      <c r="C865">
        <f>LEN(Tabla4[[#This Row],[NIT]])</f>
        <v>1</v>
      </c>
      <c r="D865" t="str">
        <f t="shared" si="14"/>
        <v xml:space="preserve"> </v>
      </c>
    </row>
    <row r="866" spans="1:4" x14ac:dyDescent="0.25">
      <c r="A866" t="s">
        <v>1313</v>
      </c>
      <c r="B866" t="s">
        <v>1466</v>
      </c>
      <c r="C866">
        <f>LEN(Tabla4[[#This Row],[NIT]])</f>
        <v>1</v>
      </c>
      <c r="D866" t="str">
        <f t="shared" si="14"/>
        <v xml:space="preserve"> </v>
      </c>
    </row>
    <row r="867" spans="1:4" x14ac:dyDescent="0.25">
      <c r="A867" t="s">
        <v>1313</v>
      </c>
      <c r="B867" t="s">
        <v>1467</v>
      </c>
      <c r="C867">
        <f>LEN(Tabla4[[#This Row],[NIT]])</f>
        <v>1</v>
      </c>
      <c r="D867" t="str">
        <f t="shared" si="14"/>
        <v xml:space="preserve"> </v>
      </c>
    </row>
    <row r="868" spans="1:4" x14ac:dyDescent="0.25">
      <c r="A868" t="s">
        <v>1313</v>
      </c>
      <c r="B868" t="s">
        <v>1468</v>
      </c>
      <c r="C868">
        <f>LEN(Tabla4[[#This Row],[NIT]])</f>
        <v>1</v>
      </c>
      <c r="D868" t="str">
        <f t="shared" si="14"/>
        <v xml:space="preserve"> </v>
      </c>
    </row>
    <row r="869" spans="1:4" x14ac:dyDescent="0.25">
      <c r="A869" t="s">
        <v>1313</v>
      </c>
      <c r="B869" t="s">
        <v>1469</v>
      </c>
      <c r="C869">
        <f>LEN(Tabla4[[#This Row],[NIT]])</f>
        <v>1</v>
      </c>
      <c r="D869" t="str">
        <f t="shared" si="14"/>
        <v xml:space="preserve"> </v>
      </c>
    </row>
    <row r="870" spans="1:4" x14ac:dyDescent="0.25">
      <c r="A870" t="s">
        <v>1470</v>
      </c>
      <c r="B870" t="s">
        <v>1471</v>
      </c>
      <c r="C870">
        <f>LEN(Tabla4[[#This Row],[NIT]])</f>
        <v>14</v>
      </c>
      <c r="D870" t="str">
        <f t="shared" si="14"/>
        <v>NIT</v>
      </c>
    </row>
    <row r="871" spans="1:4" x14ac:dyDescent="0.25">
      <c r="A871" t="s">
        <v>1313</v>
      </c>
      <c r="B871" t="s">
        <v>1472</v>
      </c>
      <c r="C871">
        <f>LEN(Tabla4[[#This Row],[NIT]])</f>
        <v>1</v>
      </c>
      <c r="D871" t="str">
        <f t="shared" si="14"/>
        <v xml:space="preserve"> </v>
      </c>
    </row>
    <row r="872" spans="1:4" x14ac:dyDescent="0.25">
      <c r="A872" t="s">
        <v>1313</v>
      </c>
      <c r="B872" t="s">
        <v>1473</v>
      </c>
      <c r="C872">
        <f>LEN(Tabla4[[#This Row],[NIT]])</f>
        <v>1</v>
      </c>
      <c r="D872" t="str">
        <f t="shared" si="14"/>
        <v xml:space="preserve"> </v>
      </c>
    </row>
    <row r="873" spans="1:4" x14ac:dyDescent="0.25">
      <c r="A873" t="s">
        <v>1474</v>
      </c>
      <c r="B873" t="s">
        <v>1475</v>
      </c>
      <c r="C873">
        <f>LEN(Tabla4[[#This Row],[NIT]])</f>
        <v>14</v>
      </c>
      <c r="D873" t="str">
        <f t="shared" si="14"/>
        <v>NIT</v>
      </c>
    </row>
    <row r="874" spans="1:4" x14ac:dyDescent="0.25">
      <c r="A874" t="s">
        <v>1313</v>
      </c>
      <c r="B874" t="s">
        <v>1476</v>
      </c>
      <c r="C874">
        <f>LEN(Tabla4[[#This Row],[NIT]])</f>
        <v>1</v>
      </c>
      <c r="D874" t="str">
        <f t="shared" si="14"/>
        <v xml:space="preserve"> </v>
      </c>
    </row>
    <row r="875" spans="1:4" x14ac:dyDescent="0.25">
      <c r="A875" t="s">
        <v>1477</v>
      </c>
      <c r="B875" t="s">
        <v>1478</v>
      </c>
      <c r="C875">
        <f>LEN(Tabla4[[#This Row],[NIT]])</f>
        <v>14</v>
      </c>
      <c r="D875" t="str">
        <f t="shared" si="14"/>
        <v>NIT</v>
      </c>
    </row>
    <row r="876" spans="1:4" x14ac:dyDescent="0.25">
      <c r="A876" t="s">
        <v>1479</v>
      </c>
      <c r="B876" t="s">
        <v>1480</v>
      </c>
      <c r="C876">
        <f>LEN(Tabla4[[#This Row],[NIT]])</f>
        <v>14</v>
      </c>
      <c r="D876" t="str">
        <f t="shared" si="14"/>
        <v>NIT</v>
      </c>
    </row>
    <row r="877" spans="1:4" x14ac:dyDescent="0.25">
      <c r="A877" t="s">
        <v>1481</v>
      </c>
      <c r="B877" t="s">
        <v>1482</v>
      </c>
      <c r="C877">
        <f>LEN(Tabla4[[#This Row],[NIT]])</f>
        <v>14</v>
      </c>
      <c r="D877" t="str">
        <f t="shared" si="14"/>
        <v>NIT</v>
      </c>
    </row>
    <row r="878" spans="1:4" x14ac:dyDescent="0.25">
      <c r="A878" t="s">
        <v>1313</v>
      </c>
      <c r="B878" t="s">
        <v>1483</v>
      </c>
      <c r="C878">
        <f>LEN(Tabla4[[#This Row],[NIT]])</f>
        <v>1</v>
      </c>
      <c r="D878" t="str">
        <f t="shared" si="14"/>
        <v xml:space="preserve"> </v>
      </c>
    </row>
    <row r="879" spans="1:4" x14ac:dyDescent="0.25">
      <c r="A879" t="s">
        <v>1313</v>
      </c>
      <c r="B879" t="s">
        <v>1484</v>
      </c>
      <c r="C879">
        <f>LEN(Tabla4[[#This Row],[NIT]])</f>
        <v>1</v>
      </c>
      <c r="D879" t="str">
        <f t="shared" si="14"/>
        <v xml:space="preserve"> </v>
      </c>
    </row>
    <row r="880" spans="1:4" x14ac:dyDescent="0.25">
      <c r="A880" t="s">
        <v>1485</v>
      </c>
      <c r="B880" t="s">
        <v>1486</v>
      </c>
      <c r="C880">
        <f>LEN(Tabla4[[#This Row],[NIT]])</f>
        <v>14</v>
      </c>
      <c r="D880" t="str">
        <f t="shared" si="14"/>
        <v>NIT</v>
      </c>
    </row>
    <row r="881" spans="1:4" x14ac:dyDescent="0.25">
      <c r="A881" t="s">
        <v>1487</v>
      </c>
      <c r="B881" t="s">
        <v>1488</v>
      </c>
      <c r="C881">
        <f>LEN(Tabla4[[#This Row],[NIT]])</f>
        <v>14</v>
      </c>
      <c r="D881" t="str">
        <f t="shared" si="14"/>
        <v>NIT</v>
      </c>
    </row>
    <row r="882" spans="1:4" x14ac:dyDescent="0.25">
      <c r="A882" t="s">
        <v>1489</v>
      </c>
      <c r="B882" t="s">
        <v>1490</v>
      </c>
      <c r="C882">
        <f>LEN(Tabla4[[#This Row],[NIT]])</f>
        <v>14</v>
      </c>
      <c r="D882" t="str">
        <f t="shared" si="14"/>
        <v>NIT</v>
      </c>
    </row>
    <row r="883" spans="1:4" x14ac:dyDescent="0.25">
      <c r="A883" t="s">
        <v>1491</v>
      </c>
      <c r="B883" t="s">
        <v>1492</v>
      </c>
      <c r="C883">
        <f>LEN(Tabla4[[#This Row],[NIT]])</f>
        <v>14</v>
      </c>
      <c r="D883" t="str">
        <f t="shared" si="14"/>
        <v>NIT</v>
      </c>
    </row>
    <row r="884" spans="1:4" x14ac:dyDescent="0.25">
      <c r="A884" t="s">
        <v>1313</v>
      </c>
      <c r="B884" t="s">
        <v>1493</v>
      </c>
      <c r="C884">
        <f>LEN(Tabla4[[#This Row],[NIT]])</f>
        <v>1</v>
      </c>
      <c r="D884" t="str">
        <f t="shared" si="14"/>
        <v xml:space="preserve"> </v>
      </c>
    </row>
    <row r="885" spans="1:4" x14ac:dyDescent="0.25">
      <c r="A885" t="s">
        <v>1494</v>
      </c>
      <c r="B885" t="s">
        <v>1495</v>
      </c>
      <c r="C885">
        <f>LEN(Tabla4[[#This Row],[NIT]])</f>
        <v>14</v>
      </c>
      <c r="D885" t="str">
        <f t="shared" si="14"/>
        <v>NIT</v>
      </c>
    </row>
    <row r="886" spans="1:4" x14ac:dyDescent="0.25">
      <c r="A886" t="s">
        <v>1496</v>
      </c>
      <c r="B886" t="s">
        <v>1497</v>
      </c>
      <c r="C886">
        <f>LEN(Tabla4[[#This Row],[NIT]])</f>
        <v>14</v>
      </c>
      <c r="D886" t="str">
        <f t="shared" si="14"/>
        <v>NIT</v>
      </c>
    </row>
    <row r="887" spans="1:4" x14ac:dyDescent="0.25">
      <c r="A887" t="s">
        <v>1498</v>
      </c>
      <c r="B887" t="s">
        <v>1499</v>
      </c>
      <c r="C887">
        <f>LEN(Tabla4[[#This Row],[NIT]])</f>
        <v>14</v>
      </c>
      <c r="D887" t="str">
        <f t="shared" si="14"/>
        <v>NIT</v>
      </c>
    </row>
    <row r="888" spans="1:4" x14ac:dyDescent="0.25">
      <c r="A888" t="s">
        <v>1500</v>
      </c>
      <c r="B888" t="s">
        <v>1501</v>
      </c>
      <c r="C888">
        <f>LEN(Tabla4[[#This Row],[NIT]])</f>
        <v>14</v>
      </c>
      <c r="D888" t="str">
        <f t="shared" si="14"/>
        <v>NIT</v>
      </c>
    </row>
    <row r="889" spans="1:4" x14ac:dyDescent="0.25">
      <c r="A889" t="s">
        <v>1502</v>
      </c>
      <c r="B889" t="s">
        <v>1503</v>
      </c>
      <c r="C889">
        <f>LEN(Tabla4[[#This Row],[NIT]])</f>
        <v>14</v>
      </c>
      <c r="D889" t="str">
        <f t="shared" si="14"/>
        <v>NIT</v>
      </c>
    </row>
    <row r="890" spans="1:4" x14ac:dyDescent="0.25">
      <c r="A890" t="s">
        <v>1331</v>
      </c>
      <c r="B890" t="s">
        <v>1504</v>
      </c>
      <c r="C890">
        <f>LEN(Tabla4[[#This Row],[NIT]])</f>
        <v>14</v>
      </c>
      <c r="D890" t="str">
        <f t="shared" si="14"/>
        <v>NIT</v>
      </c>
    </row>
    <row r="891" spans="1:4" x14ac:dyDescent="0.25">
      <c r="A891" t="s">
        <v>1313</v>
      </c>
      <c r="B891" t="s">
        <v>1505</v>
      </c>
      <c r="C891">
        <f>LEN(Tabla4[[#This Row],[NIT]])</f>
        <v>1</v>
      </c>
      <c r="D891" t="str">
        <f t="shared" si="14"/>
        <v xml:space="preserve"> </v>
      </c>
    </row>
    <row r="892" spans="1:4" x14ac:dyDescent="0.25">
      <c r="A892" t="s">
        <v>1506</v>
      </c>
      <c r="B892" t="s">
        <v>1507</v>
      </c>
      <c r="C892">
        <f>LEN(Tabla4[[#This Row],[NIT]])</f>
        <v>14</v>
      </c>
      <c r="D892" t="str">
        <f t="shared" si="14"/>
        <v>NIT</v>
      </c>
    </row>
    <row r="893" spans="1:4" x14ac:dyDescent="0.25">
      <c r="A893" t="s">
        <v>1508</v>
      </c>
      <c r="B893" t="s">
        <v>1509</v>
      </c>
      <c r="C893">
        <f>LEN(Tabla4[[#This Row],[NIT]])</f>
        <v>14</v>
      </c>
      <c r="D893" t="str">
        <f t="shared" si="14"/>
        <v>NIT</v>
      </c>
    </row>
    <row r="894" spans="1:4" x14ac:dyDescent="0.25">
      <c r="A894" t="s">
        <v>1510</v>
      </c>
      <c r="B894" t="s">
        <v>1511</v>
      </c>
      <c r="C894">
        <f>LEN(Tabla4[[#This Row],[NIT]])</f>
        <v>14</v>
      </c>
      <c r="D894" t="str">
        <f t="shared" si="14"/>
        <v>NIT</v>
      </c>
    </row>
    <row r="895" spans="1:4" x14ac:dyDescent="0.25">
      <c r="A895" t="s">
        <v>1512</v>
      </c>
      <c r="B895" t="s">
        <v>1513</v>
      </c>
      <c r="C895">
        <f>LEN(Tabla4[[#This Row],[NIT]])</f>
        <v>14</v>
      </c>
      <c r="D895" t="str">
        <f t="shared" si="14"/>
        <v>NIT</v>
      </c>
    </row>
    <row r="896" spans="1:4" x14ac:dyDescent="0.25">
      <c r="A896" t="s">
        <v>1354</v>
      </c>
      <c r="B896" t="s">
        <v>1514</v>
      </c>
      <c r="C896">
        <f>LEN(Tabla4[[#This Row],[NIT]])</f>
        <v>14</v>
      </c>
      <c r="D896" t="str">
        <f t="shared" si="14"/>
        <v>NIT</v>
      </c>
    </row>
    <row r="897" spans="1:4" x14ac:dyDescent="0.25">
      <c r="A897" t="s">
        <v>1377</v>
      </c>
      <c r="B897" t="s">
        <v>1515</v>
      </c>
      <c r="C897">
        <f>LEN(Tabla4[[#This Row],[NIT]])</f>
        <v>14</v>
      </c>
      <c r="D897" t="str">
        <f t="shared" si="14"/>
        <v>NIT</v>
      </c>
    </row>
    <row r="898" spans="1:4" x14ac:dyDescent="0.25">
      <c r="A898" t="s">
        <v>132</v>
      </c>
      <c r="B898" t="s">
        <v>1516</v>
      </c>
      <c r="C898">
        <f>LEN(Tabla4[[#This Row],[NIT]])</f>
        <v>14</v>
      </c>
      <c r="D898" t="str">
        <f t="shared" si="14"/>
        <v>NIT</v>
      </c>
    </row>
    <row r="899" spans="1:4" x14ac:dyDescent="0.25">
      <c r="A899" t="s">
        <v>1517</v>
      </c>
      <c r="B899" t="s">
        <v>1518</v>
      </c>
      <c r="C899">
        <f>LEN(Tabla4[[#This Row],[NIT]])</f>
        <v>14</v>
      </c>
      <c r="D899" t="str">
        <f t="shared" si="14"/>
        <v>NIT</v>
      </c>
    </row>
    <row r="900" spans="1:4" x14ac:dyDescent="0.25">
      <c r="A900" t="s">
        <v>1519</v>
      </c>
      <c r="B900" t="s">
        <v>1520</v>
      </c>
      <c r="C900">
        <f>LEN(Tabla4[[#This Row],[NIT]])</f>
        <v>14</v>
      </c>
      <c r="D900" t="str">
        <f t="shared" si="14"/>
        <v>NIT</v>
      </c>
    </row>
    <row r="901" spans="1:4" x14ac:dyDescent="0.25">
      <c r="A901" t="s">
        <v>1521</v>
      </c>
      <c r="B901" t="s">
        <v>1522</v>
      </c>
      <c r="C901">
        <f>LEN(Tabla4[[#This Row],[NIT]])</f>
        <v>14</v>
      </c>
      <c r="D901" t="str">
        <f t="shared" si="14"/>
        <v>NIT</v>
      </c>
    </row>
    <row r="902" spans="1:4" x14ac:dyDescent="0.25">
      <c r="A902" t="s">
        <v>1523</v>
      </c>
      <c r="B902" t="s">
        <v>1524</v>
      </c>
      <c r="C902">
        <f>LEN(Tabla4[[#This Row],[NIT]])</f>
        <v>14</v>
      </c>
      <c r="D902" t="str">
        <f t="shared" si="14"/>
        <v>NIT</v>
      </c>
    </row>
    <row r="903" spans="1:4" x14ac:dyDescent="0.25">
      <c r="A903" t="s">
        <v>1525</v>
      </c>
      <c r="B903" t="s">
        <v>1526</v>
      </c>
      <c r="C903">
        <f>LEN(Tabla4[[#This Row],[NIT]])</f>
        <v>14</v>
      </c>
      <c r="D903" t="str">
        <f t="shared" si="14"/>
        <v>NIT</v>
      </c>
    </row>
    <row r="904" spans="1:4" x14ac:dyDescent="0.25">
      <c r="A904" t="s">
        <v>1527</v>
      </c>
      <c r="B904" t="s">
        <v>1528</v>
      </c>
      <c r="C904">
        <f>LEN(Tabla4[[#This Row],[NIT]])</f>
        <v>14</v>
      </c>
      <c r="D904" t="str">
        <f t="shared" si="14"/>
        <v>NIT</v>
      </c>
    </row>
    <row r="905" spans="1:4" x14ac:dyDescent="0.25">
      <c r="A905" t="s">
        <v>1529</v>
      </c>
      <c r="B905" t="s">
        <v>1530</v>
      </c>
      <c r="C905">
        <f>LEN(Tabla4[[#This Row],[NIT]])</f>
        <v>14</v>
      </c>
      <c r="D905" t="str">
        <f t="shared" si="14"/>
        <v>NIT</v>
      </c>
    </row>
    <row r="906" spans="1:4" x14ac:dyDescent="0.25">
      <c r="A906" t="s">
        <v>1531</v>
      </c>
      <c r="B906" t="s">
        <v>1532</v>
      </c>
      <c r="C906">
        <f>LEN(Tabla4[[#This Row],[NIT]])</f>
        <v>14</v>
      </c>
      <c r="D906" t="str">
        <f t="shared" si="14"/>
        <v>NIT</v>
      </c>
    </row>
    <row r="907" spans="1:4" x14ac:dyDescent="0.25">
      <c r="A907" t="s">
        <v>1533</v>
      </c>
      <c r="B907" t="s">
        <v>1534</v>
      </c>
      <c r="C907">
        <f>LEN(Tabla4[[#This Row],[NIT]])</f>
        <v>14</v>
      </c>
      <c r="D907" t="str">
        <f t="shared" ref="D907:D970" si="15">IF(C907=14,"NIT",IF(C907=9,"DUI"," "))</f>
        <v>NIT</v>
      </c>
    </row>
    <row r="908" spans="1:4" x14ac:dyDescent="0.25">
      <c r="A908" t="s">
        <v>1535</v>
      </c>
      <c r="B908" t="s">
        <v>1536</v>
      </c>
      <c r="C908">
        <f>LEN(Tabla4[[#This Row],[NIT]])</f>
        <v>14</v>
      </c>
      <c r="D908" t="str">
        <f t="shared" si="15"/>
        <v>NIT</v>
      </c>
    </row>
    <row r="909" spans="1:4" x14ac:dyDescent="0.25">
      <c r="A909" t="s">
        <v>1537</v>
      </c>
      <c r="B909" t="s">
        <v>1538</v>
      </c>
      <c r="C909">
        <f>LEN(Tabla4[[#This Row],[NIT]])</f>
        <v>14</v>
      </c>
      <c r="D909" t="str">
        <f t="shared" si="15"/>
        <v>NIT</v>
      </c>
    </row>
    <row r="910" spans="1:4" x14ac:dyDescent="0.25">
      <c r="A910" t="s">
        <v>1539</v>
      </c>
      <c r="B910" t="s">
        <v>1540</v>
      </c>
      <c r="C910">
        <f>LEN(Tabla4[[#This Row],[NIT]])</f>
        <v>14</v>
      </c>
      <c r="D910" t="str">
        <f t="shared" si="15"/>
        <v>NIT</v>
      </c>
    </row>
    <row r="911" spans="1:4" x14ac:dyDescent="0.25">
      <c r="A911" t="s">
        <v>128</v>
      </c>
      <c r="B911" t="s">
        <v>1541</v>
      </c>
      <c r="C911">
        <f>LEN(Tabla4[[#This Row],[NIT]])</f>
        <v>14</v>
      </c>
      <c r="D911" t="str">
        <f t="shared" si="15"/>
        <v>NIT</v>
      </c>
    </row>
    <row r="912" spans="1:4" x14ac:dyDescent="0.25">
      <c r="A912" t="s">
        <v>1542</v>
      </c>
      <c r="B912" t="s">
        <v>1543</v>
      </c>
      <c r="C912">
        <f>LEN(Tabla4[[#This Row],[NIT]])</f>
        <v>14</v>
      </c>
      <c r="D912" t="str">
        <f t="shared" si="15"/>
        <v>NIT</v>
      </c>
    </row>
    <row r="913" spans="1:4" x14ac:dyDescent="0.25">
      <c r="A913" t="s">
        <v>1544</v>
      </c>
      <c r="B913" t="s">
        <v>1545</v>
      </c>
      <c r="C913">
        <f>LEN(Tabla4[[#This Row],[NIT]])</f>
        <v>14</v>
      </c>
      <c r="D913" t="str">
        <f t="shared" si="15"/>
        <v>NIT</v>
      </c>
    </row>
    <row r="914" spans="1:4" x14ac:dyDescent="0.25">
      <c r="A914" t="s">
        <v>1546</v>
      </c>
      <c r="B914" t="s">
        <v>1547</v>
      </c>
      <c r="C914">
        <f>LEN(Tabla4[[#This Row],[NIT]])</f>
        <v>14</v>
      </c>
      <c r="D914" t="str">
        <f t="shared" si="15"/>
        <v>NIT</v>
      </c>
    </row>
    <row r="915" spans="1:4" x14ac:dyDescent="0.25">
      <c r="A915" t="s">
        <v>1548</v>
      </c>
      <c r="B915" t="s">
        <v>1549</v>
      </c>
      <c r="C915">
        <f>LEN(Tabla4[[#This Row],[NIT]])</f>
        <v>14</v>
      </c>
      <c r="D915" t="str">
        <f t="shared" si="15"/>
        <v>NIT</v>
      </c>
    </row>
    <row r="916" spans="1:4" x14ac:dyDescent="0.25">
      <c r="A916" t="s">
        <v>1550</v>
      </c>
      <c r="B916" t="s">
        <v>1551</v>
      </c>
      <c r="C916">
        <f>LEN(Tabla4[[#This Row],[NIT]])</f>
        <v>14</v>
      </c>
      <c r="D916" t="str">
        <f t="shared" si="15"/>
        <v>NIT</v>
      </c>
    </row>
    <row r="917" spans="1:4" x14ac:dyDescent="0.25">
      <c r="A917" t="s">
        <v>1552</v>
      </c>
      <c r="B917" t="s">
        <v>1553</v>
      </c>
      <c r="C917">
        <f>LEN(Tabla4[[#This Row],[NIT]])</f>
        <v>14</v>
      </c>
      <c r="D917" t="str">
        <f t="shared" si="15"/>
        <v>NIT</v>
      </c>
    </row>
    <row r="918" spans="1:4" x14ac:dyDescent="0.25">
      <c r="A918" t="s">
        <v>1554</v>
      </c>
      <c r="B918" t="s">
        <v>1555</v>
      </c>
      <c r="C918">
        <f>LEN(Tabla4[[#This Row],[NIT]])</f>
        <v>14</v>
      </c>
      <c r="D918" t="str">
        <f t="shared" si="15"/>
        <v>NIT</v>
      </c>
    </row>
    <row r="919" spans="1:4" x14ac:dyDescent="0.25">
      <c r="A919" t="s">
        <v>1556</v>
      </c>
      <c r="B919" t="s">
        <v>1557</v>
      </c>
      <c r="C919">
        <f>LEN(Tabla4[[#This Row],[NIT]])</f>
        <v>14</v>
      </c>
      <c r="D919" t="str">
        <f t="shared" si="15"/>
        <v>NIT</v>
      </c>
    </row>
    <row r="920" spans="1:4" x14ac:dyDescent="0.25">
      <c r="A920" t="s">
        <v>1558</v>
      </c>
      <c r="B920" t="s">
        <v>1559</v>
      </c>
      <c r="C920">
        <f>LEN(Tabla4[[#This Row],[NIT]])</f>
        <v>14</v>
      </c>
      <c r="D920" t="str">
        <f t="shared" si="15"/>
        <v>NIT</v>
      </c>
    </row>
    <row r="921" spans="1:4" x14ac:dyDescent="0.25">
      <c r="A921" t="s">
        <v>1560</v>
      </c>
      <c r="B921" t="s">
        <v>1561</v>
      </c>
      <c r="C921">
        <f>LEN(Tabla4[[#This Row],[NIT]])</f>
        <v>14</v>
      </c>
      <c r="D921" t="str">
        <f t="shared" si="15"/>
        <v>NIT</v>
      </c>
    </row>
    <row r="922" spans="1:4" x14ac:dyDescent="0.25">
      <c r="A922" t="s">
        <v>1562</v>
      </c>
      <c r="B922" t="s">
        <v>1563</v>
      </c>
      <c r="C922">
        <f>LEN(Tabla4[[#This Row],[NIT]])</f>
        <v>14</v>
      </c>
      <c r="D922" t="str">
        <f t="shared" si="15"/>
        <v>NIT</v>
      </c>
    </row>
    <row r="923" spans="1:4" x14ac:dyDescent="0.25">
      <c r="A923" t="s">
        <v>1564</v>
      </c>
      <c r="B923" t="s">
        <v>1565</v>
      </c>
      <c r="C923">
        <f>LEN(Tabla4[[#This Row],[NIT]])</f>
        <v>14</v>
      </c>
      <c r="D923" t="str">
        <f t="shared" si="15"/>
        <v>NIT</v>
      </c>
    </row>
    <row r="924" spans="1:4" x14ac:dyDescent="0.25">
      <c r="A924" t="s">
        <v>1566</v>
      </c>
      <c r="B924" t="s">
        <v>1567</v>
      </c>
      <c r="C924">
        <f>LEN(Tabla4[[#This Row],[NIT]])</f>
        <v>14</v>
      </c>
      <c r="D924" t="str">
        <f t="shared" si="15"/>
        <v>NIT</v>
      </c>
    </row>
    <row r="925" spans="1:4" x14ac:dyDescent="0.25">
      <c r="A925" t="s">
        <v>1568</v>
      </c>
      <c r="B925" t="s">
        <v>1569</v>
      </c>
      <c r="C925">
        <f>LEN(Tabla4[[#This Row],[NIT]])</f>
        <v>14</v>
      </c>
      <c r="D925" t="str">
        <f t="shared" si="15"/>
        <v>NIT</v>
      </c>
    </row>
    <row r="926" spans="1:4" x14ac:dyDescent="0.25">
      <c r="A926" t="s">
        <v>1570</v>
      </c>
      <c r="B926" t="s">
        <v>1571</v>
      </c>
      <c r="C926">
        <f>LEN(Tabla4[[#This Row],[NIT]])</f>
        <v>14</v>
      </c>
      <c r="D926" t="str">
        <f t="shared" si="15"/>
        <v>NIT</v>
      </c>
    </row>
    <row r="927" spans="1:4" x14ac:dyDescent="0.25">
      <c r="A927" t="s">
        <v>1572</v>
      </c>
      <c r="B927" t="s">
        <v>1573</v>
      </c>
      <c r="C927">
        <f>LEN(Tabla4[[#This Row],[NIT]])</f>
        <v>14</v>
      </c>
      <c r="D927" t="str">
        <f t="shared" si="15"/>
        <v>NIT</v>
      </c>
    </row>
    <row r="928" spans="1:4" x14ac:dyDescent="0.25">
      <c r="A928" t="s">
        <v>1574</v>
      </c>
      <c r="B928" t="s">
        <v>1575</v>
      </c>
      <c r="C928">
        <f>LEN(Tabla4[[#This Row],[NIT]])</f>
        <v>14</v>
      </c>
      <c r="D928" t="str">
        <f t="shared" si="15"/>
        <v>NIT</v>
      </c>
    </row>
    <row r="929" spans="1:4" x14ac:dyDescent="0.25">
      <c r="A929" t="s">
        <v>1576</v>
      </c>
      <c r="B929" t="s">
        <v>1577</v>
      </c>
      <c r="C929">
        <f>LEN(Tabla4[[#This Row],[NIT]])</f>
        <v>14</v>
      </c>
      <c r="D929" t="str">
        <f t="shared" si="15"/>
        <v>NIT</v>
      </c>
    </row>
    <row r="930" spans="1:4" x14ac:dyDescent="0.25">
      <c r="A930" t="s">
        <v>1578</v>
      </c>
      <c r="B930" t="s">
        <v>1579</v>
      </c>
      <c r="C930">
        <f>LEN(Tabla4[[#This Row],[NIT]])</f>
        <v>14</v>
      </c>
      <c r="D930" t="str">
        <f t="shared" si="15"/>
        <v>NIT</v>
      </c>
    </row>
    <row r="931" spans="1:4" x14ac:dyDescent="0.25">
      <c r="A931" t="s">
        <v>1580</v>
      </c>
      <c r="B931" t="s">
        <v>1581</v>
      </c>
      <c r="C931">
        <f>LEN(Tabla4[[#This Row],[NIT]])</f>
        <v>14</v>
      </c>
      <c r="D931" t="str">
        <f t="shared" si="15"/>
        <v>NIT</v>
      </c>
    </row>
    <row r="932" spans="1:4" x14ac:dyDescent="0.25">
      <c r="A932" t="s">
        <v>1582</v>
      </c>
      <c r="B932" t="s">
        <v>1583</v>
      </c>
      <c r="C932">
        <f>LEN(Tabla4[[#This Row],[NIT]])</f>
        <v>14</v>
      </c>
      <c r="D932" t="str">
        <f t="shared" si="15"/>
        <v>NIT</v>
      </c>
    </row>
    <row r="933" spans="1:4" x14ac:dyDescent="0.25">
      <c r="A933" t="s">
        <v>1584</v>
      </c>
      <c r="B933" t="s">
        <v>1585</v>
      </c>
      <c r="C933">
        <f>LEN(Tabla4[[#This Row],[NIT]])</f>
        <v>14</v>
      </c>
      <c r="D933" t="str">
        <f t="shared" si="15"/>
        <v>NIT</v>
      </c>
    </row>
    <row r="934" spans="1:4" x14ac:dyDescent="0.25">
      <c r="A934" t="s">
        <v>1586</v>
      </c>
      <c r="B934" t="s">
        <v>1587</v>
      </c>
      <c r="C934">
        <f>LEN(Tabla4[[#This Row],[NIT]])</f>
        <v>14</v>
      </c>
      <c r="D934" t="str">
        <f t="shared" si="15"/>
        <v>NIT</v>
      </c>
    </row>
    <row r="935" spans="1:4" x14ac:dyDescent="0.25">
      <c r="A935" t="s">
        <v>1588</v>
      </c>
      <c r="B935" t="s">
        <v>1589</v>
      </c>
      <c r="C935">
        <f>LEN(Tabla4[[#This Row],[NIT]])</f>
        <v>14</v>
      </c>
      <c r="D935" t="str">
        <f t="shared" si="15"/>
        <v>NIT</v>
      </c>
    </row>
    <row r="936" spans="1:4" x14ac:dyDescent="0.25">
      <c r="A936" t="s">
        <v>1590</v>
      </c>
      <c r="B936" t="s">
        <v>1591</v>
      </c>
      <c r="C936">
        <f>LEN(Tabla4[[#This Row],[NIT]])</f>
        <v>14</v>
      </c>
      <c r="D936" t="str">
        <f t="shared" si="15"/>
        <v>NIT</v>
      </c>
    </row>
    <row r="937" spans="1:4" x14ac:dyDescent="0.25">
      <c r="A937" t="s">
        <v>1592</v>
      </c>
      <c r="B937" t="s">
        <v>1593</v>
      </c>
      <c r="C937">
        <f>LEN(Tabla4[[#This Row],[NIT]])</f>
        <v>14</v>
      </c>
      <c r="D937" t="str">
        <f t="shared" si="15"/>
        <v>NIT</v>
      </c>
    </row>
    <row r="938" spans="1:4" x14ac:dyDescent="0.25">
      <c r="A938" t="s">
        <v>1594</v>
      </c>
      <c r="B938" t="s">
        <v>1595</v>
      </c>
      <c r="C938">
        <f>LEN(Tabla4[[#This Row],[NIT]])</f>
        <v>14</v>
      </c>
      <c r="D938" t="str">
        <f t="shared" si="15"/>
        <v>NIT</v>
      </c>
    </row>
    <row r="939" spans="1:4" x14ac:dyDescent="0.25">
      <c r="A939" t="s">
        <v>1596</v>
      </c>
      <c r="B939" t="s">
        <v>1597</v>
      </c>
      <c r="C939">
        <f>LEN(Tabla4[[#This Row],[NIT]])</f>
        <v>14</v>
      </c>
      <c r="D939" t="str">
        <f t="shared" si="15"/>
        <v>NIT</v>
      </c>
    </row>
    <row r="940" spans="1:4" x14ac:dyDescent="0.25">
      <c r="A940" t="s">
        <v>1598</v>
      </c>
      <c r="B940" t="s">
        <v>1599</v>
      </c>
      <c r="C940">
        <f>LEN(Tabla4[[#This Row],[NIT]])</f>
        <v>14</v>
      </c>
      <c r="D940" t="str">
        <f t="shared" si="15"/>
        <v>NIT</v>
      </c>
    </row>
    <row r="941" spans="1:4" x14ac:dyDescent="0.25">
      <c r="A941" t="s">
        <v>1600</v>
      </c>
      <c r="B941" t="s">
        <v>1601</v>
      </c>
      <c r="C941">
        <f>LEN(Tabla4[[#This Row],[NIT]])</f>
        <v>14</v>
      </c>
      <c r="D941" t="str">
        <f t="shared" si="15"/>
        <v>NIT</v>
      </c>
    </row>
    <row r="942" spans="1:4" x14ac:dyDescent="0.25">
      <c r="A942" t="s">
        <v>1602</v>
      </c>
      <c r="B942" t="s">
        <v>1603</v>
      </c>
      <c r="C942">
        <f>LEN(Tabla4[[#This Row],[NIT]])</f>
        <v>14</v>
      </c>
      <c r="D942" t="str">
        <f t="shared" si="15"/>
        <v>NIT</v>
      </c>
    </row>
    <row r="943" spans="1:4" x14ac:dyDescent="0.25">
      <c r="A943" t="s">
        <v>1459</v>
      </c>
      <c r="B943" t="s">
        <v>1604</v>
      </c>
      <c r="C943">
        <f>LEN(Tabla4[[#This Row],[NIT]])</f>
        <v>14</v>
      </c>
      <c r="D943" t="str">
        <f t="shared" si="15"/>
        <v>NIT</v>
      </c>
    </row>
    <row r="944" spans="1:4" x14ac:dyDescent="0.25">
      <c r="A944" t="s">
        <v>1605</v>
      </c>
      <c r="B944" t="s">
        <v>1606</v>
      </c>
      <c r="C944">
        <f>LEN(Tabla4[[#This Row],[NIT]])</f>
        <v>14</v>
      </c>
      <c r="D944" t="str">
        <f t="shared" si="15"/>
        <v>NIT</v>
      </c>
    </row>
    <row r="945" spans="1:4" x14ac:dyDescent="0.25">
      <c r="A945" t="s">
        <v>1607</v>
      </c>
      <c r="B945" t="s">
        <v>1608</v>
      </c>
      <c r="C945">
        <f>LEN(Tabla4[[#This Row],[NIT]])</f>
        <v>14</v>
      </c>
      <c r="D945" t="str">
        <f t="shared" si="15"/>
        <v>NIT</v>
      </c>
    </row>
    <row r="946" spans="1:4" x14ac:dyDescent="0.25">
      <c r="A946" t="s">
        <v>1609</v>
      </c>
      <c r="B946" t="s">
        <v>1610</v>
      </c>
      <c r="C946">
        <f>LEN(Tabla4[[#This Row],[NIT]])</f>
        <v>14</v>
      </c>
      <c r="D946" t="str">
        <f t="shared" si="15"/>
        <v>NIT</v>
      </c>
    </row>
    <row r="947" spans="1:4" x14ac:dyDescent="0.25">
      <c r="A947" t="s">
        <v>1611</v>
      </c>
      <c r="B947" t="s">
        <v>1612</v>
      </c>
      <c r="C947">
        <f>LEN(Tabla4[[#This Row],[NIT]])</f>
        <v>14</v>
      </c>
      <c r="D947" t="str">
        <f t="shared" si="15"/>
        <v>NIT</v>
      </c>
    </row>
    <row r="948" spans="1:4" x14ac:dyDescent="0.25">
      <c r="A948" t="s">
        <v>1613</v>
      </c>
      <c r="B948" t="s">
        <v>1614</v>
      </c>
      <c r="C948">
        <f>LEN(Tabla4[[#This Row],[NIT]])</f>
        <v>14</v>
      </c>
      <c r="D948" t="str">
        <f t="shared" si="15"/>
        <v>NIT</v>
      </c>
    </row>
    <row r="949" spans="1:4" x14ac:dyDescent="0.25">
      <c r="A949" t="s">
        <v>1615</v>
      </c>
      <c r="B949" t="s">
        <v>1616</v>
      </c>
      <c r="C949">
        <f>LEN(Tabla4[[#This Row],[NIT]])</f>
        <v>14</v>
      </c>
      <c r="D949" t="str">
        <f t="shared" si="15"/>
        <v>NIT</v>
      </c>
    </row>
    <row r="950" spans="1:4" x14ac:dyDescent="0.25">
      <c r="A950" t="s">
        <v>1617</v>
      </c>
      <c r="B950" t="s">
        <v>1618</v>
      </c>
      <c r="C950">
        <f>LEN(Tabla4[[#This Row],[NIT]])</f>
        <v>14</v>
      </c>
      <c r="D950" t="str">
        <f t="shared" si="15"/>
        <v>NIT</v>
      </c>
    </row>
    <row r="951" spans="1:4" x14ac:dyDescent="0.25">
      <c r="A951" t="s">
        <v>1619</v>
      </c>
      <c r="B951" t="s">
        <v>1620</v>
      </c>
      <c r="C951">
        <f>LEN(Tabla4[[#This Row],[NIT]])</f>
        <v>14</v>
      </c>
      <c r="D951" t="str">
        <f t="shared" si="15"/>
        <v>NIT</v>
      </c>
    </row>
    <row r="952" spans="1:4" x14ac:dyDescent="0.25">
      <c r="A952" t="s">
        <v>1621</v>
      </c>
      <c r="B952" t="s">
        <v>1622</v>
      </c>
      <c r="C952">
        <f>LEN(Tabla4[[#This Row],[NIT]])</f>
        <v>14</v>
      </c>
      <c r="D952" t="str">
        <f t="shared" si="15"/>
        <v>NIT</v>
      </c>
    </row>
    <row r="953" spans="1:4" x14ac:dyDescent="0.25">
      <c r="A953" t="s">
        <v>1623</v>
      </c>
      <c r="B953" t="s">
        <v>1624</v>
      </c>
      <c r="C953">
        <f>LEN(Tabla4[[#This Row],[NIT]])</f>
        <v>14</v>
      </c>
      <c r="D953" t="str">
        <f t="shared" si="15"/>
        <v>NIT</v>
      </c>
    </row>
    <row r="954" spans="1:4" x14ac:dyDescent="0.25">
      <c r="A954" t="s">
        <v>1625</v>
      </c>
      <c r="B954" t="s">
        <v>1626</v>
      </c>
      <c r="C954">
        <f>LEN(Tabla4[[#This Row],[NIT]])</f>
        <v>14</v>
      </c>
      <c r="D954" t="str">
        <f t="shared" si="15"/>
        <v>NIT</v>
      </c>
    </row>
    <row r="955" spans="1:4" x14ac:dyDescent="0.25">
      <c r="A955" t="s">
        <v>1627</v>
      </c>
      <c r="B955" t="s">
        <v>1628</v>
      </c>
      <c r="C955">
        <f>LEN(Tabla4[[#This Row],[NIT]])</f>
        <v>14</v>
      </c>
      <c r="D955" t="str">
        <f t="shared" si="15"/>
        <v>NIT</v>
      </c>
    </row>
    <row r="956" spans="1:4" x14ac:dyDescent="0.25">
      <c r="A956" t="s">
        <v>1629</v>
      </c>
      <c r="B956" t="s">
        <v>1630</v>
      </c>
      <c r="C956">
        <f>LEN(Tabla4[[#This Row],[NIT]])</f>
        <v>14</v>
      </c>
      <c r="D956" t="str">
        <f t="shared" si="15"/>
        <v>NIT</v>
      </c>
    </row>
    <row r="957" spans="1:4" x14ac:dyDescent="0.25">
      <c r="A957" t="s">
        <v>1631</v>
      </c>
      <c r="B957" t="s">
        <v>1632</v>
      </c>
      <c r="C957">
        <f>LEN(Tabla4[[#This Row],[NIT]])</f>
        <v>14</v>
      </c>
      <c r="D957" t="str">
        <f t="shared" si="15"/>
        <v>NIT</v>
      </c>
    </row>
    <row r="958" spans="1:4" x14ac:dyDescent="0.25">
      <c r="A958" t="s">
        <v>1633</v>
      </c>
      <c r="B958" t="s">
        <v>1634</v>
      </c>
      <c r="C958">
        <f>LEN(Tabla4[[#This Row],[NIT]])</f>
        <v>14</v>
      </c>
      <c r="D958" t="str">
        <f t="shared" si="15"/>
        <v>NIT</v>
      </c>
    </row>
    <row r="959" spans="1:4" x14ac:dyDescent="0.25">
      <c r="A959" t="s">
        <v>1635</v>
      </c>
      <c r="B959" t="s">
        <v>1636</v>
      </c>
      <c r="C959">
        <f>LEN(Tabla4[[#This Row],[NIT]])</f>
        <v>14</v>
      </c>
      <c r="D959" t="str">
        <f t="shared" si="15"/>
        <v>NIT</v>
      </c>
    </row>
    <row r="960" spans="1:4" x14ac:dyDescent="0.25">
      <c r="A960" t="s">
        <v>1637</v>
      </c>
      <c r="B960" t="s">
        <v>1638</v>
      </c>
      <c r="C960">
        <f>LEN(Tabla4[[#This Row],[NIT]])</f>
        <v>14</v>
      </c>
      <c r="D960" t="str">
        <f t="shared" si="15"/>
        <v>NIT</v>
      </c>
    </row>
    <row r="961" spans="1:4" x14ac:dyDescent="0.25">
      <c r="A961" t="s">
        <v>1639</v>
      </c>
      <c r="B961" t="s">
        <v>1640</v>
      </c>
      <c r="C961">
        <f>LEN(Tabla4[[#This Row],[NIT]])</f>
        <v>14</v>
      </c>
      <c r="D961" t="str">
        <f t="shared" si="15"/>
        <v>NIT</v>
      </c>
    </row>
    <row r="962" spans="1:4" x14ac:dyDescent="0.25">
      <c r="A962" t="s">
        <v>1641</v>
      </c>
      <c r="B962" t="s">
        <v>1642</v>
      </c>
      <c r="C962">
        <f>LEN(Tabla4[[#This Row],[NIT]])</f>
        <v>14</v>
      </c>
      <c r="D962" t="str">
        <f t="shared" si="15"/>
        <v>NIT</v>
      </c>
    </row>
    <row r="963" spans="1:4" x14ac:dyDescent="0.25">
      <c r="A963" t="s">
        <v>1643</v>
      </c>
      <c r="B963" t="s">
        <v>1644</v>
      </c>
      <c r="C963">
        <f>LEN(Tabla4[[#This Row],[NIT]])</f>
        <v>14</v>
      </c>
      <c r="D963" t="str">
        <f t="shared" si="15"/>
        <v>NIT</v>
      </c>
    </row>
    <row r="964" spans="1:4" x14ac:dyDescent="0.25">
      <c r="A964" t="s">
        <v>1645</v>
      </c>
      <c r="B964" t="s">
        <v>1646</v>
      </c>
      <c r="C964">
        <f>LEN(Tabla4[[#This Row],[NIT]])</f>
        <v>14</v>
      </c>
      <c r="D964" t="str">
        <f t="shared" si="15"/>
        <v>NIT</v>
      </c>
    </row>
    <row r="965" spans="1:4" x14ac:dyDescent="0.25">
      <c r="A965" t="s">
        <v>1647</v>
      </c>
      <c r="B965" t="s">
        <v>1648</v>
      </c>
      <c r="C965">
        <f>LEN(Tabla4[[#This Row],[NIT]])</f>
        <v>14</v>
      </c>
      <c r="D965" t="str">
        <f t="shared" si="15"/>
        <v>NIT</v>
      </c>
    </row>
    <row r="966" spans="1:4" x14ac:dyDescent="0.25">
      <c r="A966" t="s">
        <v>1649</v>
      </c>
      <c r="B966" t="s">
        <v>1650</v>
      </c>
      <c r="C966">
        <f>LEN(Tabla4[[#This Row],[NIT]])</f>
        <v>14</v>
      </c>
      <c r="D966" t="str">
        <f t="shared" si="15"/>
        <v>NIT</v>
      </c>
    </row>
    <row r="967" spans="1:4" x14ac:dyDescent="0.25">
      <c r="A967" t="s">
        <v>1651</v>
      </c>
      <c r="B967" t="s">
        <v>1652</v>
      </c>
      <c r="C967">
        <f>LEN(Tabla4[[#This Row],[NIT]])</f>
        <v>14</v>
      </c>
      <c r="D967" t="str">
        <f t="shared" si="15"/>
        <v>NIT</v>
      </c>
    </row>
    <row r="968" spans="1:4" x14ac:dyDescent="0.25">
      <c r="A968" t="s">
        <v>1653</v>
      </c>
      <c r="B968" t="s">
        <v>1654</v>
      </c>
      <c r="C968">
        <f>LEN(Tabla4[[#This Row],[NIT]])</f>
        <v>14</v>
      </c>
      <c r="D968" t="str">
        <f t="shared" si="15"/>
        <v>NIT</v>
      </c>
    </row>
    <row r="969" spans="1:4" x14ac:dyDescent="0.25">
      <c r="A969" t="s">
        <v>1655</v>
      </c>
      <c r="B969" t="s">
        <v>1656</v>
      </c>
      <c r="C969">
        <f>LEN(Tabla4[[#This Row],[NIT]])</f>
        <v>14</v>
      </c>
      <c r="D969" t="str">
        <f t="shared" si="15"/>
        <v>NIT</v>
      </c>
    </row>
    <row r="970" spans="1:4" x14ac:dyDescent="0.25">
      <c r="A970" t="s">
        <v>1657</v>
      </c>
      <c r="B970" t="s">
        <v>1658</v>
      </c>
      <c r="C970">
        <f>LEN(Tabla4[[#This Row],[NIT]])</f>
        <v>14</v>
      </c>
      <c r="D970" t="str">
        <f t="shared" si="15"/>
        <v>NIT</v>
      </c>
    </row>
    <row r="971" spans="1:4" x14ac:dyDescent="0.25">
      <c r="A971" t="s">
        <v>1659</v>
      </c>
      <c r="B971" t="s">
        <v>1660</v>
      </c>
      <c r="C971">
        <f>LEN(Tabla4[[#This Row],[NIT]])</f>
        <v>14</v>
      </c>
      <c r="D971" t="str">
        <f t="shared" ref="D971:D1034" si="16">IF(C971=14,"NIT",IF(C971=9,"DUI"," "))</f>
        <v>NIT</v>
      </c>
    </row>
    <row r="972" spans="1:4" x14ac:dyDescent="0.25">
      <c r="A972" t="s">
        <v>1661</v>
      </c>
      <c r="B972" t="s">
        <v>1662</v>
      </c>
      <c r="C972">
        <f>LEN(Tabla4[[#This Row],[NIT]])</f>
        <v>14</v>
      </c>
      <c r="D972" t="str">
        <f t="shared" si="16"/>
        <v>NIT</v>
      </c>
    </row>
    <row r="973" spans="1:4" x14ac:dyDescent="0.25">
      <c r="A973" t="s">
        <v>1663</v>
      </c>
      <c r="B973" t="s">
        <v>1664</v>
      </c>
      <c r="C973">
        <f>LEN(Tabla4[[#This Row],[NIT]])</f>
        <v>14</v>
      </c>
      <c r="D973" t="str">
        <f t="shared" si="16"/>
        <v>NIT</v>
      </c>
    </row>
    <row r="974" spans="1:4" x14ac:dyDescent="0.25">
      <c r="A974" t="s">
        <v>1665</v>
      </c>
      <c r="B974" t="s">
        <v>1666</v>
      </c>
      <c r="C974">
        <f>LEN(Tabla4[[#This Row],[NIT]])</f>
        <v>14</v>
      </c>
      <c r="D974" t="str">
        <f t="shared" si="16"/>
        <v>NIT</v>
      </c>
    </row>
    <row r="975" spans="1:4" x14ac:dyDescent="0.25">
      <c r="A975" t="s">
        <v>1667</v>
      </c>
      <c r="B975" t="s">
        <v>1668</v>
      </c>
      <c r="C975">
        <f>LEN(Tabla4[[#This Row],[NIT]])</f>
        <v>14</v>
      </c>
      <c r="D975" t="str">
        <f t="shared" si="16"/>
        <v>NIT</v>
      </c>
    </row>
    <row r="976" spans="1:4" x14ac:dyDescent="0.25">
      <c r="A976" t="s">
        <v>1669</v>
      </c>
      <c r="B976" t="s">
        <v>1670</v>
      </c>
      <c r="C976">
        <f>LEN(Tabla4[[#This Row],[NIT]])</f>
        <v>14</v>
      </c>
      <c r="D976" t="str">
        <f t="shared" si="16"/>
        <v>NIT</v>
      </c>
    </row>
    <row r="977" spans="1:4" x14ac:dyDescent="0.25">
      <c r="A977" t="s">
        <v>1562</v>
      </c>
      <c r="B977" t="s">
        <v>1671</v>
      </c>
      <c r="C977">
        <f>LEN(Tabla4[[#This Row],[NIT]])</f>
        <v>14</v>
      </c>
      <c r="D977" t="str">
        <f t="shared" si="16"/>
        <v>NIT</v>
      </c>
    </row>
    <row r="978" spans="1:4" x14ac:dyDescent="0.25">
      <c r="A978" t="s">
        <v>1672</v>
      </c>
      <c r="B978" t="s">
        <v>1673</v>
      </c>
      <c r="C978">
        <f>LEN(Tabla4[[#This Row],[NIT]])</f>
        <v>14</v>
      </c>
      <c r="D978" t="str">
        <f t="shared" si="16"/>
        <v>NIT</v>
      </c>
    </row>
    <row r="979" spans="1:4" x14ac:dyDescent="0.25">
      <c r="A979" t="s">
        <v>1674</v>
      </c>
      <c r="B979" t="s">
        <v>1675</v>
      </c>
      <c r="C979">
        <f>LEN(Tabla4[[#This Row],[NIT]])</f>
        <v>14</v>
      </c>
      <c r="D979" t="str">
        <f t="shared" si="16"/>
        <v>NIT</v>
      </c>
    </row>
    <row r="980" spans="1:4" x14ac:dyDescent="0.25">
      <c r="A980" t="s">
        <v>1676</v>
      </c>
      <c r="B980" t="s">
        <v>1677</v>
      </c>
      <c r="C980">
        <f>LEN(Tabla4[[#This Row],[NIT]])</f>
        <v>14</v>
      </c>
      <c r="D980" t="str">
        <f t="shared" si="16"/>
        <v>NIT</v>
      </c>
    </row>
    <row r="981" spans="1:4" x14ac:dyDescent="0.25">
      <c r="A981" t="s">
        <v>1678</v>
      </c>
      <c r="B981" t="s">
        <v>1679</v>
      </c>
      <c r="C981">
        <f>LEN(Tabla4[[#This Row],[NIT]])</f>
        <v>14</v>
      </c>
      <c r="D981" t="str">
        <f t="shared" si="16"/>
        <v>NIT</v>
      </c>
    </row>
    <row r="982" spans="1:4" x14ac:dyDescent="0.25">
      <c r="A982" t="s">
        <v>1680</v>
      </c>
      <c r="B982" t="s">
        <v>1681</v>
      </c>
      <c r="C982">
        <f>LEN(Tabla4[[#This Row],[NIT]])</f>
        <v>14</v>
      </c>
      <c r="D982" t="str">
        <f t="shared" si="16"/>
        <v>NIT</v>
      </c>
    </row>
    <row r="983" spans="1:4" x14ac:dyDescent="0.25">
      <c r="A983" t="s">
        <v>1682</v>
      </c>
      <c r="B983" t="s">
        <v>1683</v>
      </c>
      <c r="C983">
        <f>LEN(Tabla4[[#This Row],[NIT]])</f>
        <v>14</v>
      </c>
      <c r="D983" t="str">
        <f t="shared" si="16"/>
        <v>NIT</v>
      </c>
    </row>
    <row r="984" spans="1:4" x14ac:dyDescent="0.25">
      <c r="A984" t="s">
        <v>1684</v>
      </c>
      <c r="B984" t="s">
        <v>1685</v>
      </c>
      <c r="C984">
        <f>LEN(Tabla4[[#This Row],[NIT]])</f>
        <v>14</v>
      </c>
      <c r="D984" t="str">
        <f t="shared" si="16"/>
        <v>NIT</v>
      </c>
    </row>
    <row r="985" spans="1:4" x14ac:dyDescent="0.25">
      <c r="A985" t="s">
        <v>1686</v>
      </c>
      <c r="B985" t="s">
        <v>1687</v>
      </c>
      <c r="C985">
        <f>LEN(Tabla4[[#This Row],[NIT]])</f>
        <v>14</v>
      </c>
      <c r="D985" t="str">
        <f t="shared" si="16"/>
        <v>NIT</v>
      </c>
    </row>
    <row r="986" spans="1:4" x14ac:dyDescent="0.25">
      <c r="A986" t="s">
        <v>1688</v>
      </c>
      <c r="B986" t="s">
        <v>1689</v>
      </c>
      <c r="C986">
        <f>LEN(Tabla4[[#This Row],[NIT]])</f>
        <v>14</v>
      </c>
      <c r="D986" t="str">
        <f t="shared" si="16"/>
        <v>NIT</v>
      </c>
    </row>
    <row r="987" spans="1:4" x14ac:dyDescent="0.25">
      <c r="A987" t="s">
        <v>1690</v>
      </c>
      <c r="B987" t="s">
        <v>1691</v>
      </c>
      <c r="C987">
        <f>LEN(Tabla4[[#This Row],[NIT]])</f>
        <v>14</v>
      </c>
      <c r="D987" t="str">
        <f t="shared" si="16"/>
        <v>NIT</v>
      </c>
    </row>
    <row r="988" spans="1:4" x14ac:dyDescent="0.25">
      <c r="A988" t="s">
        <v>1692</v>
      </c>
      <c r="B988" t="s">
        <v>1693</v>
      </c>
      <c r="C988">
        <f>LEN(Tabla4[[#This Row],[NIT]])</f>
        <v>14</v>
      </c>
      <c r="D988" t="str">
        <f t="shared" si="16"/>
        <v>NIT</v>
      </c>
    </row>
    <row r="989" spans="1:4" x14ac:dyDescent="0.25">
      <c r="A989" t="s">
        <v>1694</v>
      </c>
      <c r="B989" t="s">
        <v>1695</v>
      </c>
      <c r="C989">
        <f>LEN(Tabla4[[#This Row],[NIT]])</f>
        <v>14</v>
      </c>
      <c r="D989" t="str">
        <f t="shared" si="16"/>
        <v>NIT</v>
      </c>
    </row>
    <row r="990" spans="1:4" x14ac:dyDescent="0.25">
      <c r="A990" t="s">
        <v>1696</v>
      </c>
      <c r="B990" t="s">
        <v>1697</v>
      </c>
      <c r="C990">
        <f>LEN(Tabla4[[#This Row],[NIT]])</f>
        <v>14</v>
      </c>
      <c r="D990" t="str">
        <f t="shared" si="16"/>
        <v>NIT</v>
      </c>
    </row>
    <row r="991" spans="1:4" x14ac:dyDescent="0.25">
      <c r="A991" t="s">
        <v>1698</v>
      </c>
      <c r="B991" t="s">
        <v>1699</v>
      </c>
      <c r="C991">
        <f>LEN(Tabla4[[#This Row],[NIT]])</f>
        <v>14</v>
      </c>
      <c r="D991" t="str">
        <f t="shared" si="16"/>
        <v>NIT</v>
      </c>
    </row>
    <row r="992" spans="1:4" x14ac:dyDescent="0.25">
      <c r="A992" t="s">
        <v>1700</v>
      </c>
      <c r="B992" t="s">
        <v>1701</v>
      </c>
      <c r="C992">
        <f>LEN(Tabla4[[#This Row],[NIT]])</f>
        <v>14</v>
      </c>
      <c r="D992" t="str">
        <f t="shared" si="16"/>
        <v>NIT</v>
      </c>
    </row>
    <row r="993" spans="1:4" x14ac:dyDescent="0.25">
      <c r="A993" t="s">
        <v>1702</v>
      </c>
      <c r="B993" t="s">
        <v>1703</v>
      </c>
      <c r="C993">
        <f>LEN(Tabla4[[#This Row],[NIT]])</f>
        <v>14</v>
      </c>
      <c r="D993" t="str">
        <f t="shared" si="16"/>
        <v>NIT</v>
      </c>
    </row>
    <row r="994" spans="1:4" x14ac:dyDescent="0.25">
      <c r="A994" t="s">
        <v>1704</v>
      </c>
      <c r="B994" t="s">
        <v>1705</v>
      </c>
      <c r="C994">
        <f>LEN(Tabla4[[#This Row],[NIT]])</f>
        <v>14</v>
      </c>
      <c r="D994" t="str">
        <f t="shared" si="16"/>
        <v>NIT</v>
      </c>
    </row>
    <row r="995" spans="1:4" x14ac:dyDescent="0.25">
      <c r="A995" t="s">
        <v>1706</v>
      </c>
      <c r="B995" t="s">
        <v>1707</v>
      </c>
      <c r="C995">
        <f>LEN(Tabla4[[#This Row],[NIT]])</f>
        <v>14</v>
      </c>
      <c r="D995" t="str">
        <f t="shared" si="16"/>
        <v>NIT</v>
      </c>
    </row>
    <row r="996" spans="1:4" x14ac:dyDescent="0.25">
      <c r="A996" t="s">
        <v>1708</v>
      </c>
      <c r="B996" t="s">
        <v>1709</v>
      </c>
      <c r="C996">
        <f>LEN(Tabla4[[#This Row],[NIT]])</f>
        <v>14</v>
      </c>
      <c r="D996" t="str">
        <f t="shared" si="16"/>
        <v>NIT</v>
      </c>
    </row>
    <row r="997" spans="1:4" x14ac:dyDescent="0.25">
      <c r="A997" t="s">
        <v>1556</v>
      </c>
      <c r="B997" t="s">
        <v>1710</v>
      </c>
      <c r="C997">
        <f>LEN(Tabla4[[#This Row],[NIT]])</f>
        <v>14</v>
      </c>
      <c r="D997" t="str">
        <f t="shared" si="16"/>
        <v>NIT</v>
      </c>
    </row>
    <row r="998" spans="1:4" x14ac:dyDescent="0.25">
      <c r="A998" t="s">
        <v>1711</v>
      </c>
      <c r="B998" t="s">
        <v>1712</v>
      </c>
      <c r="C998">
        <f>LEN(Tabla4[[#This Row],[NIT]])</f>
        <v>14</v>
      </c>
      <c r="D998" t="str">
        <f t="shared" si="16"/>
        <v>NIT</v>
      </c>
    </row>
    <row r="999" spans="1:4" x14ac:dyDescent="0.25">
      <c r="A999" t="s">
        <v>1713</v>
      </c>
      <c r="B999" t="s">
        <v>1714</v>
      </c>
      <c r="C999">
        <f>LEN(Tabla4[[#This Row],[NIT]])</f>
        <v>14</v>
      </c>
      <c r="D999" t="str">
        <f t="shared" si="16"/>
        <v>NIT</v>
      </c>
    </row>
    <row r="1000" spans="1:4" x14ac:dyDescent="0.25">
      <c r="A1000" t="s">
        <v>1715</v>
      </c>
      <c r="B1000" t="s">
        <v>1716</v>
      </c>
      <c r="C1000">
        <f>LEN(Tabla4[[#This Row],[NIT]])</f>
        <v>14</v>
      </c>
      <c r="D1000" t="str">
        <f t="shared" si="16"/>
        <v>NIT</v>
      </c>
    </row>
    <row r="1001" spans="1:4" x14ac:dyDescent="0.25">
      <c r="A1001" t="s">
        <v>1717</v>
      </c>
      <c r="B1001" t="s">
        <v>1718</v>
      </c>
      <c r="C1001">
        <f>LEN(Tabla4[[#This Row],[NIT]])</f>
        <v>14</v>
      </c>
      <c r="D1001" t="str">
        <f t="shared" si="16"/>
        <v>NIT</v>
      </c>
    </row>
    <row r="1002" spans="1:4" x14ac:dyDescent="0.25">
      <c r="A1002" t="s">
        <v>1719</v>
      </c>
      <c r="B1002" t="s">
        <v>1720</v>
      </c>
      <c r="C1002">
        <f>LEN(Tabla4[[#This Row],[NIT]])</f>
        <v>14</v>
      </c>
      <c r="D1002" t="str">
        <f t="shared" si="16"/>
        <v>NIT</v>
      </c>
    </row>
    <row r="1003" spans="1:4" x14ac:dyDescent="0.25">
      <c r="A1003" t="s">
        <v>1721</v>
      </c>
      <c r="B1003" t="s">
        <v>1722</v>
      </c>
      <c r="C1003">
        <f>LEN(Tabla4[[#This Row],[NIT]])</f>
        <v>14</v>
      </c>
      <c r="D1003" t="str">
        <f t="shared" si="16"/>
        <v>NIT</v>
      </c>
    </row>
    <row r="1004" spans="1:4" x14ac:dyDescent="0.25">
      <c r="A1004" t="s">
        <v>1723</v>
      </c>
      <c r="B1004" t="s">
        <v>1724</v>
      </c>
      <c r="C1004">
        <f>LEN(Tabla4[[#This Row],[NIT]])</f>
        <v>14</v>
      </c>
      <c r="D1004" t="str">
        <f t="shared" si="16"/>
        <v>NIT</v>
      </c>
    </row>
    <row r="1005" spans="1:4" x14ac:dyDescent="0.25">
      <c r="A1005" t="s">
        <v>1725</v>
      </c>
      <c r="B1005" t="s">
        <v>1726</v>
      </c>
      <c r="C1005">
        <f>LEN(Tabla4[[#This Row],[NIT]])</f>
        <v>14</v>
      </c>
      <c r="D1005" t="str">
        <f t="shared" si="16"/>
        <v>NIT</v>
      </c>
    </row>
    <row r="1006" spans="1:4" x14ac:dyDescent="0.25">
      <c r="A1006" t="s">
        <v>1727</v>
      </c>
      <c r="B1006" t="s">
        <v>1728</v>
      </c>
      <c r="C1006">
        <f>LEN(Tabla4[[#This Row],[NIT]])</f>
        <v>14</v>
      </c>
      <c r="D1006" t="str">
        <f t="shared" si="16"/>
        <v>NIT</v>
      </c>
    </row>
    <row r="1007" spans="1:4" x14ac:dyDescent="0.25">
      <c r="A1007" t="s">
        <v>1729</v>
      </c>
      <c r="B1007" t="s">
        <v>1730</v>
      </c>
      <c r="C1007">
        <f>LEN(Tabla4[[#This Row],[NIT]])</f>
        <v>14</v>
      </c>
      <c r="D1007" t="str">
        <f t="shared" si="16"/>
        <v>NIT</v>
      </c>
    </row>
    <row r="1008" spans="1:4" x14ac:dyDescent="0.25">
      <c r="A1008" t="s">
        <v>1731</v>
      </c>
      <c r="B1008" t="s">
        <v>1732</v>
      </c>
      <c r="C1008">
        <f>LEN(Tabla4[[#This Row],[NIT]])</f>
        <v>14</v>
      </c>
      <c r="D1008" t="str">
        <f t="shared" si="16"/>
        <v>NIT</v>
      </c>
    </row>
    <row r="1009" spans="1:4" x14ac:dyDescent="0.25">
      <c r="A1009" t="s">
        <v>1733</v>
      </c>
      <c r="B1009" t="s">
        <v>1734</v>
      </c>
      <c r="C1009">
        <f>LEN(Tabla4[[#This Row],[NIT]])</f>
        <v>14</v>
      </c>
      <c r="D1009" t="str">
        <f t="shared" si="16"/>
        <v>NIT</v>
      </c>
    </row>
    <row r="1010" spans="1:4" x14ac:dyDescent="0.25">
      <c r="A1010" t="s">
        <v>1735</v>
      </c>
      <c r="B1010" t="s">
        <v>1736</v>
      </c>
      <c r="C1010">
        <f>LEN(Tabla4[[#This Row],[NIT]])</f>
        <v>14</v>
      </c>
      <c r="D1010" t="str">
        <f t="shared" si="16"/>
        <v>NIT</v>
      </c>
    </row>
    <row r="1011" spans="1:4" x14ac:dyDescent="0.25">
      <c r="A1011" t="s">
        <v>1737</v>
      </c>
      <c r="B1011" t="s">
        <v>1738</v>
      </c>
      <c r="C1011">
        <f>LEN(Tabla4[[#This Row],[NIT]])</f>
        <v>14</v>
      </c>
      <c r="D1011" t="str">
        <f t="shared" si="16"/>
        <v>NIT</v>
      </c>
    </row>
    <row r="1012" spans="1:4" x14ac:dyDescent="0.25">
      <c r="A1012" t="s">
        <v>1739</v>
      </c>
      <c r="B1012" t="s">
        <v>1740</v>
      </c>
      <c r="C1012">
        <f>LEN(Tabla4[[#This Row],[NIT]])</f>
        <v>14</v>
      </c>
      <c r="D1012" t="str">
        <f t="shared" si="16"/>
        <v>NIT</v>
      </c>
    </row>
    <row r="1013" spans="1:4" x14ac:dyDescent="0.25">
      <c r="A1013" t="s">
        <v>1741</v>
      </c>
      <c r="B1013" t="s">
        <v>1742</v>
      </c>
      <c r="C1013">
        <f>LEN(Tabla4[[#This Row],[NIT]])</f>
        <v>14</v>
      </c>
      <c r="D1013" t="str">
        <f t="shared" si="16"/>
        <v>NIT</v>
      </c>
    </row>
    <row r="1014" spans="1:4" x14ac:dyDescent="0.25">
      <c r="A1014" t="s">
        <v>1110</v>
      </c>
      <c r="B1014" t="s">
        <v>1743</v>
      </c>
      <c r="C1014">
        <f>LEN(Tabla4[[#This Row],[NIT]])</f>
        <v>14</v>
      </c>
      <c r="D1014" t="str">
        <f t="shared" si="16"/>
        <v>NIT</v>
      </c>
    </row>
    <row r="1015" spans="1:4" x14ac:dyDescent="0.25">
      <c r="A1015" t="s">
        <v>1744</v>
      </c>
      <c r="B1015" t="s">
        <v>1745</v>
      </c>
      <c r="C1015">
        <f>LEN(Tabla4[[#This Row],[NIT]])</f>
        <v>14</v>
      </c>
      <c r="D1015" t="str">
        <f t="shared" si="16"/>
        <v>NIT</v>
      </c>
    </row>
    <row r="1016" spans="1:4" x14ac:dyDescent="0.25">
      <c r="A1016" t="s">
        <v>1746</v>
      </c>
      <c r="B1016" t="s">
        <v>1747</v>
      </c>
      <c r="C1016">
        <f>LEN(Tabla4[[#This Row],[NIT]])</f>
        <v>14</v>
      </c>
      <c r="D1016" t="str">
        <f t="shared" si="16"/>
        <v>NIT</v>
      </c>
    </row>
    <row r="1017" spans="1:4" x14ac:dyDescent="0.25">
      <c r="A1017" t="s">
        <v>1748</v>
      </c>
      <c r="B1017" t="s">
        <v>1749</v>
      </c>
      <c r="C1017">
        <f>LEN(Tabla4[[#This Row],[NIT]])</f>
        <v>14</v>
      </c>
      <c r="D1017" t="str">
        <f t="shared" si="16"/>
        <v>NIT</v>
      </c>
    </row>
    <row r="1018" spans="1:4" x14ac:dyDescent="0.25">
      <c r="A1018" t="s">
        <v>1750</v>
      </c>
      <c r="B1018" t="s">
        <v>1751</v>
      </c>
      <c r="C1018">
        <f>LEN(Tabla4[[#This Row],[NIT]])</f>
        <v>14</v>
      </c>
      <c r="D1018" t="str">
        <f t="shared" si="16"/>
        <v>NIT</v>
      </c>
    </row>
    <row r="1019" spans="1:4" x14ac:dyDescent="0.25">
      <c r="A1019" t="s">
        <v>1752</v>
      </c>
      <c r="B1019" t="s">
        <v>1753</v>
      </c>
      <c r="C1019">
        <f>LEN(Tabla4[[#This Row],[NIT]])</f>
        <v>14</v>
      </c>
      <c r="D1019" t="str">
        <f t="shared" si="16"/>
        <v>NIT</v>
      </c>
    </row>
    <row r="1020" spans="1:4" x14ac:dyDescent="0.25">
      <c r="A1020" t="s">
        <v>1754</v>
      </c>
      <c r="B1020" t="s">
        <v>1755</v>
      </c>
      <c r="C1020">
        <f>LEN(Tabla4[[#This Row],[NIT]])</f>
        <v>14</v>
      </c>
      <c r="D1020" t="str">
        <f t="shared" si="16"/>
        <v>NIT</v>
      </c>
    </row>
    <row r="1021" spans="1:4" x14ac:dyDescent="0.25">
      <c r="A1021" t="s">
        <v>1756</v>
      </c>
      <c r="B1021" t="s">
        <v>1757</v>
      </c>
      <c r="C1021">
        <f>LEN(Tabla4[[#This Row],[NIT]])</f>
        <v>14</v>
      </c>
      <c r="D1021" t="str">
        <f t="shared" si="16"/>
        <v>NIT</v>
      </c>
    </row>
    <row r="1022" spans="1:4" x14ac:dyDescent="0.25">
      <c r="A1022" t="s">
        <v>1758</v>
      </c>
      <c r="B1022" t="s">
        <v>1759</v>
      </c>
      <c r="C1022">
        <f>LEN(Tabla4[[#This Row],[NIT]])</f>
        <v>14</v>
      </c>
      <c r="D1022" t="str">
        <f t="shared" si="16"/>
        <v>NIT</v>
      </c>
    </row>
    <row r="1023" spans="1:4" x14ac:dyDescent="0.25">
      <c r="A1023" t="s">
        <v>1760</v>
      </c>
      <c r="B1023" t="s">
        <v>1761</v>
      </c>
      <c r="C1023">
        <f>LEN(Tabla4[[#This Row],[NIT]])</f>
        <v>14</v>
      </c>
      <c r="D1023" t="str">
        <f t="shared" si="16"/>
        <v>NIT</v>
      </c>
    </row>
    <row r="1024" spans="1:4" x14ac:dyDescent="0.25">
      <c r="A1024" t="s">
        <v>1762</v>
      </c>
      <c r="B1024" t="s">
        <v>1763</v>
      </c>
      <c r="C1024">
        <f>LEN(Tabla4[[#This Row],[NIT]])</f>
        <v>14</v>
      </c>
      <c r="D1024" t="str">
        <f t="shared" si="16"/>
        <v>NIT</v>
      </c>
    </row>
    <row r="1025" spans="1:4" x14ac:dyDescent="0.25">
      <c r="A1025" t="s">
        <v>1764</v>
      </c>
      <c r="B1025" t="s">
        <v>1765</v>
      </c>
      <c r="C1025">
        <f>LEN(Tabla4[[#This Row],[NIT]])</f>
        <v>14</v>
      </c>
      <c r="D1025" t="str">
        <f t="shared" si="16"/>
        <v>NIT</v>
      </c>
    </row>
    <row r="1026" spans="1:4" x14ac:dyDescent="0.25">
      <c r="A1026" t="s">
        <v>1766</v>
      </c>
      <c r="B1026" t="s">
        <v>1767</v>
      </c>
      <c r="C1026">
        <f>LEN(Tabla4[[#This Row],[NIT]])</f>
        <v>14</v>
      </c>
      <c r="D1026" t="str">
        <f t="shared" si="16"/>
        <v>NIT</v>
      </c>
    </row>
    <row r="1027" spans="1:4" x14ac:dyDescent="0.25">
      <c r="A1027" t="s">
        <v>1768</v>
      </c>
      <c r="B1027" t="s">
        <v>1769</v>
      </c>
      <c r="C1027">
        <f>LEN(Tabla4[[#This Row],[NIT]])</f>
        <v>14</v>
      </c>
      <c r="D1027" t="str">
        <f t="shared" si="16"/>
        <v>NIT</v>
      </c>
    </row>
    <row r="1028" spans="1:4" x14ac:dyDescent="0.25">
      <c r="A1028" t="s">
        <v>1770</v>
      </c>
      <c r="B1028" t="s">
        <v>1771</v>
      </c>
      <c r="C1028">
        <f>LEN(Tabla4[[#This Row],[NIT]])</f>
        <v>14</v>
      </c>
      <c r="D1028" t="str">
        <f t="shared" si="16"/>
        <v>NIT</v>
      </c>
    </row>
    <row r="1029" spans="1:4" x14ac:dyDescent="0.25">
      <c r="A1029" t="s">
        <v>1772</v>
      </c>
      <c r="B1029" t="s">
        <v>1773</v>
      </c>
      <c r="C1029">
        <f>LEN(Tabla4[[#This Row],[NIT]])</f>
        <v>14</v>
      </c>
      <c r="D1029" t="str">
        <f t="shared" si="16"/>
        <v>NIT</v>
      </c>
    </row>
    <row r="1030" spans="1:4" x14ac:dyDescent="0.25">
      <c r="A1030" t="s">
        <v>1774</v>
      </c>
      <c r="B1030" t="s">
        <v>1775</v>
      </c>
      <c r="C1030">
        <f>LEN(Tabla4[[#This Row],[NIT]])</f>
        <v>14</v>
      </c>
      <c r="D1030" t="str">
        <f t="shared" si="16"/>
        <v>NIT</v>
      </c>
    </row>
    <row r="1031" spans="1:4" x14ac:dyDescent="0.25">
      <c r="A1031" t="s">
        <v>1776</v>
      </c>
      <c r="B1031" t="s">
        <v>1777</v>
      </c>
      <c r="C1031">
        <f>LEN(Tabla4[[#This Row],[NIT]])</f>
        <v>14</v>
      </c>
      <c r="D1031" t="str">
        <f t="shared" si="16"/>
        <v>NIT</v>
      </c>
    </row>
    <row r="1032" spans="1:4" x14ac:dyDescent="0.25">
      <c r="A1032" t="s">
        <v>1778</v>
      </c>
      <c r="B1032" t="s">
        <v>1779</v>
      </c>
      <c r="C1032">
        <f>LEN(Tabla4[[#This Row],[NIT]])</f>
        <v>14</v>
      </c>
      <c r="D1032" t="str">
        <f t="shared" si="16"/>
        <v>NIT</v>
      </c>
    </row>
    <row r="1033" spans="1:4" x14ac:dyDescent="0.25">
      <c r="A1033" t="s">
        <v>1780</v>
      </c>
      <c r="B1033" t="s">
        <v>1781</v>
      </c>
      <c r="C1033">
        <f>LEN(Tabla4[[#This Row],[NIT]])</f>
        <v>14</v>
      </c>
      <c r="D1033" t="str">
        <f t="shared" si="16"/>
        <v>NIT</v>
      </c>
    </row>
    <row r="1034" spans="1:4" x14ac:dyDescent="0.25">
      <c r="A1034" t="s">
        <v>1782</v>
      </c>
      <c r="B1034" t="s">
        <v>1783</v>
      </c>
      <c r="C1034">
        <f>LEN(Tabla4[[#This Row],[NIT]])</f>
        <v>14</v>
      </c>
      <c r="D1034" t="str">
        <f t="shared" si="16"/>
        <v>NIT</v>
      </c>
    </row>
    <row r="1035" spans="1:4" x14ac:dyDescent="0.25">
      <c r="A1035" t="s">
        <v>1784</v>
      </c>
      <c r="B1035" t="s">
        <v>1785</v>
      </c>
      <c r="C1035">
        <f>LEN(Tabla4[[#This Row],[NIT]])</f>
        <v>14</v>
      </c>
      <c r="D1035" t="str">
        <f t="shared" ref="D1035:D1098" si="17">IF(C1035=14,"NIT",IF(C1035=9,"DUI"," "))</f>
        <v>NIT</v>
      </c>
    </row>
    <row r="1036" spans="1:4" x14ac:dyDescent="0.25">
      <c r="A1036" t="s">
        <v>1786</v>
      </c>
      <c r="B1036" t="s">
        <v>1787</v>
      </c>
      <c r="C1036">
        <f>LEN(Tabla4[[#This Row],[NIT]])</f>
        <v>14</v>
      </c>
      <c r="D1036" t="str">
        <f t="shared" si="17"/>
        <v>NIT</v>
      </c>
    </row>
    <row r="1037" spans="1:4" x14ac:dyDescent="0.25">
      <c r="A1037" t="s">
        <v>1788</v>
      </c>
      <c r="B1037" t="s">
        <v>1789</v>
      </c>
      <c r="C1037">
        <f>LEN(Tabla4[[#This Row],[NIT]])</f>
        <v>14</v>
      </c>
      <c r="D1037" t="str">
        <f t="shared" si="17"/>
        <v>NIT</v>
      </c>
    </row>
    <row r="1038" spans="1:4" x14ac:dyDescent="0.25">
      <c r="A1038" t="s">
        <v>1790</v>
      </c>
      <c r="B1038" t="s">
        <v>1791</v>
      </c>
      <c r="C1038">
        <f>LEN(Tabla4[[#This Row],[NIT]])</f>
        <v>14</v>
      </c>
      <c r="D1038" t="str">
        <f t="shared" si="17"/>
        <v>NIT</v>
      </c>
    </row>
    <row r="1039" spans="1:4" x14ac:dyDescent="0.25">
      <c r="A1039" t="s">
        <v>1792</v>
      </c>
      <c r="B1039" t="s">
        <v>1793</v>
      </c>
      <c r="C1039">
        <f>LEN(Tabla4[[#This Row],[NIT]])</f>
        <v>14</v>
      </c>
      <c r="D1039" t="str">
        <f t="shared" si="17"/>
        <v>NIT</v>
      </c>
    </row>
    <row r="1040" spans="1:4" x14ac:dyDescent="0.25">
      <c r="A1040" t="s">
        <v>1794</v>
      </c>
      <c r="B1040" t="s">
        <v>1795</v>
      </c>
      <c r="C1040">
        <f>LEN(Tabla4[[#This Row],[NIT]])</f>
        <v>14</v>
      </c>
      <c r="D1040" t="str">
        <f t="shared" si="17"/>
        <v>NIT</v>
      </c>
    </row>
    <row r="1041" spans="1:4" x14ac:dyDescent="0.25">
      <c r="A1041" t="s">
        <v>1796</v>
      </c>
      <c r="B1041" t="s">
        <v>1797</v>
      </c>
      <c r="C1041">
        <f>LEN(Tabla4[[#This Row],[NIT]])</f>
        <v>14</v>
      </c>
      <c r="D1041" t="str">
        <f t="shared" si="17"/>
        <v>NIT</v>
      </c>
    </row>
    <row r="1042" spans="1:4" x14ac:dyDescent="0.25">
      <c r="A1042" t="s">
        <v>1798</v>
      </c>
      <c r="B1042" t="s">
        <v>1799</v>
      </c>
      <c r="C1042">
        <f>LEN(Tabla4[[#This Row],[NIT]])</f>
        <v>14</v>
      </c>
      <c r="D1042" t="str">
        <f t="shared" si="17"/>
        <v>NIT</v>
      </c>
    </row>
    <row r="1043" spans="1:4" x14ac:dyDescent="0.25">
      <c r="A1043" t="s">
        <v>1800</v>
      </c>
      <c r="B1043" t="s">
        <v>1801</v>
      </c>
      <c r="C1043">
        <f>LEN(Tabla4[[#This Row],[NIT]])</f>
        <v>14</v>
      </c>
      <c r="D1043" t="str">
        <f t="shared" si="17"/>
        <v>NIT</v>
      </c>
    </row>
    <row r="1044" spans="1:4" x14ac:dyDescent="0.25">
      <c r="A1044" t="s">
        <v>1802</v>
      </c>
      <c r="B1044" t="s">
        <v>1803</v>
      </c>
      <c r="C1044">
        <f>LEN(Tabla4[[#This Row],[NIT]])</f>
        <v>14</v>
      </c>
      <c r="D1044" t="str">
        <f t="shared" si="17"/>
        <v>NIT</v>
      </c>
    </row>
    <row r="1045" spans="1:4" x14ac:dyDescent="0.25">
      <c r="A1045" t="s">
        <v>1804</v>
      </c>
      <c r="B1045" t="s">
        <v>1805</v>
      </c>
      <c r="C1045">
        <f>LEN(Tabla4[[#This Row],[NIT]])</f>
        <v>14</v>
      </c>
      <c r="D1045" t="str">
        <f t="shared" si="17"/>
        <v>NIT</v>
      </c>
    </row>
    <row r="1046" spans="1:4" x14ac:dyDescent="0.25">
      <c r="A1046" t="s">
        <v>1806</v>
      </c>
      <c r="B1046" t="s">
        <v>1807</v>
      </c>
      <c r="C1046">
        <f>LEN(Tabla4[[#This Row],[NIT]])</f>
        <v>14</v>
      </c>
      <c r="D1046" t="str">
        <f t="shared" si="17"/>
        <v>NIT</v>
      </c>
    </row>
    <row r="1047" spans="1:4" x14ac:dyDescent="0.25">
      <c r="A1047" t="s">
        <v>1808</v>
      </c>
      <c r="B1047" t="s">
        <v>1809</v>
      </c>
      <c r="C1047">
        <f>LEN(Tabla4[[#This Row],[NIT]])</f>
        <v>14</v>
      </c>
      <c r="D1047" t="str">
        <f t="shared" si="17"/>
        <v>NIT</v>
      </c>
    </row>
    <row r="1048" spans="1:4" x14ac:dyDescent="0.25">
      <c r="A1048" t="s">
        <v>1810</v>
      </c>
      <c r="B1048" t="s">
        <v>1811</v>
      </c>
      <c r="C1048">
        <f>LEN(Tabla4[[#This Row],[NIT]])</f>
        <v>14</v>
      </c>
      <c r="D1048" t="str">
        <f t="shared" si="17"/>
        <v>NIT</v>
      </c>
    </row>
    <row r="1049" spans="1:4" x14ac:dyDescent="0.25">
      <c r="A1049" t="s">
        <v>1812</v>
      </c>
      <c r="B1049" t="s">
        <v>1813</v>
      </c>
      <c r="C1049">
        <f>LEN(Tabla4[[#This Row],[NIT]])</f>
        <v>14</v>
      </c>
      <c r="D1049" t="str">
        <f t="shared" si="17"/>
        <v>NIT</v>
      </c>
    </row>
    <row r="1050" spans="1:4" x14ac:dyDescent="0.25">
      <c r="A1050" t="s">
        <v>1814</v>
      </c>
      <c r="B1050" t="s">
        <v>1815</v>
      </c>
      <c r="C1050">
        <f>LEN(Tabla4[[#This Row],[NIT]])</f>
        <v>14</v>
      </c>
      <c r="D1050" t="str">
        <f t="shared" si="17"/>
        <v>NIT</v>
      </c>
    </row>
    <row r="1051" spans="1:4" x14ac:dyDescent="0.25">
      <c r="A1051" t="s">
        <v>1816</v>
      </c>
      <c r="B1051" t="s">
        <v>1817</v>
      </c>
      <c r="C1051">
        <f>LEN(Tabla4[[#This Row],[NIT]])</f>
        <v>14</v>
      </c>
      <c r="D1051" t="str">
        <f t="shared" si="17"/>
        <v>NIT</v>
      </c>
    </row>
    <row r="1052" spans="1:4" x14ac:dyDescent="0.25">
      <c r="A1052" t="s">
        <v>1818</v>
      </c>
      <c r="B1052" t="s">
        <v>1819</v>
      </c>
      <c r="C1052">
        <f>LEN(Tabla4[[#This Row],[NIT]])</f>
        <v>14</v>
      </c>
      <c r="D1052" t="str">
        <f t="shared" si="17"/>
        <v>NIT</v>
      </c>
    </row>
    <row r="1053" spans="1:4" x14ac:dyDescent="0.25">
      <c r="A1053" t="s">
        <v>1820</v>
      </c>
      <c r="B1053" t="s">
        <v>1821</v>
      </c>
      <c r="C1053">
        <f>LEN(Tabla4[[#This Row],[NIT]])</f>
        <v>14</v>
      </c>
      <c r="D1053" t="str">
        <f t="shared" si="17"/>
        <v>NIT</v>
      </c>
    </row>
    <row r="1054" spans="1:4" x14ac:dyDescent="0.25">
      <c r="A1054" t="s">
        <v>1822</v>
      </c>
      <c r="B1054" t="s">
        <v>1823</v>
      </c>
      <c r="C1054">
        <f>LEN(Tabla4[[#This Row],[NIT]])</f>
        <v>14</v>
      </c>
      <c r="D1054" t="str">
        <f t="shared" si="17"/>
        <v>NIT</v>
      </c>
    </row>
    <row r="1055" spans="1:4" x14ac:dyDescent="0.25">
      <c r="A1055" t="s">
        <v>1824</v>
      </c>
      <c r="B1055" t="s">
        <v>1825</v>
      </c>
      <c r="C1055">
        <f>LEN(Tabla4[[#This Row],[NIT]])</f>
        <v>14</v>
      </c>
      <c r="D1055" t="str">
        <f t="shared" si="17"/>
        <v>NIT</v>
      </c>
    </row>
    <row r="1056" spans="1:4" x14ac:dyDescent="0.25">
      <c r="A1056" t="s">
        <v>1826</v>
      </c>
      <c r="B1056" t="s">
        <v>1827</v>
      </c>
      <c r="C1056">
        <f>LEN(Tabla4[[#This Row],[NIT]])</f>
        <v>14</v>
      </c>
      <c r="D1056" t="str">
        <f t="shared" si="17"/>
        <v>NIT</v>
      </c>
    </row>
    <row r="1057" spans="1:4" x14ac:dyDescent="0.25">
      <c r="A1057" t="s">
        <v>1828</v>
      </c>
      <c r="B1057" t="s">
        <v>1829</v>
      </c>
      <c r="C1057">
        <f>LEN(Tabla4[[#This Row],[NIT]])</f>
        <v>14</v>
      </c>
      <c r="D1057" t="str">
        <f t="shared" si="17"/>
        <v>NIT</v>
      </c>
    </row>
    <row r="1058" spans="1:4" x14ac:dyDescent="0.25">
      <c r="A1058" t="s">
        <v>1830</v>
      </c>
      <c r="B1058" t="s">
        <v>1831</v>
      </c>
      <c r="C1058">
        <f>LEN(Tabla4[[#This Row],[NIT]])</f>
        <v>14</v>
      </c>
      <c r="D1058" t="str">
        <f t="shared" si="17"/>
        <v>NIT</v>
      </c>
    </row>
    <row r="1059" spans="1:4" x14ac:dyDescent="0.25">
      <c r="A1059" t="s">
        <v>1832</v>
      </c>
      <c r="B1059" t="s">
        <v>1833</v>
      </c>
      <c r="C1059">
        <f>LEN(Tabla4[[#This Row],[NIT]])</f>
        <v>14</v>
      </c>
      <c r="D1059" t="str">
        <f t="shared" si="17"/>
        <v>NIT</v>
      </c>
    </row>
    <row r="1060" spans="1:4" x14ac:dyDescent="0.25">
      <c r="A1060" t="s">
        <v>1834</v>
      </c>
      <c r="B1060" t="s">
        <v>1835</v>
      </c>
      <c r="C1060">
        <f>LEN(Tabla4[[#This Row],[NIT]])</f>
        <v>14</v>
      </c>
      <c r="D1060" t="str">
        <f t="shared" si="17"/>
        <v>NIT</v>
      </c>
    </row>
    <row r="1061" spans="1:4" x14ac:dyDescent="0.25">
      <c r="A1061" t="s">
        <v>1836</v>
      </c>
      <c r="B1061" t="s">
        <v>1837</v>
      </c>
      <c r="C1061">
        <f>LEN(Tabla4[[#This Row],[NIT]])</f>
        <v>14</v>
      </c>
      <c r="D1061" t="str">
        <f t="shared" si="17"/>
        <v>NIT</v>
      </c>
    </row>
    <row r="1062" spans="1:4" x14ac:dyDescent="0.25">
      <c r="A1062" t="s">
        <v>1838</v>
      </c>
      <c r="B1062" t="s">
        <v>1839</v>
      </c>
      <c r="C1062">
        <f>LEN(Tabla4[[#This Row],[NIT]])</f>
        <v>14</v>
      </c>
      <c r="D1062" t="str">
        <f t="shared" si="17"/>
        <v>NIT</v>
      </c>
    </row>
    <row r="1063" spans="1:4" x14ac:dyDescent="0.25">
      <c r="A1063" t="s">
        <v>1840</v>
      </c>
      <c r="B1063" t="s">
        <v>1841</v>
      </c>
      <c r="C1063">
        <f>LEN(Tabla4[[#This Row],[NIT]])</f>
        <v>14</v>
      </c>
      <c r="D1063" t="str">
        <f t="shared" si="17"/>
        <v>NIT</v>
      </c>
    </row>
    <row r="1064" spans="1:4" x14ac:dyDescent="0.25">
      <c r="A1064" t="s">
        <v>1842</v>
      </c>
      <c r="B1064" t="s">
        <v>1843</v>
      </c>
      <c r="C1064">
        <f>LEN(Tabla4[[#This Row],[NIT]])</f>
        <v>14</v>
      </c>
      <c r="D1064" t="str">
        <f t="shared" si="17"/>
        <v>NIT</v>
      </c>
    </row>
    <row r="1065" spans="1:4" x14ac:dyDescent="0.25">
      <c r="A1065" t="s">
        <v>1844</v>
      </c>
      <c r="B1065" t="s">
        <v>1845</v>
      </c>
      <c r="C1065">
        <f>LEN(Tabla4[[#This Row],[NIT]])</f>
        <v>14</v>
      </c>
      <c r="D1065" t="str">
        <f t="shared" si="17"/>
        <v>NIT</v>
      </c>
    </row>
    <row r="1066" spans="1:4" x14ac:dyDescent="0.25">
      <c r="A1066" t="s">
        <v>1846</v>
      </c>
      <c r="B1066" t="s">
        <v>1847</v>
      </c>
      <c r="C1066">
        <f>LEN(Tabla4[[#This Row],[NIT]])</f>
        <v>14</v>
      </c>
      <c r="D1066" t="str">
        <f t="shared" si="17"/>
        <v>NIT</v>
      </c>
    </row>
    <row r="1067" spans="1:4" x14ac:dyDescent="0.25">
      <c r="A1067" t="s">
        <v>38</v>
      </c>
      <c r="B1067" t="s">
        <v>1848</v>
      </c>
      <c r="C1067">
        <f>LEN(Tabla4[[#This Row],[NIT]])</f>
        <v>14</v>
      </c>
      <c r="D1067" t="str">
        <f t="shared" si="17"/>
        <v>NIT</v>
      </c>
    </row>
    <row r="1068" spans="1:4" x14ac:dyDescent="0.25">
      <c r="A1068" t="s">
        <v>1849</v>
      </c>
      <c r="B1068" t="s">
        <v>1850</v>
      </c>
      <c r="C1068">
        <f>LEN(Tabla4[[#This Row],[NIT]])</f>
        <v>14</v>
      </c>
      <c r="D1068" t="str">
        <f t="shared" si="17"/>
        <v>NIT</v>
      </c>
    </row>
    <row r="1069" spans="1:4" x14ac:dyDescent="0.25">
      <c r="A1069" t="s">
        <v>1851</v>
      </c>
      <c r="B1069" t="s">
        <v>1852</v>
      </c>
      <c r="C1069">
        <f>LEN(Tabla4[[#This Row],[NIT]])</f>
        <v>14</v>
      </c>
      <c r="D1069" t="str">
        <f t="shared" si="17"/>
        <v>NIT</v>
      </c>
    </row>
    <row r="1070" spans="1:4" x14ac:dyDescent="0.25">
      <c r="A1070" t="s">
        <v>1853</v>
      </c>
      <c r="B1070" t="s">
        <v>1854</v>
      </c>
      <c r="C1070">
        <f>LEN(Tabla4[[#This Row],[NIT]])</f>
        <v>14</v>
      </c>
      <c r="D1070" t="str">
        <f t="shared" si="17"/>
        <v>NIT</v>
      </c>
    </row>
    <row r="1071" spans="1:4" x14ac:dyDescent="0.25">
      <c r="A1071" t="s">
        <v>1855</v>
      </c>
      <c r="B1071" t="s">
        <v>1856</v>
      </c>
      <c r="C1071">
        <f>LEN(Tabla4[[#This Row],[NIT]])</f>
        <v>14</v>
      </c>
      <c r="D1071" t="str">
        <f t="shared" si="17"/>
        <v>NIT</v>
      </c>
    </row>
    <row r="1072" spans="1:4" x14ac:dyDescent="0.25">
      <c r="A1072" t="s">
        <v>1857</v>
      </c>
      <c r="B1072" t="s">
        <v>1858</v>
      </c>
      <c r="C1072">
        <f>LEN(Tabla4[[#This Row],[NIT]])</f>
        <v>14</v>
      </c>
      <c r="D1072" t="str">
        <f t="shared" si="17"/>
        <v>NIT</v>
      </c>
    </row>
    <row r="1073" spans="1:4" x14ac:dyDescent="0.25">
      <c r="A1073" t="s">
        <v>1399</v>
      </c>
      <c r="B1073" t="s">
        <v>1859</v>
      </c>
      <c r="C1073">
        <f>LEN(Tabla4[[#This Row],[NIT]])</f>
        <v>14</v>
      </c>
      <c r="D1073" t="str">
        <f t="shared" si="17"/>
        <v>NIT</v>
      </c>
    </row>
    <row r="1074" spans="1:4" x14ac:dyDescent="0.25">
      <c r="A1074" t="s">
        <v>1860</v>
      </c>
      <c r="B1074" t="s">
        <v>1861</v>
      </c>
      <c r="C1074">
        <f>LEN(Tabla4[[#This Row],[NIT]])</f>
        <v>14</v>
      </c>
      <c r="D1074" t="str">
        <f t="shared" si="17"/>
        <v>NIT</v>
      </c>
    </row>
    <row r="1075" spans="1:4" x14ac:dyDescent="0.25">
      <c r="A1075" t="s">
        <v>1862</v>
      </c>
      <c r="B1075" t="s">
        <v>1863</v>
      </c>
      <c r="C1075">
        <f>LEN(Tabla4[[#This Row],[NIT]])</f>
        <v>14</v>
      </c>
      <c r="D1075" t="str">
        <f t="shared" si="17"/>
        <v>NIT</v>
      </c>
    </row>
    <row r="1076" spans="1:4" x14ac:dyDescent="0.25">
      <c r="A1076" t="s">
        <v>1864</v>
      </c>
      <c r="B1076" t="s">
        <v>1865</v>
      </c>
      <c r="C1076">
        <f>LEN(Tabla4[[#This Row],[NIT]])</f>
        <v>14</v>
      </c>
      <c r="D1076" t="str">
        <f t="shared" si="17"/>
        <v>NIT</v>
      </c>
    </row>
    <row r="1077" spans="1:4" x14ac:dyDescent="0.25">
      <c r="A1077" t="s">
        <v>1866</v>
      </c>
      <c r="B1077" t="s">
        <v>1867</v>
      </c>
      <c r="C1077">
        <f>LEN(Tabla4[[#This Row],[NIT]])</f>
        <v>14</v>
      </c>
      <c r="D1077" t="str">
        <f t="shared" si="17"/>
        <v>NIT</v>
      </c>
    </row>
    <row r="1078" spans="1:4" x14ac:dyDescent="0.25">
      <c r="A1078" t="s">
        <v>1868</v>
      </c>
      <c r="B1078" t="s">
        <v>1869</v>
      </c>
      <c r="C1078">
        <f>LEN(Tabla4[[#This Row],[NIT]])</f>
        <v>14</v>
      </c>
      <c r="D1078" t="str">
        <f t="shared" si="17"/>
        <v>NIT</v>
      </c>
    </row>
    <row r="1079" spans="1:4" x14ac:dyDescent="0.25">
      <c r="A1079" t="s">
        <v>1870</v>
      </c>
      <c r="B1079" t="s">
        <v>1871</v>
      </c>
      <c r="C1079">
        <f>LEN(Tabla4[[#This Row],[NIT]])</f>
        <v>14</v>
      </c>
      <c r="D1079" t="str">
        <f t="shared" si="17"/>
        <v>NIT</v>
      </c>
    </row>
    <row r="1080" spans="1:4" x14ac:dyDescent="0.25">
      <c r="A1080" t="s">
        <v>1872</v>
      </c>
      <c r="B1080" t="s">
        <v>1873</v>
      </c>
      <c r="C1080">
        <f>LEN(Tabla4[[#This Row],[NIT]])</f>
        <v>14</v>
      </c>
      <c r="D1080" t="str">
        <f t="shared" si="17"/>
        <v>NIT</v>
      </c>
    </row>
    <row r="1081" spans="1:4" x14ac:dyDescent="0.25">
      <c r="A1081" t="s">
        <v>1874</v>
      </c>
      <c r="B1081" t="s">
        <v>1875</v>
      </c>
      <c r="C1081">
        <f>LEN(Tabla4[[#This Row],[NIT]])</f>
        <v>14</v>
      </c>
      <c r="D1081" t="str">
        <f t="shared" si="17"/>
        <v>NIT</v>
      </c>
    </row>
    <row r="1082" spans="1:4" x14ac:dyDescent="0.25">
      <c r="A1082" t="s">
        <v>1876</v>
      </c>
      <c r="B1082" t="s">
        <v>1877</v>
      </c>
      <c r="C1082">
        <f>LEN(Tabla4[[#This Row],[NIT]])</f>
        <v>14</v>
      </c>
      <c r="D1082" t="str">
        <f t="shared" si="17"/>
        <v>NIT</v>
      </c>
    </row>
    <row r="1083" spans="1:4" x14ac:dyDescent="0.25">
      <c r="A1083" t="s">
        <v>1878</v>
      </c>
      <c r="B1083" t="s">
        <v>1879</v>
      </c>
      <c r="C1083">
        <f>LEN(Tabla4[[#This Row],[NIT]])</f>
        <v>14</v>
      </c>
      <c r="D1083" t="str">
        <f t="shared" si="17"/>
        <v>NIT</v>
      </c>
    </row>
    <row r="1084" spans="1:4" x14ac:dyDescent="0.25">
      <c r="A1084" t="s">
        <v>1880</v>
      </c>
      <c r="B1084" t="s">
        <v>1881</v>
      </c>
      <c r="C1084">
        <f>LEN(Tabla4[[#This Row],[NIT]])</f>
        <v>14</v>
      </c>
      <c r="D1084" t="str">
        <f t="shared" si="17"/>
        <v>NIT</v>
      </c>
    </row>
    <row r="1085" spans="1:4" x14ac:dyDescent="0.25">
      <c r="A1085" t="s">
        <v>1882</v>
      </c>
      <c r="B1085" t="s">
        <v>1883</v>
      </c>
      <c r="C1085">
        <f>LEN(Tabla4[[#This Row],[NIT]])</f>
        <v>14</v>
      </c>
      <c r="D1085" t="str">
        <f t="shared" si="17"/>
        <v>NIT</v>
      </c>
    </row>
    <row r="1086" spans="1:4" x14ac:dyDescent="0.25">
      <c r="A1086" t="s">
        <v>1884</v>
      </c>
      <c r="B1086" t="s">
        <v>1885</v>
      </c>
      <c r="C1086">
        <f>LEN(Tabla4[[#This Row],[NIT]])</f>
        <v>14</v>
      </c>
      <c r="D1086" t="str">
        <f t="shared" si="17"/>
        <v>NIT</v>
      </c>
    </row>
    <row r="1087" spans="1:4" x14ac:dyDescent="0.25">
      <c r="A1087" t="s">
        <v>1886</v>
      </c>
      <c r="B1087" t="s">
        <v>1887</v>
      </c>
      <c r="C1087">
        <f>LEN(Tabla4[[#This Row],[NIT]])</f>
        <v>14</v>
      </c>
      <c r="D1087" t="str">
        <f t="shared" si="17"/>
        <v>NIT</v>
      </c>
    </row>
    <row r="1088" spans="1:4" x14ac:dyDescent="0.25">
      <c r="A1088" t="s">
        <v>1888</v>
      </c>
      <c r="B1088" t="s">
        <v>1889</v>
      </c>
      <c r="C1088">
        <f>LEN(Tabla4[[#This Row],[NIT]])</f>
        <v>14</v>
      </c>
      <c r="D1088" t="str">
        <f t="shared" si="17"/>
        <v>NIT</v>
      </c>
    </row>
    <row r="1089" spans="1:4" x14ac:dyDescent="0.25">
      <c r="A1089" t="s">
        <v>1890</v>
      </c>
      <c r="B1089" t="s">
        <v>1891</v>
      </c>
      <c r="C1089">
        <f>LEN(Tabla4[[#This Row],[NIT]])</f>
        <v>14</v>
      </c>
      <c r="D1089" t="str">
        <f t="shared" si="17"/>
        <v>NIT</v>
      </c>
    </row>
    <row r="1090" spans="1:4" x14ac:dyDescent="0.25">
      <c r="A1090" t="s">
        <v>1892</v>
      </c>
      <c r="B1090" t="s">
        <v>1893</v>
      </c>
      <c r="C1090">
        <f>LEN(Tabla4[[#This Row],[NIT]])</f>
        <v>14</v>
      </c>
      <c r="D1090" t="str">
        <f t="shared" si="17"/>
        <v>NIT</v>
      </c>
    </row>
    <row r="1091" spans="1:4" x14ac:dyDescent="0.25">
      <c r="A1091" t="s">
        <v>1894</v>
      </c>
      <c r="B1091" t="s">
        <v>1895</v>
      </c>
      <c r="C1091">
        <f>LEN(Tabla4[[#This Row],[NIT]])</f>
        <v>14</v>
      </c>
      <c r="D1091" t="str">
        <f t="shared" si="17"/>
        <v>NIT</v>
      </c>
    </row>
    <row r="1092" spans="1:4" x14ac:dyDescent="0.25">
      <c r="A1092" t="s">
        <v>1896</v>
      </c>
      <c r="B1092" t="s">
        <v>1897</v>
      </c>
      <c r="C1092">
        <f>LEN(Tabla4[[#This Row],[NIT]])</f>
        <v>14</v>
      </c>
      <c r="D1092" t="str">
        <f t="shared" si="17"/>
        <v>NIT</v>
      </c>
    </row>
    <row r="1093" spans="1:4" x14ac:dyDescent="0.25">
      <c r="A1093" t="s">
        <v>1898</v>
      </c>
      <c r="B1093" t="s">
        <v>1899</v>
      </c>
      <c r="C1093">
        <f>LEN(Tabla4[[#This Row],[NIT]])</f>
        <v>14</v>
      </c>
      <c r="D1093" t="str">
        <f t="shared" si="17"/>
        <v>NIT</v>
      </c>
    </row>
    <row r="1094" spans="1:4" x14ac:dyDescent="0.25">
      <c r="A1094" t="s">
        <v>1900</v>
      </c>
      <c r="B1094" t="s">
        <v>1901</v>
      </c>
      <c r="C1094">
        <f>LEN(Tabla4[[#This Row],[NIT]])</f>
        <v>14</v>
      </c>
      <c r="D1094" t="str">
        <f t="shared" si="17"/>
        <v>NIT</v>
      </c>
    </row>
    <row r="1095" spans="1:4" x14ac:dyDescent="0.25">
      <c r="A1095" t="s">
        <v>1902</v>
      </c>
      <c r="B1095" t="s">
        <v>1903</v>
      </c>
      <c r="C1095">
        <f>LEN(Tabla4[[#This Row],[NIT]])</f>
        <v>14</v>
      </c>
      <c r="D1095" t="str">
        <f t="shared" si="17"/>
        <v>NIT</v>
      </c>
    </row>
    <row r="1096" spans="1:4" x14ac:dyDescent="0.25">
      <c r="A1096" t="s">
        <v>1904</v>
      </c>
      <c r="B1096" t="s">
        <v>1905</v>
      </c>
      <c r="C1096">
        <f>LEN(Tabla4[[#This Row],[NIT]])</f>
        <v>14</v>
      </c>
      <c r="D1096" t="str">
        <f t="shared" si="17"/>
        <v>NIT</v>
      </c>
    </row>
    <row r="1097" spans="1:4" x14ac:dyDescent="0.25">
      <c r="A1097" t="s">
        <v>1906</v>
      </c>
      <c r="B1097" t="s">
        <v>1907</v>
      </c>
      <c r="C1097">
        <f>LEN(Tabla4[[#This Row],[NIT]])</f>
        <v>14</v>
      </c>
      <c r="D1097" t="str">
        <f t="shared" si="17"/>
        <v>NIT</v>
      </c>
    </row>
    <row r="1098" spans="1:4" x14ac:dyDescent="0.25">
      <c r="A1098" t="s">
        <v>1908</v>
      </c>
      <c r="B1098" t="s">
        <v>1909</v>
      </c>
      <c r="C1098">
        <f>LEN(Tabla4[[#This Row],[NIT]])</f>
        <v>14</v>
      </c>
      <c r="D1098" t="str">
        <f t="shared" si="17"/>
        <v>NIT</v>
      </c>
    </row>
    <row r="1099" spans="1:4" x14ac:dyDescent="0.25">
      <c r="A1099" t="s">
        <v>1910</v>
      </c>
      <c r="B1099" t="s">
        <v>1911</v>
      </c>
      <c r="C1099">
        <f>LEN(Tabla4[[#This Row],[NIT]])</f>
        <v>14</v>
      </c>
      <c r="D1099" t="str">
        <f t="shared" ref="D1099:D1162" si="18">IF(C1099=14,"NIT",IF(C1099=9,"DUI"," "))</f>
        <v>NIT</v>
      </c>
    </row>
    <row r="1100" spans="1:4" x14ac:dyDescent="0.25">
      <c r="A1100" t="s">
        <v>1912</v>
      </c>
      <c r="B1100" t="s">
        <v>1913</v>
      </c>
      <c r="C1100">
        <f>LEN(Tabla4[[#This Row],[NIT]])</f>
        <v>14</v>
      </c>
      <c r="D1100" t="str">
        <f t="shared" si="18"/>
        <v>NIT</v>
      </c>
    </row>
    <row r="1101" spans="1:4" x14ac:dyDescent="0.25">
      <c r="A1101" t="s">
        <v>1326</v>
      </c>
      <c r="B1101" t="s">
        <v>1914</v>
      </c>
      <c r="C1101">
        <f>LEN(Tabla4[[#This Row],[NIT]])</f>
        <v>14</v>
      </c>
      <c r="D1101" t="str">
        <f t="shared" si="18"/>
        <v>NIT</v>
      </c>
    </row>
    <row r="1102" spans="1:4" x14ac:dyDescent="0.25">
      <c r="A1102" t="s">
        <v>1915</v>
      </c>
      <c r="B1102" t="s">
        <v>1916</v>
      </c>
      <c r="C1102">
        <f>LEN(Tabla4[[#This Row],[NIT]])</f>
        <v>14</v>
      </c>
      <c r="D1102" t="str">
        <f t="shared" si="18"/>
        <v>NIT</v>
      </c>
    </row>
    <row r="1103" spans="1:4" x14ac:dyDescent="0.25">
      <c r="A1103" t="s">
        <v>1917</v>
      </c>
      <c r="B1103" t="s">
        <v>1918</v>
      </c>
      <c r="C1103">
        <f>LEN(Tabla4[[#This Row],[NIT]])</f>
        <v>14</v>
      </c>
      <c r="D1103" t="str">
        <f t="shared" si="18"/>
        <v>NIT</v>
      </c>
    </row>
    <row r="1104" spans="1:4" x14ac:dyDescent="0.25">
      <c r="A1104" t="s">
        <v>1919</v>
      </c>
      <c r="B1104" t="s">
        <v>1920</v>
      </c>
      <c r="C1104">
        <f>LEN(Tabla4[[#This Row],[NIT]])</f>
        <v>14</v>
      </c>
      <c r="D1104" t="str">
        <f t="shared" si="18"/>
        <v>NIT</v>
      </c>
    </row>
    <row r="1105" spans="1:4" x14ac:dyDescent="0.25">
      <c r="A1105" t="s">
        <v>1921</v>
      </c>
      <c r="B1105" t="s">
        <v>1922</v>
      </c>
      <c r="C1105">
        <f>LEN(Tabla4[[#This Row],[NIT]])</f>
        <v>14</v>
      </c>
      <c r="D1105" t="str">
        <f t="shared" si="18"/>
        <v>NIT</v>
      </c>
    </row>
    <row r="1106" spans="1:4" x14ac:dyDescent="0.25">
      <c r="A1106" t="s">
        <v>1923</v>
      </c>
      <c r="B1106" t="s">
        <v>1924</v>
      </c>
      <c r="C1106">
        <f>LEN(Tabla4[[#This Row],[NIT]])</f>
        <v>14</v>
      </c>
      <c r="D1106" t="str">
        <f t="shared" si="18"/>
        <v>NIT</v>
      </c>
    </row>
    <row r="1107" spans="1:4" x14ac:dyDescent="0.25">
      <c r="A1107" t="s">
        <v>1925</v>
      </c>
      <c r="B1107" t="s">
        <v>1926</v>
      </c>
      <c r="C1107">
        <f>LEN(Tabla4[[#This Row],[NIT]])</f>
        <v>14</v>
      </c>
      <c r="D1107" t="str">
        <f t="shared" si="18"/>
        <v>NIT</v>
      </c>
    </row>
    <row r="1108" spans="1:4" x14ac:dyDescent="0.25">
      <c r="A1108" t="s">
        <v>1927</v>
      </c>
      <c r="B1108" t="s">
        <v>1928</v>
      </c>
      <c r="C1108">
        <f>LEN(Tabla4[[#This Row],[NIT]])</f>
        <v>14</v>
      </c>
      <c r="D1108" t="str">
        <f t="shared" si="18"/>
        <v>NIT</v>
      </c>
    </row>
    <row r="1109" spans="1:4" x14ac:dyDescent="0.25">
      <c r="A1109" t="s">
        <v>1390</v>
      </c>
      <c r="B1109" t="s">
        <v>1929</v>
      </c>
      <c r="C1109">
        <f>LEN(Tabla4[[#This Row],[NIT]])</f>
        <v>14</v>
      </c>
      <c r="D1109" t="str">
        <f t="shared" si="18"/>
        <v>NIT</v>
      </c>
    </row>
    <row r="1110" spans="1:4" x14ac:dyDescent="0.25">
      <c r="A1110" t="s">
        <v>1930</v>
      </c>
      <c r="B1110" t="s">
        <v>1931</v>
      </c>
      <c r="C1110">
        <f>LEN(Tabla4[[#This Row],[NIT]])</f>
        <v>14</v>
      </c>
      <c r="D1110" t="str">
        <f t="shared" si="18"/>
        <v>NIT</v>
      </c>
    </row>
    <row r="1111" spans="1:4" x14ac:dyDescent="0.25">
      <c r="A1111" t="s">
        <v>1932</v>
      </c>
      <c r="B1111" t="s">
        <v>1933</v>
      </c>
      <c r="C1111">
        <f>LEN(Tabla4[[#This Row],[NIT]])</f>
        <v>14</v>
      </c>
      <c r="D1111" t="str">
        <f t="shared" si="18"/>
        <v>NIT</v>
      </c>
    </row>
    <row r="1112" spans="1:4" x14ac:dyDescent="0.25">
      <c r="A1112" t="s">
        <v>1934</v>
      </c>
      <c r="B1112" t="s">
        <v>1935</v>
      </c>
      <c r="C1112">
        <f>LEN(Tabla4[[#This Row],[NIT]])</f>
        <v>14</v>
      </c>
      <c r="D1112" t="str">
        <f t="shared" si="18"/>
        <v>NIT</v>
      </c>
    </row>
    <row r="1113" spans="1:4" x14ac:dyDescent="0.25">
      <c r="A1113" t="s">
        <v>1936</v>
      </c>
      <c r="B1113" t="s">
        <v>1937</v>
      </c>
      <c r="C1113">
        <f>LEN(Tabla4[[#This Row],[NIT]])</f>
        <v>14</v>
      </c>
      <c r="D1113" t="str">
        <f t="shared" si="18"/>
        <v>NIT</v>
      </c>
    </row>
    <row r="1114" spans="1:4" x14ac:dyDescent="0.25">
      <c r="A1114" t="s">
        <v>1938</v>
      </c>
      <c r="B1114" t="s">
        <v>1939</v>
      </c>
      <c r="C1114">
        <f>LEN(Tabla4[[#This Row],[NIT]])</f>
        <v>14</v>
      </c>
      <c r="D1114" t="str">
        <f t="shared" si="18"/>
        <v>NIT</v>
      </c>
    </row>
    <row r="1115" spans="1:4" x14ac:dyDescent="0.25">
      <c r="A1115" t="s">
        <v>1940</v>
      </c>
      <c r="B1115" t="s">
        <v>1941</v>
      </c>
      <c r="C1115">
        <f>LEN(Tabla4[[#This Row],[NIT]])</f>
        <v>14</v>
      </c>
      <c r="D1115" t="str">
        <f t="shared" si="18"/>
        <v>NIT</v>
      </c>
    </row>
    <row r="1116" spans="1:4" x14ac:dyDescent="0.25">
      <c r="A1116" t="s">
        <v>1942</v>
      </c>
      <c r="B1116" t="s">
        <v>1943</v>
      </c>
      <c r="C1116">
        <f>LEN(Tabla4[[#This Row],[NIT]])</f>
        <v>14</v>
      </c>
      <c r="D1116" t="str">
        <f t="shared" si="18"/>
        <v>NIT</v>
      </c>
    </row>
    <row r="1117" spans="1:4" x14ac:dyDescent="0.25">
      <c r="A1117" t="s">
        <v>1944</v>
      </c>
      <c r="B1117" t="s">
        <v>1945</v>
      </c>
      <c r="C1117">
        <f>LEN(Tabla4[[#This Row],[NIT]])</f>
        <v>14</v>
      </c>
      <c r="D1117" t="str">
        <f t="shared" si="18"/>
        <v>NIT</v>
      </c>
    </row>
    <row r="1118" spans="1:4" x14ac:dyDescent="0.25">
      <c r="A1118" t="s">
        <v>1946</v>
      </c>
      <c r="B1118" t="s">
        <v>1947</v>
      </c>
      <c r="C1118">
        <f>LEN(Tabla4[[#This Row],[NIT]])</f>
        <v>14</v>
      </c>
      <c r="D1118" t="str">
        <f t="shared" si="18"/>
        <v>NIT</v>
      </c>
    </row>
    <row r="1119" spans="1:4" x14ac:dyDescent="0.25">
      <c r="A1119" t="s">
        <v>1948</v>
      </c>
      <c r="B1119" t="s">
        <v>1949</v>
      </c>
      <c r="C1119">
        <f>LEN(Tabla4[[#This Row],[NIT]])</f>
        <v>14</v>
      </c>
      <c r="D1119" t="str">
        <f t="shared" si="18"/>
        <v>NIT</v>
      </c>
    </row>
    <row r="1120" spans="1:4" x14ac:dyDescent="0.25">
      <c r="A1120" t="s">
        <v>1950</v>
      </c>
      <c r="B1120" t="s">
        <v>1951</v>
      </c>
      <c r="C1120">
        <f>LEN(Tabla4[[#This Row],[NIT]])</f>
        <v>14</v>
      </c>
      <c r="D1120" t="str">
        <f t="shared" si="18"/>
        <v>NIT</v>
      </c>
    </row>
    <row r="1121" spans="1:4" x14ac:dyDescent="0.25">
      <c r="A1121" t="s">
        <v>1952</v>
      </c>
      <c r="B1121" t="s">
        <v>1953</v>
      </c>
      <c r="C1121">
        <f>LEN(Tabla4[[#This Row],[NIT]])</f>
        <v>14</v>
      </c>
      <c r="D1121" t="str">
        <f t="shared" si="18"/>
        <v>NIT</v>
      </c>
    </row>
    <row r="1122" spans="1:4" x14ac:dyDescent="0.25">
      <c r="A1122" t="s">
        <v>1954</v>
      </c>
      <c r="B1122" t="s">
        <v>1955</v>
      </c>
      <c r="C1122">
        <f>LEN(Tabla4[[#This Row],[NIT]])</f>
        <v>14</v>
      </c>
      <c r="D1122" t="str">
        <f t="shared" si="18"/>
        <v>NIT</v>
      </c>
    </row>
    <row r="1123" spans="1:4" x14ac:dyDescent="0.25">
      <c r="A1123" t="s">
        <v>1956</v>
      </c>
      <c r="B1123" t="s">
        <v>1957</v>
      </c>
      <c r="C1123">
        <f>LEN(Tabla4[[#This Row],[NIT]])</f>
        <v>14</v>
      </c>
      <c r="D1123" t="str">
        <f t="shared" si="18"/>
        <v>NIT</v>
      </c>
    </row>
    <row r="1124" spans="1:4" x14ac:dyDescent="0.25">
      <c r="A1124" t="s">
        <v>1958</v>
      </c>
      <c r="B1124" t="s">
        <v>1959</v>
      </c>
      <c r="C1124">
        <f>LEN(Tabla4[[#This Row],[NIT]])</f>
        <v>14</v>
      </c>
      <c r="D1124" t="str">
        <f t="shared" si="18"/>
        <v>NIT</v>
      </c>
    </row>
    <row r="1125" spans="1:4" x14ac:dyDescent="0.25">
      <c r="A1125" t="s">
        <v>684</v>
      </c>
      <c r="B1125" t="s">
        <v>1960</v>
      </c>
      <c r="C1125">
        <f>LEN(Tabla4[[#This Row],[NIT]])</f>
        <v>14</v>
      </c>
      <c r="D1125" t="str">
        <f t="shared" si="18"/>
        <v>NIT</v>
      </c>
    </row>
    <row r="1126" spans="1:4" x14ac:dyDescent="0.25">
      <c r="A1126" t="s">
        <v>1961</v>
      </c>
      <c r="B1126" t="s">
        <v>1962</v>
      </c>
      <c r="C1126">
        <f>LEN(Tabla4[[#This Row],[NIT]])</f>
        <v>14</v>
      </c>
      <c r="D1126" t="str">
        <f t="shared" si="18"/>
        <v>NIT</v>
      </c>
    </row>
    <row r="1127" spans="1:4" x14ac:dyDescent="0.25">
      <c r="A1127" t="s">
        <v>1338</v>
      </c>
      <c r="B1127" t="s">
        <v>1963</v>
      </c>
      <c r="C1127">
        <f>LEN(Tabla4[[#This Row],[NIT]])</f>
        <v>14</v>
      </c>
      <c r="D1127" t="str">
        <f t="shared" si="18"/>
        <v>NIT</v>
      </c>
    </row>
    <row r="1128" spans="1:4" x14ac:dyDescent="0.25">
      <c r="A1128" t="s">
        <v>1964</v>
      </c>
      <c r="B1128" t="s">
        <v>1965</v>
      </c>
      <c r="C1128">
        <f>LEN(Tabla4[[#This Row],[NIT]])</f>
        <v>14</v>
      </c>
      <c r="D1128" t="str">
        <f t="shared" si="18"/>
        <v>NIT</v>
      </c>
    </row>
    <row r="1129" spans="1:4" x14ac:dyDescent="0.25">
      <c r="A1129" t="s">
        <v>1966</v>
      </c>
      <c r="B1129" t="s">
        <v>1967</v>
      </c>
      <c r="C1129">
        <f>LEN(Tabla4[[#This Row],[NIT]])</f>
        <v>14</v>
      </c>
      <c r="D1129" t="str">
        <f t="shared" si="18"/>
        <v>NIT</v>
      </c>
    </row>
    <row r="1130" spans="1:4" x14ac:dyDescent="0.25">
      <c r="A1130" t="s">
        <v>1968</v>
      </c>
      <c r="B1130" t="s">
        <v>1969</v>
      </c>
      <c r="C1130">
        <f>LEN(Tabla4[[#This Row],[NIT]])</f>
        <v>14</v>
      </c>
      <c r="D1130" t="str">
        <f t="shared" si="18"/>
        <v>NIT</v>
      </c>
    </row>
    <row r="1131" spans="1:4" x14ac:dyDescent="0.25">
      <c r="A1131" t="s">
        <v>1970</v>
      </c>
      <c r="B1131" t="s">
        <v>1971</v>
      </c>
      <c r="C1131">
        <f>LEN(Tabla4[[#This Row],[NIT]])</f>
        <v>14</v>
      </c>
      <c r="D1131" t="str">
        <f t="shared" si="18"/>
        <v>NIT</v>
      </c>
    </row>
    <row r="1132" spans="1:4" x14ac:dyDescent="0.25">
      <c r="A1132" t="s">
        <v>1972</v>
      </c>
      <c r="B1132" t="s">
        <v>1973</v>
      </c>
      <c r="C1132">
        <f>LEN(Tabla4[[#This Row],[NIT]])</f>
        <v>14</v>
      </c>
      <c r="D1132" t="str">
        <f t="shared" si="18"/>
        <v>NIT</v>
      </c>
    </row>
    <row r="1133" spans="1:4" x14ac:dyDescent="0.25">
      <c r="A1133" t="s">
        <v>1974</v>
      </c>
      <c r="B1133" t="s">
        <v>1975</v>
      </c>
      <c r="C1133">
        <f>LEN(Tabla4[[#This Row],[NIT]])</f>
        <v>14</v>
      </c>
      <c r="D1133" t="str">
        <f t="shared" si="18"/>
        <v>NIT</v>
      </c>
    </row>
    <row r="1134" spans="1:4" x14ac:dyDescent="0.25">
      <c r="A1134" t="s">
        <v>1976</v>
      </c>
      <c r="B1134" t="s">
        <v>1977</v>
      </c>
      <c r="C1134">
        <f>LEN(Tabla4[[#This Row],[NIT]])</f>
        <v>14</v>
      </c>
      <c r="D1134" t="str">
        <f t="shared" si="18"/>
        <v>NIT</v>
      </c>
    </row>
    <row r="1135" spans="1:4" x14ac:dyDescent="0.25">
      <c r="A1135" t="s">
        <v>1978</v>
      </c>
      <c r="B1135" t="s">
        <v>1979</v>
      </c>
      <c r="C1135">
        <f>LEN(Tabla4[[#This Row],[NIT]])</f>
        <v>14</v>
      </c>
      <c r="D1135" t="str">
        <f t="shared" si="18"/>
        <v>NIT</v>
      </c>
    </row>
    <row r="1136" spans="1:4" x14ac:dyDescent="0.25">
      <c r="A1136" t="s">
        <v>1980</v>
      </c>
      <c r="B1136" t="s">
        <v>1981</v>
      </c>
      <c r="C1136">
        <f>LEN(Tabla4[[#This Row],[NIT]])</f>
        <v>14</v>
      </c>
      <c r="D1136" t="str">
        <f t="shared" si="18"/>
        <v>NIT</v>
      </c>
    </row>
    <row r="1137" spans="1:4" x14ac:dyDescent="0.25">
      <c r="A1137" t="s">
        <v>1982</v>
      </c>
      <c r="B1137" t="s">
        <v>1983</v>
      </c>
      <c r="C1137">
        <f>LEN(Tabla4[[#This Row],[NIT]])</f>
        <v>14</v>
      </c>
      <c r="D1137" t="str">
        <f t="shared" si="18"/>
        <v>NIT</v>
      </c>
    </row>
    <row r="1138" spans="1:4" x14ac:dyDescent="0.25">
      <c r="A1138" t="s">
        <v>1984</v>
      </c>
      <c r="B1138" t="s">
        <v>1985</v>
      </c>
      <c r="C1138">
        <f>LEN(Tabla4[[#This Row],[NIT]])</f>
        <v>14</v>
      </c>
      <c r="D1138" t="str">
        <f t="shared" si="18"/>
        <v>NIT</v>
      </c>
    </row>
    <row r="1139" spans="1:4" x14ac:dyDescent="0.25">
      <c r="A1139" t="s">
        <v>1986</v>
      </c>
      <c r="B1139" t="s">
        <v>1987</v>
      </c>
      <c r="C1139">
        <f>LEN(Tabla4[[#This Row],[NIT]])</f>
        <v>14</v>
      </c>
      <c r="D1139" t="str">
        <f t="shared" si="18"/>
        <v>NIT</v>
      </c>
    </row>
    <row r="1140" spans="1:4" x14ac:dyDescent="0.25">
      <c r="A1140" t="s">
        <v>1988</v>
      </c>
      <c r="B1140" t="s">
        <v>1989</v>
      </c>
      <c r="C1140">
        <f>LEN(Tabla4[[#This Row],[NIT]])</f>
        <v>14</v>
      </c>
      <c r="D1140" t="str">
        <f t="shared" si="18"/>
        <v>NIT</v>
      </c>
    </row>
    <row r="1141" spans="1:4" x14ac:dyDescent="0.25">
      <c r="A1141" t="s">
        <v>1990</v>
      </c>
      <c r="B1141" t="s">
        <v>1991</v>
      </c>
      <c r="C1141">
        <f>LEN(Tabla4[[#This Row],[NIT]])</f>
        <v>14</v>
      </c>
      <c r="D1141" t="str">
        <f t="shared" si="18"/>
        <v>NIT</v>
      </c>
    </row>
    <row r="1142" spans="1:4" x14ac:dyDescent="0.25">
      <c r="A1142" t="s">
        <v>1992</v>
      </c>
      <c r="B1142" t="s">
        <v>1993</v>
      </c>
      <c r="C1142">
        <f>LEN(Tabla4[[#This Row],[NIT]])</f>
        <v>14</v>
      </c>
      <c r="D1142" t="str">
        <f t="shared" si="18"/>
        <v>NIT</v>
      </c>
    </row>
    <row r="1143" spans="1:4" x14ac:dyDescent="0.25">
      <c r="A1143" t="s">
        <v>1994</v>
      </c>
      <c r="B1143" t="s">
        <v>1995</v>
      </c>
      <c r="C1143">
        <f>LEN(Tabla4[[#This Row],[NIT]])</f>
        <v>14</v>
      </c>
      <c r="D1143" t="str">
        <f t="shared" si="18"/>
        <v>NIT</v>
      </c>
    </row>
    <row r="1144" spans="1:4" x14ac:dyDescent="0.25">
      <c r="A1144" t="s">
        <v>611</v>
      </c>
      <c r="B1144" t="s">
        <v>1996</v>
      </c>
      <c r="C1144">
        <f>LEN(Tabla4[[#This Row],[NIT]])</f>
        <v>14</v>
      </c>
      <c r="D1144" t="str">
        <f t="shared" si="18"/>
        <v>NIT</v>
      </c>
    </row>
    <row r="1145" spans="1:4" x14ac:dyDescent="0.25">
      <c r="A1145" t="s">
        <v>1997</v>
      </c>
      <c r="B1145" t="s">
        <v>1998</v>
      </c>
      <c r="C1145">
        <f>LEN(Tabla4[[#This Row],[NIT]])</f>
        <v>14</v>
      </c>
      <c r="D1145" t="str">
        <f t="shared" si="18"/>
        <v>NIT</v>
      </c>
    </row>
    <row r="1146" spans="1:4" x14ac:dyDescent="0.25">
      <c r="A1146" t="s">
        <v>1999</v>
      </c>
      <c r="B1146" t="s">
        <v>2000</v>
      </c>
      <c r="C1146">
        <f>LEN(Tabla4[[#This Row],[NIT]])</f>
        <v>14</v>
      </c>
      <c r="D1146" t="str">
        <f t="shared" si="18"/>
        <v>NIT</v>
      </c>
    </row>
    <row r="1147" spans="1:4" x14ac:dyDescent="0.25">
      <c r="A1147" t="s">
        <v>2001</v>
      </c>
      <c r="B1147" t="s">
        <v>2002</v>
      </c>
      <c r="C1147">
        <f>LEN(Tabla4[[#This Row],[NIT]])</f>
        <v>14</v>
      </c>
      <c r="D1147" t="str">
        <f t="shared" si="18"/>
        <v>NIT</v>
      </c>
    </row>
    <row r="1148" spans="1:4" x14ac:dyDescent="0.25">
      <c r="A1148" t="s">
        <v>2003</v>
      </c>
      <c r="B1148" t="s">
        <v>2004</v>
      </c>
      <c r="C1148">
        <f>LEN(Tabla4[[#This Row],[NIT]])</f>
        <v>14</v>
      </c>
      <c r="D1148" t="str">
        <f t="shared" si="18"/>
        <v>NIT</v>
      </c>
    </row>
    <row r="1149" spans="1:4" x14ac:dyDescent="0.25">
      <c r="A1149" t="s">
        <v>1424</v>
      </c>
      <c r="B1149" t="s">
        <v>2005</v>
      </c>
      <c r="C1149">
        <f>LEN(Tabla4[[#This Row],[NIT]])</f>
        <v>14</v>
      </c>
      <c r="D1149" t="str">
        <f t="shared" si="18"/>
        <v>NIT</v>
      </c>
    </row>
    <row r="1150" spans="1:4" x14ac:dyDescent="0.25">
      <c r="A1150" t="s">
        <v>2006</v>
      </c>
      <c r="B1150" t="s">
        <v>2007</v>
      </c>
      <c r="C1150">
        <f>LEN(Tabla4[[#This Row],[NIT]])</f>
        <v>14</v>
      </c>
      <c r="D1150" t="str">
        <f t="shared" si="18"/>
        <v>NIT</v>
      </c>
    </row>
    <row r="1151" spans="1:4" x14ac:dyDescent="0.25">
      <c r="A1151" t="s">
        <v>2008</v>
      </c>
      <c r="B1151" t="s">
        <v>2009</v>
      </c>
      <c r="C1151">
        <f>LEN(Tabla4[[#This Row],[NIT]])</f>
        <v>14</v>
      </c>
      <c r="D1151" t="str">
        <f t="shared" si="18"/>
        <v>NIT</v>
      </c>
    </row>
    <row r="1152" spans="1:4" x14ac:dyDescent="0.25">
      <c r="A1152" t="s">
        <v>2010</v>
      </c>
      <c r="B1152" t="s">
        <v>2011</v>
      </c>
      <c r="C1152">
        <f>LEN(Tabla4[[#This Row],[NIT]])</f>
        <v>14</v>
      </c>
      <c r="D1152" t="str">
        <f t="shared" si="18"/>
        <v>NIT</v>
      </c>
    </row>
    <row r="1153" spans="1:4" x14ac:dyDescent="0.25">
      <c r="A1153" t="s">
        <v>2012</v>
      </c>
      <c r="B1153" t="s">
        <v>2013</v>
      </c>
      <c r="C1153">
        <f>LEN(Tabla4[[#This Row],[NIT]])</f>
        <v>14</v>
      </c>
      <c r="D1153" t="str">
        <f t="shared" si="18"/>
        <v>NIT</v>
      </c>
    </row>
    <row r="1154" spans="1:4" x14ac:dyDescent="0.25">
      <c r="A1154" t="s">
        <v>2014</v>
      </c>
      <c r="B1154" t="s">
        <v>2015</v>
      </c>
      <c r="C1154">
        <f>LEN(Tabla4[[#This Row],[NIT]])</f>
        <v>14</v>
      </c>
      <c r="D1154" t="str">
        <f t="shared" si="18"/>
        <v>NIT</v>
      </c>
    </row>
    <row r="1155" spans="1:4" x14ac:dyDescent="0.25">
      <c r="A1155" t="s">
        <v>1412</v>
      </c>
      <c r="B1155" t="s">
        <v>2016</v>
      </c>
      <c r="C1155">
        <f>LEN(Tabla4[[#This Row],[NIT]])</f>
        <v>14</v>
      </c>
      <c r="D1155" t="str">
        <f t="shared" si="18"/>
        <v>NIT</v>
      </c>
    </row>
    <row r="1156" spans="1:4" x14ac:dyDescent="0.25">
      <c r="A1156" t="s">
        <v>523</v>
      </c>
      <c r="B1156" t="s">
        <v>2017</v>
      </c>
      <c r="C1156">
        <f>LEN(Tabla4[[#This Row],[NIT]])</f>
        <v>14</v>
      </c>
      <c r="D1156" t="str">
        <f t="shared" si="18"/>
        <v>NIT</v>
      </c>
    </row>
    <row r="1157" spans="1:4" x14ac:dyDescent="0.25">
      <c r="A1157" t="s">
        <v>2018</v>
      </c>
      <c r="B1157" t="s">
        <v>2019</v>
      </c>
      <c r="C1157">
        <f>LEN(Tabla4[[#This Row],[NIT]])</f>
        <v>14</v>
      </c>
      <c r="D1157" t="str">
        <f t="shared" si="18"/>
        <v>NIT</v>
      </c>
    </row>
    <row r="1158" spans="1:4" x14ac:dyDescent="0.25">
      <c r="A1158" t="s">
        <v>2020</v>
      </c>
      <c r="B1158" t="s">
        <v>2021</v>
      </c>
      <c r="C1158">
        <f>LEN(Tabla4[[#This Row],[NIT]])</f>
        <v>14</v>
      </c>
      <c r="D1158" t="str">
        <f t="shared" si="18"/>
        <v>NIT</v>
      </c>
    </row>
    <row r="1159" spans="1:4" x14ac:dyDescent="0.25">
      <c r="A1159" t="s">
        <v>1359</v>
      </c>
      <c r="B1159" t="s">
        <v>2022</v>
      </c>
      <c r="C1159">
        <f>LEN(Tabla4[[#This Row],[NIT]])</f>
        <v>14</v>
      </c>
      <c r="D1159" t="str">
        <f t="shared" si="18"/>
        <v>NIT</v>
      </c>
    </row>
    <row r="1160" spans="1:4" x14ac:dyDescent="0.25">
      <c r="A1160" t="s">
        <v>2023</v>
      </c>
      <c r="B1160" t="s">
        <v>2024</v>
      </c>
      <c r="C1160">
        <f>LEN(Tabla4[[#This Row],[NIT]])</f>
        <v>14</v>
      </c>
      <c r="D1160" t="str">
        <f t="shared" si="18"/>
        <v>NIT</v>
      </c>
    </row>
    <row r="1161" spans="1:4" x14ac:dyDescent="0.25">
      <c r="A1161" t="s">
        <v>2025</v>
      </c>
      <c r="B1161" t="s">
        <v>2026</v>
      </c>
      <c r="C1161">
        <f>LEN(Tabla4[[#This Row],[NIT]])</f>
        <v>14</v>
      </c>
      <c r="D1161" t="str">
        <f t="shared" si="18"/>
        <v>NIT</v>
      </c>
    </row>
    <row r="1162" spans="1:4" x14ac:dyDescent="0.25">
      <c r="A1162" t="s">
        <v>2027</v>
      </c>
      <c r="B1162" t="s">
        <v>2028</v>
      </c>
      <c r="C1162">
        <f>LEN(Tabla4[[#This Row],[NIT]])</f>
        <v>14</v>
      </c>
      <c r="D1162" t="str">
        <f t="shared" si="18"/>
        <v>NIT</v>
      </c>
    </row>
    <row r="1163" spans="1:4" x14ac:dyDescent="0.25">
      <c r="A1163" t="s">
        <v>2029</v>
      </c>
      <c r="B1163" t="s">
        <v>2030</v>
      </c>
      <c r="C1163">
        <f>LEN(Tabla4[[#This Row],[NIT]])</f>
        <v>14</v>
      </c>
      <c r="D1163" t="str">
        <f t="shared" ref="D1163:D1226" si="19">IF(C1163=14,"NIT",IF(C1163=9,"DUI"," "))</f>
        <v>NIT</v>
      </c>
    </row>
    <row r="1164" spans="1:4" x14ac:dyDescent="0.25">
      <c r="A1164" t="s">
        <v>2031</v>
      </c>
      <c r="B1164" t="s">
        <v>2032</v>
      </c>
      <c r="C1164">
        <f>LEN(Tabla4[[#This Row],[NIT]])</f>
        <v>14</v>
      </c>
      <c r="D1164" t="str">
        <f t="shared" si="19"/>
        <v>NIT</v>
      </c>
    </row>
    <row r="1165" spans="1:4" x14ac:dyDescent="0.25">
      <c r="A1165" t="s">
        <v>2033</v>
      </c>
      <c r="B1165" t="s">
        <v>2034</v>
      </c>
      <c r="C1165">
        <f>LEN(Tabla4[[#This Row],[NIT]])</f>
        <v>14</v>
      </c>
      <c r="D1165" t="str">
        <f t="shared" si="19"/>
        <v>NIT</v>
      </c>
    </row>
    <row r="1166" spans="1:4" x14ac:dyDescent="0.25">
      <c r="A1166" t="s">
        <v>2035</v>
      </c>
      <c r="B1166" t="s">
        <v>2036</v>
      </c>
      <c r="C1166">
        <f>LEN(Tabla4[[#This Row],[NIT]])</f>
        <v>14</v>
      </c>
      <c r="D1166" t="str">
        <f t="shared" si="19"/>
        <v>NIT</v>
      </c>
    </row>
    <row r="1167" spans="1:4" x14ac:dyDescent="0.25">
      <c r="A1167" t="s">
        <v>2037</v>
      </c>
      <c r="B1167" t="s">
        <v>2038</v>
      </c>
      <c r="C1167">
        <f>LEN(Tabla4[[#This Row],[NIT]])</f>
        <v>14</v>
      </c>
      <c r="D1167" t="str">
        <f t="shared" si="19"/>
        <v>NIT</v>
      </c>
    </row>
    <row r="1168" spans="1:4" x14ac:dyDescent="0.25">
      <c r="A1168" t="s">
        <v>2039</v>
      </c>
      <c r="B1168" t="s">
        <v>2040</v>
      </c>
      <c r="C1168">
        <f>LEN(Tabla4[[#This Row],[NIT]])</f>
        <v>14</v>
      </c>
      <c r="D1168" t="str">
        <f t="shared" si="19"/>
        <v>NIT</v>
      </c>
    </row>
    <row r="1169" spans="1:4" x14ac:dyDescent="0.25">
      <c r="A1169" t="s">
        <v>2041</v>
      </c>
      <c r="B1169" t="s">
        <v>2042</v>
      </c>
      <c r="C1169">
        <f>LEN(Tabla4[[#This Row],[NIT]])</f>
        <v>14</v>
      </c>
      <c r="D1169" t="str">
        <f t="shared" si="19"/>
        <v>NIT</v>
      </c>
    </row>
    <row r="1170" spans="1:4" x14ac:dyDescent="0.25">
      <c r="A1170" t="s">
        <v>2043</v>
      </c>
      <c r="B1170" t="s">
        <v>2044</v>
      </c>
      <c r="C1170">
        <f>LEN(Tabla4[[#This Row],[NIT]])</f>
        <v>14</v>
      </c>
      <c r="D1170" t="str">
        <f t="shared" si="19"/>
        <v>NIT</v>
      </c>
    </row>
    <row r="1171" spans="1:4" x14ac:dyDescent="0.25">
      <c r="A1171" t="s">
        <v>2045</v>
      </c>
      <c r="B1171" t="s">
        <v>2046</v>
      </c>
      <c r="C1171">
        <f>LEN(Tabla4[[#This Row],[NIT]])</f>
        <v>14</v>
      </c>
      <c r="D1171" t="str">
        <f t="shared" si="19"/>
        <v>NIT</v>
      </c>
    </row>
    <row r="1172" spans="1:4" x14ac:dyDescent="0.25">
      <c r="A1172" t="s">
        <v>2047</v>
      </c>
      <c r="B1172" t="s">
        <v>2048</v>
      </c>
      <c r="C1172">
        <f>LEN(Tabla4[[#This Row],[NIT]])</f>
        <v>14</v>
      </c>
      <c r="D1172" t="str">
        <f t="shared" si="19"/>
        <v>NIT</v>
      </c>
    </row>
    <row r="1173" spans="1:4" x14ac:dyDescent="0.25">
      <c r="A1173" t="s">
        <v>2049</v>
      </c>
      <c r="B1173" t="s">
        <v>2050</v>
      </c>
      <c r="C1173">
        <f>LEN(Tabla4[[#This Row],[NIT]])</f>
        <v>14</v>
      </c>
      <c r="D1173" t="str">
        <f t="shared" si="19"/>
        <v>NIT</v>
      </c>
    </row>
    <row r="1174" spans="1:4" x14ac:dyDescent="0.25">
      <c r="A1174" t="s">
        <v>2051</v>
      </c>
      <c r="B1174" t="s">
        <v>2052</v>
      </c>
      <c r="C1174">
        <f>LEN(Tabla4[[#This Row],[NIT]])</f>
        <v>14</v>
      </c>
      <c r="D1174" t="str">
        <f t="shared" si="19"/>
        <v>NIT</v>
      </c>
    </row>
    <row r="1175" spans="1:4" x14ac:dyDescent="0.25">
      <c r="A1175" t="s">
        <v>2053</v>
      </c>
      <c r="B1175" t="s">
        <v>2054</v>
      </c>
      <c r="C1175">
        <f>LEN(Tabla4[[#This Row],[NIT]])</f>
        <v>14</v>
      </c>
      <c r="D1175" t="str">
        <f t="shared" si="19"/>
        <v>NIT</v>
      </c>
    </row>
    <row r="1176" spans="1:4" x14ac:dyDescent="0.25">
      <c r="A1176" t="s">
        <v>2055</v>
      </c>
      <c r="B1176" t="s">
        <v>2056</v>
      </c>
      <c r="C1176">
        <f>LEN(Tabla4[[#This Row],[NIT]])</f>
        <v>14</v>
      </c>
      <c r="D1176" t="str">
        <f t="shared" si="19"/>
        <v>NIT</v>
      </c>
    </row>
    <row r="1177" spans="1:4" x14ac:dyDescent="0.25">
      <c r="A1177" t="s">
        <v>2057</v>
      </c>
      <c r="B1177" t="s">
        <v>2058</v>
      </c>
      <c r="C1177">
        <f>LEN(Tabla4[[#This Row],[NIT]])</f>
        <v>14</v>
      </c>
      <c r="D1177" t="str">
        <f t="shared" si="19"/>
        <v>NIT</v>
      </c>
    </row>
    <row r="1178" spans="1:4" x14ac:dyDescent="0.25">
      <c r="A1178" t="s">
        <v>2059</v>
      </c>
      <c r="B1178" t="s">
        <v>2060</v>
      </c>
      <c r="C1178">
        <f>LEN(Tabla4[[#This Row],[NIT]])</f>
        <v>14</v>
      </c>
      <c r="D1178" t="str">
        <f t="shared" si="19"/>
        <v>NIT</v>
      </c>
    </row>
    <row r="1179" spans="1:4" x14ac:dyDescent="0.25">
      <c r="A1179" t="s">
        <v>48</v>
      </c>
      <c r="B1179" t="s">
        <v>2061</v>
      </c>
      <c r="C1179">
        <f>LEN(Tabla4[[#This Row],[NIT]])</f>
        <v>14</v>
      </c>
      <c r="D1179" t="str">
        <f t="shared" si="19"/>
        <v>NIT</v>
      </c>
    </row>
    <row r="1180" spans="1:4" x14ac:dyDescent="0.25">
      <c r="A1180" t="s">
        <v>2062</v>
      </c>
      <c r="B1180" t="s">
        <v>2063</v>
      </c>
      <c r="C1180">
        <f>LEN(Tabla4[[#This Row],[NIT]])</f>
        <v>14</v>
      </c>
      <c r="D1180" t="str">
        <f t="shared" si="19"/>
        <v>NIT</v>
      </c>
    </row>
    <row r="1181" spans="1:4" x14ac:dyDescent="0.25">
      <c r="A1181" t="s">
        <v>2064</v>
      </c>
      <c r="B1181" t="s">
        <v>2065</v>
      </c>
      <c r="C1181">
        <f>LEN(Tabla4[[#This Row],[NIT]])</f>
        <v>14</v>
      </c>
      <c r="D1181" t="str">
        <f t="shared" si="19"/>
        <v>NIT</v>
      </c>
    </row>
    <row r="1182" spans="1:4" x14ac:dyDescent="0.25">
      <c r="A1182" t="s">
        <v>2066</v>
      </c>
      <c r="B1182" t="s">
        <v>2067</v>
      </c>
      <c r="C1182">
        <f>LEN(Tabla4[[#This Row],[NIT]])</f>
        <v>14</v>
      </c>
      <c r="D1182" t="str">
        <f t="shared" si="19"/>
        <v>NIT</v>
      </c>
    </row>
    <row r="1183" spans="1:4" x14ac:dyDescent="0.25">
      <c r="A1183" t="s">
        <v>2068</v>
      </c>
      <c r="B1183" t="s">
        <v>2069</v>
      </c>
      <c r="C1183">
        <f>LEN(Tabla4[[#This Row],[NIT]])</f>
        <v>14</v>
      </c>
      <c r="D1183" t="str">
        <f t="shared" si="19"/>
        <v>NIT</v>
      </c>
    </row>
    <row r="1184" spans="1:4" x14ac:dyDescent="0.25">
      <c r="A1184" t="s">
        <v>2070</v>
      </c>
      <c r="B1184" t="s">
        <v>2071</v>
      </c>
      <c r="C1184">
        <f>LEN(Tabla4[[#This Row],[NIT]])</f>
        <v>14</v>
      </c>
      <c r="D1184" t="str">
        <f t="shared" si="19"/>
        <v>NIT</v>
      </c>
    </row>
    <row r="1185" spans="1:4" x14ac:dyDescent="0.25">
      <c r="A1185" t="s">
        <v>2072</v>
      </c>
      <c r="B1185" t="s">
        <v>2073</v>
      </c>
      <c r="C1185">
        <f>LEN(Tabla4[[#This Row],[NIT]])</f>
        <v>14</v>
      </c>
      <c r="D1185" t="str">
        <f t="shared" si="19"/>
        <v>NIT</v>
      </c>
    </row>
    <row r="1186" spans="1:4" x14ac:dyDescent="0.25">
      <c r="A1186" t="s">
        <v>2074</v>
      </c>
      <c r="B1186" t="s">
        <v>2075</v>
      </c>
      <c r="C1186">
        <f>LEN(Tabla4[[#This Row],[NIT]])</f>
        <v>14</v>
      </c>
      <c r="D1186" t="str">
        <f t="shared" si="19"/>
        <v>NIT</v>
      </c>
    </row>
    <row r="1187" spans="1:4" x14ac:dyDescent="0.25">
      <c r="A1187" t="s">
        <v>2076</v>
      </c>
      <c r="B1187" t="s">
        <v>2077</v>
      </c>
      <c r="C1187">
        <f>LEN(Tabla4[[#This Row],[NIT]])</f>
        <v>14</v>
      </c>
      <c r="D1187" t="str">
        <f t="shared" si="19"/>
        <v>NIT</v>
      </c>
    </row>
    <row r="1188" spans="1:4" x14ac:dyDescent="0.25">
      <c r="A1188" t="s">
        <v>2078</v>
      </c>
      <c r="B1188" t="s">
        <v>2079</v>
      </c>
      <c r="C1188">
        <f>LEN(Tabla4[[#This Row],[NIT]])</f>
        <v>14</v>
      </c>
      <c r="D1188" t="str">
        <f t="shared" si="19"/>
        <v>NIT</v>
      </c>
    </row>
    <row r="1189" spans="1:4" x14ac:dyDescent="0.25">
      <c r="A1189" t="s">
        <v>2080</v>
      </c>
      <c r="B1189" t="s">
        <v>2081</v>
      </c>
      <c r="C1189">
        <f>LEN(Tabla4[[#This Row],[NIT]])</f>
        <v>14</v>
      </c>
      <c r="D1189" t="str">
        <f t="shared" si="19"/>
        <v>NIT</v>
      </c>
    </row>
    <row r="1190" spans="1:4" x14ac:dyDescent="0.25">
      <c r="A1190" t="s">
        <v>2082</v>
      </c>
      <c r="B1190" t="s">
        <v>2083</v>
      </c>
      <c r="C1190">
        <f>LEN(Tabla4[[#This Row],[NIT]])</f>
        <v>14</v>
      </c>
      <c r="D1190" t="str">
        <f t="shared" si="19"/>
        <v>NIT</v>
      </c>
    </row>
    <row r="1191" spans="1:4" x14ac:dyDescent="0.25">
      <c r="A1191" t="s">
        <v>2084</v>
      </c>
      <c r="B1191" t="s">
        <v>2085</v>
      </c>
      <c r="C1191">
        <f>LEN(Tabla4[[#This Row],[NIT]])</f>
        <v>14</v>
      </c>
      <c r="D1191" t="str">
        <f t="shared" si="19"/>
        <v>NIT</v>
      </c>
    </row>
    <row r="1192" spans="1:4" x14ac:dyDescent="0.25">
      <c r="A1192" t="s">
        <v>2086</v>
      </c>
      <c r="B1192" t="s">
        <v>2087</v>
      </c>
      <c r="C1192">
        <f>LEN(Tabla4[[#This Row],[NIT]])</f>
        <v>14</v>
      </c>
      <c r="D1192" t="str">
        <f t="shared" si="19"/>
        <v>NIT</v>
      </c>
    </row>
    <row r="1193" spans="1:4" x14ac:dyDescent="0.25">
      <c r="A1193" t="s">
        <v>2088</v>
      </c>
      <c r="B1193" t="s">
        <v>2089</v>
      </c>
      <c r="C1193">
        <f>LEN(Tabla4[[#This Row],[NIT]])</f>
        <v>14</v>
      </c>
      <c r="D1193" t="str">
        <f t="shared" si="19"/>
        <v>NIT</v>
      </c>
    </row>
    <row r="1194" spans="1:4" x14ac:dyDescent="0.25">
      <c r="A1194" t="s">
        <v>2090</v>
      </c>
      <c r="B1194" t="s">
        <v>2091</v>
      </c>
      <c r="C1194">
        <f>LEN(Tabla4[[#This Row],[NIT]])</f>
        <v>14</v>
      </c>
      <c r="D1194" t="str">
        <f t="shared" si="19"/>
        <v>NIT</v>
      </c>
    </row>
    <row r="1195" spans="1:4" x14ac:dyDescent="0.25">
      <c r="A1195" t="s">
        <v>2092</v>
      </c>
      <c r="B1195" t="s">
        <v>2093</v>
      </c>
      <c r="C1195">
        <f>LEN(Tabla4[[#This Row],[NIT]])</f>
        <v>14</v>
      </c>
      <c r="D1195" t="str">
        <f t="shared" si="19"/>
        <v>NIT</v>
      </c>
    </row>
    <row r="1196" spans="1:4" x14ac:dyDescent="0.25">
      <c r="A1196" t="s">
        <v>2094</v>
      </c>
      <c r="B1196" t="s">
        <v>2095</v>
      </c>
      <c r="C1196">
        <f>LEN(Tabla4[[#This Row],[NIT]])</f>
        <v>14</v>
      </c>
      <c r="D1196" t="str">
        <f t="shared" si="19"/>
        <v>NIT</v>
      </c>
    </row>
    <row r="1197" spans="1:4" x14ac:dyDescent="0.25">
      <c r="A1197" t="s">
        <v>2096</v>
      </c>
      <c r="B1197" t="s">
        <v>2097</v>
      </c>
      <c r="C1197">
        <f>LEN(Tabla4[[#This Row],[NIT]])</f>
        <v>14</v>
      </c>
      <c r="D1197" t="str">
        <f t="shared" si="19"/>
        <v>NIT</v>
      </c>
    </row>
    <row r="1198" spans="1:4" x14ac:dyDescent="0.25">
      <c r="A1198" t="s">
        <v>2098</v>
      </c>
      <c r="B1198" t="s">
        <v>2099</v>
      </c>
      <c r="C1198">
        <f>LEN(Tabla4[[#This Row],[NIT]])</f>
        <v>14</v>
      </c>
      <c r="D1198" t="str">
        <f t="shared" si="19"/>
        <v>NIT</v>
      </c>
    </row>
    <row r="1199" spans="1:4" x14ac:dyDescent="0.25">
      <c r="A1199" t="s">
        <v>2100</v>
      </c>
      <c r="B1199" t="s">
        <v>2101</v>
      </c>
      <c r="C1199">
        <f>LEN(Tabla4[[#This Row],[NIT]])</f>
        <v>14</v>
      </c>
      <c r="D1199" t="str">
        <f t="shared" si="19"/>
        <v>NIT</v>
      </c>
    </row>
    <row r="1200" spans="1:4" x14ac:dyDescent="0.25">
      <c r="A1200" t="s">
        <v>2102</v>
      </c>
      <c r="B1200" t="s">
        <v>2103</v>
      </c>
      <c r="C1200">
        <f>LEN(Tabla4[[#This Row],[NIT]])</f>
        <v>14</v>
      </c>
      <c r="D1200" t="str">
        <f t="shared" si="19"/>
        <v>NIT</v>
      </c>
    </row>
    <row r="1201" spans="1:4" x14ac:dyDescent="0.25">
      <c r="A1201" t="s">
        <v>2104</v>
      </c>
      <c r="B1201" t="s">
        <v>2105</v>
      </c>
      <c r="C1201">
        <f>LEN(Tabla4[[#This Row],[NIT]])</f>
        <v>14</v>
      </c>
      <c r="D1201" t="str">
        <f t="shared" si="19"/>
        <v>NIT</v>
      </c>
    </row>
    <row r="1202" spans="1:4" x14ac:dyDescent="0.25">
      <c r="A1202" t="s">
        <v>2106</v>
      </c>
      <c r="B1202" t="s">
        <v>2107</v>
      </c>
      <c r="C1202">
        <f>LEN(Tabla4[[#This Row],[NIT]])</f>
        <v>14</v>
      </c>
      <c r="D1202" t="str">
        <f t="shared" si="19"/>
        <v>NIT</v>
      </c>
    </row>
    <row r="1203" spans="1:4" x14ac:dyDescent="0.25">
      <c r="A1203" t="s">
        <v>2108</v>
      </c>
      <c r="B1203" t="s">
        <v>2109</v>
      </c>
      <c r="C1203">
        <f>LEN(Tabla4[[#This Row],[NIT]])</f>
        <v>14</v>
      </c>
      <c r="D1203" t="str">
        <f t="shared" si="19"/>
        <v>NIT</v>
      </c>
    </row>
    <row r="1204" spans="1:4" x14ac:dyDescent="0.25">
      <c r="A1204" t="s">
        <v>2110</v>
      </c>
      <c r="B1204" t="s">
        <v>2111</v>
      </c>
      <c r="C1204">
        <f>LEN(Tabla4[[#This Row],[NIT]])</f>
        <v>14</v>
      </c>
      <c r="D1204" t="str">
        <f t="shared" si="19"/>
        <v>NIT</v>
      </c>
    </row>
    <row r="1205" spans="1:4" x14ac:dyDescent="0.25">
      <c r="A1205" t="s">
        <v>2112</v>
      </c>
      <c r="B1205" t="s">
        <v>2113</v>
      </c>
      <c r="C1205">
        <f>LEN(Tabla4[[#This Row],[NIT]])</f>
        <v>14</v>
      </c>
      <c r="D1205" t="str">
        <f t="shared" si="19"/>
        <v>NIT</v>
      </c>
    </row>
    <row r="1206" spans="1:4" x14ac:dyDescent="0.25">
      <c r="A1206" t="s">
        <v>2114</v>
      </c>
      <c r="B1206" t="s">
        <v>2115</v>
      </c>
      <c r="C1206">
        <f>LEN(Tabla4[[#This Row],[NIT]])</f>
        <v>14</v>
      </c>
      <c r="D1206" t="str">
        <f t="shared" si="19"/>
        <v>NIT</v>
      </c>
    </row>
    <row r="1207" spans="1:4" x14ac:dyDescent="0.25">
      <c r="A1207" t="s">
        <v>2116</v>
      </c>
      <c r="B1207" t="s">
        <v>2117</v>
      </c>
      <c r="C1207">
        <f>LEN(Tabla4[[#This Row],[NIT]])</f>
        <v>14</v>
      </c>
      <c r="D1207" t="str">
        <f t="shared" si="19"/>
        <v>NIT</v>
      </c>
    </row>
    <row r="1208" spans="1:4" x14ac:dyDescent="0.25">
      <c r="A1208" t="s">
        <v>2118</v>
      </c>
      <c r="B1208" t="s">
        <v>2119</v>
      </c>
      <c r="C1208">
        <f>LEN(Tabla4[[#This Row],[NIT]])</f>
        <v>14</v>
      </c>
      <c r="D1208" t="str">
        <f t="shared" si="19"/>
        <v>NIT</v>
      </c>
    </row>
    <row r="1209" spans="1:4" x14ac:dyDescent="0.25">
      <c r="A1209" t="s">
        <v>2120</v>
      </c>
      <c r="B1209" t="s">
        <v>2121</v>
      </c>
      <c r="C1209">
        <f>LEN(Tabla4[[#This Row],[NIT]])</f>
        <v>14</v>
      </c>
      <c r="D1209" t="str">
        <f t="shared" si="19"/>
        <v>NIT</v>
      </c>
    </row>
    <row r="1210" spans="1:4" x14ac:dyDescent="0.25">
      <c r="A1210" t="s">
        <v>2122</v>
      </c>
      <c r="B1210" t="s">
        <v>2123</v>
      </c>
      <c r="C1210">
        <f>LEN(Tabla4[[#This Row],[NIT]])</f>
        <v>14</v>
      </c>
      <c r="D1210" t="str">
        <f t="shared" si="19"/>
        <v>NIT</v>
      </c>
    </row>
    <row r="1211" spans="1:4" x14ac:dyDescent="0.25">
      <c r="A1211" t="s">
        <v>2124</v>
      </c>
      <c r="B1211" t="s">
        <v>2125</v>
      </c>
      <c r="C1211">
        <f>LEN(Tabla4[[#This Row],[NIT]])</f>
        <v>14</v>
      </c>
      <c r="D1211" t="str">
        <f t="shared" si="19"/>
        <v>NIT</v>
      </c>
    </row>
    <row r="1212" spans="1:4" x14ac:dyDescent="0.25">
      <c r="A1212" t="s">
        <v>2126</v>
      </c>
      <c r="B1212" t="s">
        <v>2127</v>
      </c>
      <c r="C1212">
        <f>LEN(Tabla4[[#This Row],[NIT]])</f>
        <v>14</v>
      </c>
      <c r="D1212" t="str">
        <f t="shared" si="19"/>
        <v>NIT</v>
      </c>
    </row>
    <row r="1213" spans="1:4" x14ac:dyDescent="0.25">
      <c r="A1213" t="s">
        <v>2128</v>
      </c>
      <c r="B1213" t="s">
        <v>2129</v>
      </c>
      <c r="C1213">
        <f>LEN(Tabla4[[#This Row],[NIT]])</f>
        <v>14</v>
      </c>
      <c r="D1213" t="str">
        <f t="shared" si="19"/>
        <v>NIT</v>
      </c>
    </row>
    <row r="1214" spans="1:4" x14ac:dyDescent="0.25">
      <c r="A1214" t="s">
        <v>2130</v>
      </c>
      <c r="B1214" t="s">
        <v>2131</v>
      </c>
      <c r="C1214">
        <f>LEN(Tabla4[[#This Row],[NIT]])</f>
        <v>14</v>
      </c>
      <c r="D1214" t="str">
        <f t="shared" si="19"/>
        <v>NIT</v>
      </c>
    </row>
    <row r="1215" spans="1:4" x14ac:dyDescent="0.25">
      <c r="A1215" t="s">
        <v>2132</v>
      </c>
      <c r="B1215" t="s">
        <v>2133</v>
      </c>
      <c r="C1215">
        <f>LEN(Tabla4[[#This Row],[NIT]])</f>
        <v>14</v>
      </c>
      <c r="D1215" t="str">
        <f t="shared" si="19"/>
        <v>NIT</v>
      </c>
    </row>
    <row r="1216" spans="1:4" x14ac:dyDescent="0.25">
      <c r="A1216" t="s">
        <v>739</v>
      </c>
      <c r="B1216" t="s">
        <v>2134</v>
      </c>
      <c r="C1216">
        <f>LEN(Tabla4[[#This Row],[NIT]])</f>
        <v>14</v>
      </c>
      <c r="D1216" t="str">
        <f t="shared" si="19"/>
        <v>NIT</v>
      </c>
    </row>
    <row r="1217" spans="1:4" x14ac:dyDescent="0.25">
      <c r="A1217" t="s">
        <v>2135</v>
      </c>
      <c r="B1217" t="s">
        <v>2136</v>
      </c>
      <c r="C1217">
        <f>LEN(Tabla4[[#This Row],[NIT]])</f>
        <v>14</v>
      </c>
      <c r="D1217" t="str">
        <f t="shared" si="19"/>
        <v>NIT</v>
      </c>
    </row>
    <row r="1218" spans="1:4" x14ac:dyDescent="0.25">
      <c r="A1218" t="s">
        <v>2137</v>
      </c>
      <c r="B1218" t="s">
        <v>2138</v>
      </c>
      <c r="C1218">
        <f>LEN(Tabla4[[#This Row],[NIT]])</f>
        <v>14</v>
      </c>
      <c r="D1218" t="str">
        <f t="shared" si="19"/>
        <v>NIT</v>
      </c>
    </row>
    <row r="1219" spans="1:4" x14ac:dyDescent="0.25">
      <c r="A1219" t="s">
        <v>2139</v>
      </c>
      <c r="B1219" t="s">
        <v>2140</v>
      </c>
      <c r="C1219">
        <f>LEN(Tabla4[[#This Row],[NIT]])</f>
        <v>14</v>
      </c>
      <c r="D1219" t="str">
        <f t="shared" si="19"/>
        <v>NIT</v>
      </c>
    </row>
    <row r="1220" spans="1:4" x14ac:dyDescent="0.25">
      <c r="A1220" t="s">
        <v>2141</v>
      </c>
      <c r="B1220" t="s">
        <v>2142</v>
      </c>
      <c r="C1220">
        <f>LEN(Tabla4[[#This Row],[NIT]])</f>
        <v>14</v>
      </c>
      <c r="D1220" t="str">
        <f t="shared" si="19"/>
        <v>NIT</v>
      </c>
    </row>
    <row r="1221" spans="1:4" x14ac:dyDescent="0.25">
      <c r="A1221" t="s">
        <v>2143</v>
      </c>
      <c r="B1221" t="s">
        <v>2144</v>
      </c>
      <c r="C1221">
        <f>LEN(Tabla4[[#This Row],[NIT]])</f>
        <v>14</v>
      </c>
      <c r="D1221" t="str">
        <f t="shared" si="19"/>
        <v>NIT</v>
      </c>
    </row>
    <row r="1222" spans="1:4" x14ac:dyDescent="0.25">
      <c r="A1222" t="s">
        <v>2145</v>
      </c>
      <c r="B1222" t="s">
        <v>2146</v>
      </c>
      <c r="C1222">
        <f>LEN(Tabla4[[#This Row],[NIT]])</f>
        <v>14</v>
      </c>
      <c r="D1222" t="str">
        <f t="shared" si="19"/>
        <v>NIT</v>
      </c>
    </row>
    <row r="1223" spans="1:4" x14ac:dyDescent="0.25">
      <c r="A1223" t="s">
        <v>2147</v>
      </c>
      <c r="B1223" t="s">
        <v>2148</v>
      </c>
      <c r="C1223">
        <f>LEN(Tabla4[[#This Row],[NIT]])</f>
        <v>14</v>
      </c>
      <c r="D1223" t="str">
        <f t="shared" si="19"/>
        <v>NIT</v>
      </c>
    </row>
    <row r="1224" spans="1:4" x14ac:dyDescent="0.25">
      <c r="A1224" t="s">
        <v>2149</v>
      </c>
      <c r="B1224" t="s">
        <v>2150</v>
      </c>
      <c r="C1224">
        <f>LEN(Tabla4[[#This Row],[NIT]])</f>
        <v>14</v>
      </c>
      <c r="D1224" t="str">
        <f t="shared" si="19"/>
        <v>NIT</v>
      </c>
    </row>
    <row r="1225" spans="1:4" x14ac:dyDescent="0.25">
      <c r="A1225" t="s">
        <v>2151</v>
      </c>
      <c r="B1225" t="s">
        <v>2152</v>
      </c>
      <c r="C1225">
        <f>LEN(Tabla4[[#This Row],[NIT]])</f>
        <v>14</v>
      </c>
      <c r="D1225" t="str">
        <f t="shared" si="19"/>
        <v>NIT</v>
      </c>
    </row>
    <row r="1226" spans="1:4" x14ac:dyDescent="0.25">
      <c r="A1226" t="s">
        <v>2153</v>
      </c>
      <c r="B1226" t="s">
        <v>2154</v>
      </c>
      <c r="C1226">
        <f>LEN(Tabla4[[#This Row],[NIT]])</f>
        <v>14</v>
      </c>
      <c r="D1226" t="str">
        <f t="shared" si="19"/>
        <v>NIT</v>
      </c>
    </row>
    <row r="1227" spans="1:4" x14ac:dyDescent="0.25">
      <c r="A1227" t="s">
        <v>2155</v>
      </c>
      <c r="B1227" t="s">
        <v>2156</v>
      </c>
      <c r="C1227">
        <f>LEN(Tabla4[[#This Row],[NIT]])</f>
        <v>14</v>
      </c>
      <c r="D1227" t="str">
        <f t="shared" ref="D1227:D1290" si="20">IF(C1227=14,"NIT",IF(C1227=9,"DUI"," "))</f>
        <v>NIT</v>
      </c>
    </row>
    <row r="1228" spans="1:4" x14ac:dyDescent="0.25">
      <c r="A1228" t="s">
        <v>2157</v>
      </c>
      <c r="B1228" t="s">
        <v>2158</v>
      </c>
      <c r="C1228">
        <f>LEN(Tabla4[[#This Row],[NIT]])</f>
        <v>14</v>
      </c>
      <c r="D1228" t="str">
        <f t="shared" si="20"/>
        <v>NIT</v>
      </c>
    </row>
    <row r="1229" spans="1:4" x14ac:dyDescent="0.25">
      <c r="A1229" t="s">
        <v>2159</v>
      </c>
      <c r="B1229" t="s">
        <v>2160</v>
      </c>
      <c r="C1229">
        <f>LEN(Tabla4[[#This Row],[NIT]])</f>
        <v>14</v>
      </c>
      <c r="D1229" t="str">
        <f t="shared" si="20"/>
        <v>NIT</v>
      </c>
    </row>
    <row r="1230" spans="1:4" x14ac:dyDescent="0.25">
      <c r="A1230" t="s">
        <v>2161</v>
      </c>
      <c r="B1230" t="s">
        <v>2162</v>
      </c>
      <c r="C1230">
        <f>LEN(Tabla4[[#This Row],[NIT]])</f>
        <v>14</v>
      </c>
      <c r="D1230" t="str">
        <f t="shared" si="20"/>
        <v>NIT</v>
      </c>
    </row>
    <row r="1231" spans="1:4" x14ac:dyDescent="0.25">
      <c r="A1231" t="s">
        <v>2163</v>
      </c>
      <c r="B1231" t="s">
        <v>2164</v>
      </c>
      <c r="C1231">
        <f>LEN(Tabla4[[#This Row],[NIT]])</f>
        <v>14</v>
      </c>
      <c r="D1231" t="str">
        <f t="shared" si="20"/>
        <v>NIT</v>
      </c>
    </row>
    <row r="1232" spans="1:4" x14ac:dyDescent="0.25">
      <c r="A1232" t="s">
        <v>1512</v>
      </c>
      <c r="B1232" t="s">
        <v>2165</v>
      </c>
      <c r="C1232">
        <f>LEN(Tabla4[[#This Row],[NIT]])</f>
        <v>14</v>
      </c>
      <c r="D1232" t="str">
        <f t="shared" si="20"/>
        <v>NIT</v>
      </c>
    </row>
    <row r="1233" spans="1:4" x14ac:dyDescent="0.25">
      <c r="A1233" t="s">
        <v>2166</v>
      </c>
      <c r="B1233" t="s">
        <v>2167</v>
      </c>
      <c r="C1233">
        <f>LEN(Tabla4[[#This Row],[NIT]])</f>
        <v>14</v>
      </c>
      <c r="D1233" t="str">
        <f t="shared" si="20"/>
        <v>NIT</v>
      </c>
    </row>
    <row r="1234" spans="1:4" x14ac:dyDescent="0.25">
      <c r="A1234" t="s">
        <v>2168</v>
      </c>
      <c r="B1234" t="s">
        <v>2169</v>
      </c>
      <c r="C1234">
        <f>LEN(Tabla4[[#This Row],[NIT]])</f>
        <v>14</v>
      </c>
      <c r="D1234" t="str">
        <f t="shared" si="20"/>
        <v>NIT</v>
      </c>
    </row>
    <row r="1235" spans="1:4" x14ac:dyDescent="0.25">
      <c r="A1235" t="s">
        <v>2170</v>
      </c>
      <c r="B1235" t="s">
        <v>2171</v>
      </c>
      <c r="C1235">
        <f>LEN(Tabla4[[#This Row],[NIT]])</f>
        <v>14</v>
      </c>
      <c r="D1235" t="str">
        <f t="shared" si="20"/>
        <v>NIT</v>
      </c>
    </row>
    <row r="1236" spans="1:4" x14ac:dyDescent="0.25">
      <c r="A1236" t="s">
        <v>2172</v>
      </c>
      <c r="B1236" t="s">
        <v>2173</v>
      </c>
      <c r="C1236">
        <f>LEN(Tabla4[[#This Row],[NIT]])</f>
        <v>14</v>
      </c>
      <c r="D1236" t="str">
        <f t="shared" si="20"/>
        <v>NIT</v>
      </c>
    </row>
    <row r="1237" spans="1:4" x14ac:dyDescent="0.25">
      <c r="A1237" t="s">
        <v>2174</v>
      </c>
      <c r="B1237" t="s">
        <v>2175</v>
      </c>
      <c r="C1237">
        <f>LEN(Tabla4[[#This Row],[NIT]])</f>
        <v>14</v>
      </c>
      <c r="D1237" t="str">
        <f t="shared" si="20"/>
        <v>NIT</v>
      </c>
    </row>
    <row r="1238" spans="1:4" x14ac:dyDescent="0.25">
      <c r="A1238" t="s">
        <v>2176</v>
      </c>
      <c r="B1238" t="s">
        <v>2177</v>
      </c>
      <c r="C1238">
        <f>LEN(Tabla4[[#This Row],[NIT]])</f>
        <v>14</v>
      </c>
      <c r="D1238" t="str">
        <f t="shared" si="20"/>
        <v>NIT</v>
      </c>
    </row>
    <row r="1239" spans="1:4" x14ac:dyDescent="0.25">
      <c r="A1239" t="s">
        <v>2178</v>
      </c>
      <c r="B1239" t="s">
        <v>2179</v>
      </c>
      <c r="C1239">
        <f>LEN(Tabla4[[#This Row],[NIT]])</f>
        <v>14</v>
      </c>
      <c r="D1239" t="str">
        <f t="shared" si="20"/>
        <v>NIT</v>
      </c>
    </row>
    <row r="1240" spans="1:4" x14ac:dyDescent="0.25">
      <c r="A1240" t="s">
        <v>2180</v>
      </c>
      <c r="B1240" t="s">
        <v>2181</v>
      </c>
      <c r="C1240">
        <f>LEN(Tabla4[[#This Row],[NIT]])</f>
        <v>14</v>
      </c>
      <c r="D1240" t="str">
        <f t="shared" si="20"/>
        <v>NIT</v>
      </c>
    </row>
    <row r="1241" spans="1:4" x14ac:dyDescent="0.25">
      <c r="A1241" t="s">
        <v>2182</v>
      </c>
      <c r="B1241" t="s">
        <v>2183</v>
      </c>
      <c r="C1241">
        <f>LEN(Tabla4[[#This Row],[NIT]])</f>
        <v>14</v>
      </c>
      <c r="D1241" t="str">
        <f t="shared" si="20"/>
        <v>NIT</v>
      </c>
    </row>
    <row r="1242" spans="1:4" x14ac:dyDescent="0.25">
      <c r="A1242" t="s">
        <v>2184</v>
      </c>
      <c r="B1242" t="s">
        <v>2185</v>
      </c>
      <c r="C1242">
        <f>LEN(Tabla4[[#This Row],[NIT]])</f>
        <v>14</v>
      </c>
      <c r="D1242" t="str">
        <f t="shared" si="20"/>
        <v>NIT</v>
      </c>
    </row>
    <row r="1243" spans="1:4" x14ac:dyDescent="0.25">
      <c r="A1243" t="s">
        <v>2186</v>
      </c>
      <c r="B1243" t="s">
        <v>2187</v>
      </c>
      <c r="C1243">
        <f>LEN(Tabla4[[#This Row],[NIT]])</f>
        <v>14</v>
      </c>
      <c r="D1243" t="str">
        <f t="shared" si="20"/>
        <v>NIT</v>
      </c>
    </row>
    <row r="1244" spans="1:4" x14ac:dyDescent="0.25">
      <c r="A1244" t="s">
        <v>2188</v>
      </c>
      <c r="B1244" t="s">
        <v>2189</v>
      </c>
      <c r="C1244">
        <f>LEN(Tabla4[[#This Row],[NIT]])</f>
        <v>14</v>
      </c>
      <c r="D1244" t="str">
        <f t="shared" si="20"/>
        <v>NIT</v>
      </c>
    </row>
    <row r="1245" spans="1:4" x14ac:dyDescent="0.25">
      <c r="A1245" t="s">
        <v>2190</v>
      </c>
      <c r="B1245" t="s">
        <v>2191</v>
      </c>
      <c r="C1245">
        <f>LEN(Tabla4[[#This Row],[NIT]])</f>
        <v>14</v>
      </c>
      <c r="D1245" t="str">
        <f t="shared" si="20"/>
        <v>NIT</v>
      </c>
    </row>
    <row r="1246" spans="1:4" x14ac:dyDescent="0.25">
      <c r="A1246" t="s">
        <v>2192</v>
      </c>
      <c r="B1246" t="s">
        <v>2193</v>
      </c>
      <c r="C1246">
        <f>LEN(Tabla4[[#This Row],[NIT]])</f>
        <v>14</v>
      </c>
      <c r="D1246" t="str">
        <f t="shared" si="20"/>
        <v>NIT</v>
      </c>
    </row>
    <row r="1247" spans="1:4" x14ac:dyDescent="0.25">
      <c r="A1247" t="s">
        <v>2194</v>
      </c>
      <c r="B1247" t="s">
        <v>2195</v>
      </c>
      <c r="C1247">
        <f>LEN(Tabla4[[#This Row],[NIT]])</f>
        <v>14</v>
      </c>
      <c r="D1247" t="str">
        <f t="shared" si="20"/>
        <v>NIT</v>
      </c>
    </row>
    <row r="1248" spans="1:4" x14ac:dyDescent="0.25">
      <c r="A1248" t="s">
        <v>2196</v>
      </c>
      <c r="B1248" t="s">
        <v>2197</v>
      </c>
      <c r="C1248">
        <f>LEN(Tabla4[[#This Row],[NIT]])</f>
        <v>14</v>
      </c>
      <c r="D1248" t="str">
        <f t="shared" si="20"/>
        <v>NIT</v>
      </c>
    </row>
    <row r="1249" spans="1:4" x14ac:dyDescent="0.25">
      <c r="A1249" t="s">
        <v>2198</v>
      </c>
      <c r="B1249" t="s">
        <v>2199</v>
      </c>
      <c r="C1249">
        <f>LEN(Tabla4[[#This Row],[NIT]])</f>
        <v>14</v>
      </c>
      <c r="D1249" t="str">
        <f t="shared" si="20"/>
        <v>NIT</v>
      </c>
    </row>
    <row r="1250" spans="1:4" x14ac:dyDescent="0.25">
      <c r="A1250" t="s">
        <v>2200</v>
      </c>
      <c r="B1250" t="s">
        <v>2201</v>
      </c>
      <c r="C1250">
        <f>LEN(Tabla4[[#This Row],[NIT]])</f>
        <v>14</v>
      </c>
      <c r="D1250" t="str">
        <f t="shared" si="20"/>
        <v>NIT</v>
      </c>
    </row>
    <row r="1251" spans="1:4" x14ac:dyDescent="0.25">
      <c r="A1251" t="s">
        <v>2202</v>
      </c>
      <c r="B1251" t="s">
        <v>2203</v>
      </c>
      <c r="C1251">
        <f>LEN(Tabla4[[#This Row],[NIT]])</f>
        <v>14</v>
      </c>
      <c r="D1251" t="str">
        <f t="shared" si="20"/>
        <v>NIT</v>
      </c>
    </row>
    <row r="1252" spans="1:4" x14ac:dyDescent="0.25">
      <c r="A1252" t="s">
        <v>2204</v>
      </c>
      <c r="B1252" t="s">
        <v>2205</v>
      </c>
      <c r="C1252">
        <f>LEN(Tabla4[[#This Row],[NIT]])</f>
        <v>14</v>
      </c>
      <c r="D1252" t="str">
        <f t="shared" si="20"/>
        <v>NIT</v>
      </c>
    </row>
    <row r="1253" spans="1:4" x14ac:dyDescent="0.25">
      <c r="A1253" t="s">
        <v>2206</v>
      </c>
      <c r="B1253" t="s">
        <v>2207</v>
      </c>
      <c r="C1253">
        <f>LEN(Tabla4[[#This Row],[NIT]])</f>
        <v>14</v>
      </c>
      <c r="D1253" t="str">
        <f t="shared" si="20"/>
        <v>NIT</v>
      </c>
    </row>
    <row r="1254" spans="1:4" x14ac:dyDescent="0.25">
      <c r="A1254" t="s">
        <v>2208</v>
      </c>
      <c r="B1254" t="s">
        <v>2209</v>
      </c>
      <c r="C1254">
        <f>LEN(Tabla4[[#This Row],[NIT]])</f>
        <v>14</v>
      </c>
      <c r="D1254" t="str">
        <f t="shared" si="20"/>
        <v>NIT</v>
      </c>
    </row>
    <row r="1255" spans="1:4" x14ac:dyDescent="0.25">
      <c r="A1255" t="s">
        <v>2210</v>
      </c>
      <c r="B1255" t="s">
        <v>2211</v>
      </c>
      <c r="C1255">
        <f>LEN(Tabla4[[#This Row],[NIT]])</f>
        <v>14</v>
      </c>
      <c r="D1255" t="str">
        <f t="shared" si="20"/>
        <v>NIT</v>
      </c>
    </row>
    <row r="1256" spans="1:4" x14ac:dyDescent="0.25">
      <c r="A1256" t="s">
        <v>2212</v>
      </c>
      <c r="B1256" t="s">
        <v>2213</v>
      </c>
      <c r="C1256">
        <f>LEN(Tabla4[[#This Row],[NIT]])</f>
        <v>14</v>
      </c>
      <c r="D1256" t="str">
        <f t="shared" si="20"/>
        <v>NIT</v>
      </c>
    </row>
    <row r="1257" spans="1:4" x14ac:dyDescent="0.25">
      <c r="A1257" t="s">
        <v>2214</v>
      </c>
      <c r="B1257" t="s">
        <v>2215</v>
      </c>
      <c r="C1257">
        <f>LEN(Tabla4[[#This Row],[NIT]])</f>
        <v>14</v>
      </c>
      <c r="D1257" t="str">
        <f t="shared" si="20"/>
        <v>NIT</v>
      </c>
    </row>
    <row r="1258" spans="1:4" x14ac:dyDescent="0.25">
      <c r="A1258" t="s">
        <v>2216</v>
      </c>
      <c r="B1258" t="s">
        <v>2217</v>
      </c>
      <c r="C1258">
        <f>LEN(Tabla4[[#This Row],[NIT]])</f>
        <v>14</v>
      </c>
      <c r="D1258" t="str">
        <f t="shared" si="20"/>
        <v>NIT</v>
      </c>
    </row>
    <row r="1259" spans="1:4" x14ac:dyDescent="0.25">
      <c r="A1259" t="s">
        <v>2218</v>
      </c>
      <c r="B1259" t="s">
        <v>2219</v>
      </c>
      <c r="C1259">
        <f>LEN(Tabla4[[#This Row],[NIT]])</f>
        <v>14</v>
      </c>
      <c r="D1259" t="str">
        <f t="shared" si="20"/>
        <v>NIT</v>
      </c>
    </row>
    <row r="1260" spans="1:4" x14ac:dyDescent="0.25">
      <c r="A1260" t="s">
        <v>2220</v>
      </c>
      <c r="B1260" t="s">
        <v>2221</v>
      </c>
      <c r="C1260">
        <f>LEN(Tabla4[[#This Row],[NIT]])</f>
        <v>14</v>
      </c>
      <c r="D1260" t="str">
        <f t="shared" si="20"/>
        <v>NIT</v>
      </c>
    </row>
    <row r="1261" spans="1:4" x14ac:dyDescent="0.25">
      <c r="A1261" t="s">
        <v>2222</v>
      </c>
      <c r="B1261" t="s">
        <v>2223</v>
      </c>
      <c r="C1261">
        <f>LEN(Tabla4[[#This Row],[NIT]])</f>
        <v>14</v>
      </c>
      <c r="D1261" t="str">
        <f t="shared" si="20"/>
        <v>NIT</v>
      </c>
    </row>
    <row r="1262" spans="1:4" x14ac:dyDescent="0.25">
      <c r="A1262" t="s">
        <v>2224</v>
      </c>
      <c r="B1262" t="s">
        <v>2225</v>
      </c>
      <c r="C1262">
        <f>LEN(Tabla4[[#This Row],[NIT]])</f>
        <v>14</v>
      </c>
      <c r="D1262" t="str">
        <f t="shared" si="20"/>
        <v>NIT</v>
      </c>
    </row>
    <row r="1263" spans="1:4" x14ac:dyDescent="0.25">
      <c r="A1263" t="s">
        <v>2226</v>
      </c>
      <c r="B1263" t="s">
        <v>2227</v>
      </c>
      <c r="C1263">
        <f>LEN(Tabla4[[#This Row],[NIT]])</f>
        <v>14</v>
      </c>
      <c r="D1263" t="str">
        <f t="shared" si="20"/>
        <v>NIT</v>
      </c>
    </row>
    <row r="1264" spans="1:4" x14ac:dyDescent="0.25">
      <c r="A1264" t="s">
        <v>2228</v>
      </c>
      <c r="B1264" t="s">
        <v>2229</v>
      </c>
      <c r="C1264">
        <f>LEN(Tabla4[[#This Row],[NIT]])</f>
        <v>14</v>
      </c>
      <c r="D1264" t="str">
        <f t="shared" si="20"/>
        <v>NIT</v>
      </c>
    </row>
    <row r="1265" spans="1:4" x14ac:dyDescent="0.25">
      <c r="A1265" t="s">
        <v>2230</v>
      </c>
      <c r="B1265" t="s">
        <v>2231</v>
      </c>
      <c r="C1265">
        <f>LEN(Tabla4[[#This Row],[NIT]])</f>
        <v>14</v>
      </c>
      <c r="D1265" t="str">
        <f t="shared" si="20"/>
        <v>NIT</v>
      </c>
    </row>
    <row r="1266" spans="1:4" x14ac:dyDescent="0.25">
      <c r="A1266" t="s">
        <v>2232</v>
      </c>
      <c r="B1266" t="s">
        <v>2233</v>
      </c>
      <c r="C1266">
        <f>LEN(Tabla4[[#This Row],[NIT]])</f>
        <v>14</v>
      </c>
      <c r="D1266" t="str">
        <f t="shared" si="20"/>
        <v>NIT</v>
      </c>
    </row>
    <row r="1267" spans="1:4" x14ac:dyDescent="0.25">
      <c r="A1267" t="s">
        <v>2234</v>
      </c>
      <c r="B1267" t="s">
        <v>2235</v>
      </c>
      <c r="C1267">
        <f>LEN(Tabla4[[#This Row],[NIT]])</f>
        <v>14</v>
      </c>
      <c r="D1267" t="str">
        <f t="shared" si="20"/>
        <v>NIT</v>
      </c>
    </row>
    <row r="1268" spans="1:4" x14ac:dyDescent="0.25">
      <c r="A1268" t="s">
        <v>2236</v>
      </c>
      <c r="B1268" t="s">
        <v>2237</v>
      </c>
      <c r="C1268">
        <f>LEN(Tabla4[[#This Row],[NIT]])</f>
        <v>14</v>
      </c>
      <c r="D1268" t="str">
        <f t="shared" si="20"/>
        <v>NIT</v>
      </c>
    </row>
    <row r="1269" spans="1:4" x14ac:dyDescent="0.25">
      <c r="A1269" t="s">
        <v>2238</v>
      </c>
      <c r="B1269" t="s">
        <v>2239</v>
      </c>
      <c r="C1269">
        <f>LEN(Tabla4[[#This Row],[NIT]])</f>
        <v>14</v>
      </c>
      <c r="D1269" t="str">
        <f t="shared" si="20"/>
        <v>NIT</v>
      </c>
    </row>
    <row r="1270" spans="1:4" x14ac:dyDescent="0.25">
      <c r="A1270" t="s">
        <v>2240</v>
      </c>
      <c r="B1270" t="s">
        <v>2241</v>
      </c>
      <c r="C1270">
        <f>LEN(Tabla4[[#This Row],[NIT]])</f>
        <v>14</v>
      </c>
      <c r="D1270" t="str">
        <f t="shared" si="20"/>
        <v>NIT</v>
      </c>
    </row>
    <row r="1271" spans="1:4" x14ac:dyDescent="0.25">
      <c r="A1271" t="s">
        <v>2242</v>
      </c>
      <c r="B1271" t="s">
        <v>2243</v>
      </c>
      <c r="C1271">
        <f>LEN(Tabla4[[#This Row],[NIT]])</f>
        <v>14</v>
      </c>
      <c r="D1271" t="str">
        <f t="shared" si="20"/>
        <v>NIT</v>
      </c>
    </row>
    <row r="1272" spans="1:4" x14ac:dyDescent="0.25">
      <c r="A1272" t="s">
        <v>2244</v>
      </c>
      <c r="B1272" t="s">
        <v>2245</v>
      </c>
      <c r="C1272">
        <f>LEN(Tabla4[[#This Row],[NIT]])</f>
        <v>14</v>
      </c>
      <c r="D1272" t="str">
        <f t="shared" si="20"/>
        <v>NIT</v>
      </c>
    </row>
    <row r="1273" spans="1:4" x14ac:dyDescent="0.25">
      <c r="A1273" t="s">
        <v>2246</v>
      </c>
      <c r="B1273" t="s">
        <v>2247</v>
      </c>
      <c r="C1273">
        <f>LEN(Tabla4[[#This Row],[NIT]])</f>
        <v>14</v>
      </c>
      <c r="D1273" t="str">
        <f t="shared" si="20"/>
        <v>NIT</v>
      </c>
    </row>
    <row r="1274" spans="1:4" x14ac:dyDescent="0.25">
      <c r="A1274" t="s">
        <v>2248</v>
      </c>
      <c r="B1274" t="s">
        <v>2249</v>
      </c>
      <c r="C1274">
        <f>LEN(Tabla4[[#This Row],[NIT]])</f>
        <v>14</v>
      </c>
      <c r="D1274" t="str">
        <f t="shared" si="20"/>
        <v>NIT</v>
      </c>
    </row>
    <row r="1275" spans="1:4" x14ac:dyDescent="0.25">
      <c r="A1275" t="s">
        <v>2250</v>
      </c>
      <c r="B1275" t="s">
        <v>2251</v>
      </c>
      <c r="C1275">
        <f>LEN(Tabla4[[#This Row],[NIT]])</f>
        <v>14</v>
      </c>
      <c r="D1275" t="str">
        <f t="shared" si="20"/>
        <v>NIT</v>
      </c>
    </row>
    <row r="1276" spans="1:4" x14ac:dyDescent="0.25">
      <c r="A1276" t="s">
        <v>2252</v>
      </c>
      <c r="B1276" t="s">
        <v>2253</v>
      </c>
      <c r="C1276">
        <f>LEN(Tabla4[[#This Row],[NIT]])</f>
        <v>14</v>
      </c>
      <c r="D1276" t="str">
        <f t="shared" si="20"/>
        <v>NIT</v>
      </c>
    </row>
    <row r="1277" spans="1:4" x14ac:dyDescent="0.25">
      <c r="A1277" t="s">
        <v>1377</v>
      </c>
      <c r="B1277" t="s">
        <v>2254</v>
      </c>
      <c r="C1277">
        <f>LEN(Tabla4[[#This Row],[NIT]])</f>
        <v>14</v>
      </c>
      <c r="D1277" t="str">
        <f t="shared" si="20"/>
        <v>NIT</v>
      </c>
    </row>
    <row r="1278" spans="1:4" x14ac:dyDescent="0.25">
      <c r="A1278" t="s">
        <v>2255</v>
      </c>
      <c r="B1278" t="s">
        <v>2256</v>
      </c>
      <c r="C1278">
        <f>LEN(Tabla4[[#This Row],[NIT]])</f>
        <v>14</v>
      </c>
      <c r="D1278" t="str">
        <f t="shared" si="20"/>
        <v>NIT</v>
      </c>
    </row>
    <row r="1279" spans="1:4" x14ac:dyDescent="0.25">
      <c r="A1279" t="s">
        <v>2257</v>
      </c>
      <c r="B1279" t="s">
        <v>2258</v>
      </c>
      <c r="C1279">
        <f>LEN(Tabla4[[#This Row],[NIT]])</f>
        <v>14</v>
      </c>
      <c r="D1279" t="str">
        <f t="shared" si="20"/>
        <v>NIT</v>
      </c>
    </row>
    <row r="1280" spans="1:4" x14ac:dyDescent="0.25">
      <c r="A1280" t="s">
        <v>1407</v>
      </c>
      <c r="B1280" t="s">
        <v>2259</v>
      </c>
      <c r="C1280">
        <f>LEN(Tabla4[[#This Row],[NIT]])</f>
        <v>14</v>
      </c>
      <c r="D1280" t="str">
        <f t="shared" si="20"/>
        <v>NIT</v>
      </c>
    </row>
    <row r="1281" spans="1:4" x14ac:dyDescent="0.25">
      <c r="A1281" t="s">
        <v>2260</v>
      </c>
      <c r="B1281" t="s">
        <v>2261</v>
      </c>
      <c r="C1281">
        <f>LEN(Tabla4[[#This Row],[NIT]])</f>
        <v>14</v>
      </c>
      <c r="D1281" t="str">
        <f t="shared" si="20"/>
        <v>NIT</v>
      </c>
    </row>
    <row r="1282" spans="1:4" x14ac:dyDescent="0.25">
      <c r="A1282" t="s">
        <v>2262</v>
      </c>
      <c r="B1282" t="s">
        <v>2263</v>
      </c>
      <c r="C1282">
        <f>LEN(Tabla4[[#This Row],[NIT]])</f>
        <v>14</v>
      </c>
      <c r="D1282" t="str">
        <f t="shared" si="20"/>
        <v>NIT</v>
      </c>
    </row>
    <row r="1283" spans="1:4" x14ac:dyDescent="0.25">
      <c r="A1283" t="s">
        <v>2264</v>
      </c>
      <c r="B1283" t="s">
        <v>2265</v>
      </c>
      <c r="C1283">
        <f>LEN(Tabla4[[#This Row],[NIT]])</f>
        <v>14</v>
      </c>
      <c r="D1283" t="str">
        <f t="shared" si="20"/>
        <v>NIT</v>
      </c>
    </row>
    <row r="1284" spans="1:4" x14ac:dyDescent="0.25">
      <c r="A1284" t="s">
        <v>2266</v>
      </c>
      <c r="B1284" t="s">
        <v>2267</v>
      </c>
      <c r="C1284">
        <f>LEN(Tabla4[[#This Row],[NIT]])</f>
        <v>14</v>
      </c>
      <c r="D1284" t="str">
        <f t="shared" si="20"/>
        <v>NIT</v>
      </c>
    </row>
    <row r="1285" spans="1:4" x14ac:dyDescent="0.25">
      <c r="A1285" t="s">
        <v>2268</v>
      </c>
      <c r="B1285" t="s">
        <v>2269</v>
      </c>
      <c r="C1285">
        <f>LEN(Tabla4[[#This Row],[NIT]])</f>
        <v>14</v>
      </c>
      <c r="D1285" t="str">
        <f t="shared" si="20"/>
        <v>NIT</v>
      </c>
    </row>
    <row r="1286" spans="1:4" x14ac:dyDescent="0.25">
      <c r="A1286" t="s">
        <v>2270</v>
      </c>
      <c r="B1286" t="s">
        <v>2271</v>
      </c>
      <c r="C1286">
        <f>LEN(Tabla4[[#This Row],[NIT]])</f>
        <v>14</v>
      </c>
      <c r="D1286" t="str">
        <f t="shared" si="20"/>
        <v>NIT</v>
      </c>
    </row>
    <row r="1287" spans="1:4" x14ac:dyDescent="0.25">
      <c r="A1287" t="s">
        <v>2272</v>
      </c>
      <c r="B1287" t="s">
        <v>2273</v>
      </c>
      <c r="C1287">
        <f>LEN(Tabla4[[#This Row],[NIT]])</f>
        <v>14</v>
      </c>
      <c r="D1287" t="str">
        <f t="shared" si="20"/>
        <v>NIT</v>
      </c>
    </row>
    <row r="1288" spans="1:4" x14ac:dyDescent="0.25">
      <c r="A1288" t="s">
        <v>2274</v>
      </c>
      <c r="B1288" t="s">
        <v>2275</v>
      </c>
      <c r="C1288">
        <f>LEN(Tabla4[[#This Row],[NIT]])</f>
        <v>14</v>
      </c>
      <c r="D1288" t="str">
        <f t="shared" si="20"/>
        <v>NIT</v>
      </c>
    </row>
    <row r="1289" spans="1:4" x14ac:dyDescent="0.25">
      <c r="A1289" t="s">
        <v>2276</v>
      </c>
      <c r="B1289" t="s">
        <v>2277</v>
      </c>
      <c r="C1289">
        <f>LEN(Tabla4[[#This Row],[NIT]])</f>
        <v>14</v>
      </c>
      <c r="D1289" t="str">
        <f t="shared" si="20"/>
        <v>NIT</v>
      </c>
    </row>
    <row r="1290" spans="1:4" x14ac:dyDescent="0.25">
      <c r="A1290" t="s">
        <v>2278</v>
      </c>
      <c r="B1290" t="s">
        <v>2279</v>
      </c>
      <c r="C1290">
        <f>LEN(Tabla4[[#This Row],[NIT]])</f>
        <v>14</v>
      </c>
      <c r="D1290" t="str">
        <f t="shared" si="20"/>
        <v>NIT</v>
      </c>
    </row>
    <row r="1291" spans="1:4" x14ac:dyDescent="0.25">
      <c r="A1291" t="s">
        <v>2280</v>
      </c>
      <c r="B1291" t="s">
        <v>2281</v>
      </c>
      <c r="C1291">
        <f>LEN(Tabla4[[#This Row],[NIT]])</f>
        <v>14</v>
      </c>
      <c r="D1291" t="str">
        <f t="shared" ref="D1291:D1354" si="21">IF(C1291=14,"NIT",IF(C1291=9,"DUI"," "))</f>
        <v>NIT</v>
      </c>
    </row>
    <row r="1292" spans="1:4" x14ac:dyDescent="0.25">
      <c r="A1292" t="s">
        <v>2282</v>
      </c>
      <c r="B1292" t="s">
        <v>2283</v>
      </c>
      <c r="C1292">
        <f>LEN(Tabla4[[#This Row],[NIT]])</f>
        <v>14</v>
      </c>
      <c r="D1292" t="str">
        <f t="shared" si="21"/>
        <v>NIT</v>
      </c>
    </row>
    <row r="1293" spans="1:4" x14ac:dyDescent="0.25">
      <c r="A1293" t="s">
        <v>2284</v>
      </c>
      <c r="B1293" t="s">
        <v>2285</v>
      </c>
      <c r="C1293">
        <f>LEN(Tabla4[[#This Row],[NIT]])</f>
        <v>14</v>
      </c>
      <c r="D1293" t="str">
        <f t="shared" si="21"/>
        <v>NIT</v>
      </c>
    </row>
    <row r="1294" spans="1:4" x14ac:dyDescent="0.25">
      <c r="A1294" t="s">
        <v>2286</v>
      </c>
      <c r="B1294" t="s">
        <v>2287</v>
      </c>
      <c r="C1294">
        <f>LEN(Tabla4[[#This Row],[NIT]])</f>
        <v>14</v>
      </c>
      <c r="D1294" t="str">
        <f t="shared" si="21"/>
        <v>NIT</v>
      </c>
    </row>
    <row r="1295" spans="1:4" x14ac:dyDescent="0.25">
      <c r="A1295" t="s">
        <v>2288</v>
      </c>
      <c r="B1295" t="s">
        <v>2289</v>
      </c>
      <c r="C1295">
        <f>LEN(Tabla4[[#This Row],[NIT]])</f>
        <v>14</v>
      </c>
      <c r="D1295" t="str">
        <f t="shared" si="21"/>
        <v>NIT</v>
      </c>
    </row>
    <row r="1296" spans="1:4" x14ac:dyDescent="0.25">
      <c r="A1296" t="s">
        <v>2290</v>
      </c>
      <c r="B1296" t="s">
        <v>2291</v>
      </c>
      <c r="C1296">
        <f>LEN(Tabla4[[#This Row],[NIT]])</f>
        <v>14</v>
      </c>
      <c r="D1296" t="str">
        <f t="shared" si="21"/>
        <v>NIT</v>
      </c>
    </row>
    <row r="1297" spans="1:4" x14ac:dyDescent="0.25">
      <c r="A1297" t="s">
        <v>2292</v>
      </c>
      <c r="B1297" t="s">
        <v>2293</v>
      </c>
      <c r="C1297">
        <f>LEN(Tabla4[[#This Row],[NIT]])</f>
        <v>14</v>
      </c>
      <c r="D1297" t="str">
        <f t="shared" si="21"/>
        <v>NIT</v>
      </c>
    </row>
    <row r="1298" spans="1:4" x14ac:dyDescent="0.25">
      <c r="A1298" t="s">
        <v>1375</v>
      </c>
      <c r="B1298" t="s">
        <v>2294</v>
      </c>
      <c r="C1298">
        <f>LEN(Tabla4[[#This Row],[NIT]])</f>
        <v>14</v>
      </c>
      <c r="D1298" t="str">
        <f t="shared" si="21"/>
        <v>NIT</v>
      </c>
    </row>
    <row r="1299" spans="1:4" x14ac:dyDescent="0.25">
      <c r="A1299" t="s">
        <v>2295</v>
      </c>
      <c r="B1299" t="s">
        <v>2296</v>
      </c>
      <c r="C1299">
        <f>LEN(Tabla4[[#This Row],[NIT]])</f>
        <v>14</v>
      </c>
      <c r="D1299" t="str">
        <f t="shared" si="21"/>
        <v>NIT</v>
      </c>
    </row>
    <row r="1300" spans="1:4" x14ac:dyDescent="0.25">
      <c r="A1300" t="s">
        <v>2297</v>
      </c>
      <c r="B1300" t="s">
        <v>2298</v>
      </c>
      <c r="C1300">
        <f>LEN(Tabla4[[#This Row],[NIT]])</f>
        <v>14</v>
      </c>
      <c r="D1300" t="str">
        <f t="shared" si="21"/>
        <v>NIT</v>
      </c>
    </row>
    <row r="1301" spans="1:4" x14ac:dyDescent="0.25">
      <c r="A1301" t="s">
        <v>2299</v>
      </c>
      <c r="B1301" t="s">
        <v>2300</v>
      </c>
      <c r="C1301">
        <f>LEN(Tabla4[[#This Row],[NIT]])</f>
        <v>14</v>
      </c>
      <c r="D1301" t="str">
        <f t="shared" si="21"/>
        <v>NIT</v>
      </c>
    </row>
    <row r="1302" spans="1:4" x14ac:dyDescent="0.25">
      <c r="A1302" t="s">
        <v>2301</v>
      </c>
      <c r="B1302" t="s">
        <v>2302</v>
      </c>
      <c r="C1302">
        <f>LEN(Tabla4[[#This Row],[NIT]])</f>
        <v>14</v>
      </c>
      <c r="D1302" t="str">
        <f t="shared" si="21"/>
        <v>NIT</v>
      </c>
    </row>
    <row r="1303" spans="1:4" x14ac:dyDescent="0.25">
      <c r="A1303" t="s">
        <v>49</v>
      </c>
      <c r="B1303" t="s">
        <v>2303</v>
      </c>
      <c r="C1303">
        <f>LEN(Tabla4[[#This Row],[NIT]])</f>
        <v>14</v>
      </c>
      <c r="D1303" t="str">
        <f t="shared" si="21"/>
        <v>NIT</v>
      </c>
    </row>
    <row r="1304" spans="1:4" x14ac:dyDescent="0.25">
      <c r="A1304" t="s">
        <v>2304</v>
      </c>
      <c r="B1304" t="s">
        <v>2305</v>
      </c>
      <c r="C1304">
        <f>LEN(Tabla4[[#This Row],[NIT]])</f>
        <v>14</v>
      </c>
      <c r="D1304" t="str">
        <f t="shared" si="21"/>
        <v>NIT</v>
      </c>
    </row>
    <row r="1305" spans="1:4" x14ac:dyDescent="0.25">
      <c r="A1305" t="s">
        <v>2306</v>
      </c>
      <c r="B1305" t="s">
        <v>2307</v>
      </c>
      <c r="C1305">
        <f>LEN(Tabla4[[#This Row],[NIT]])</f>
        <v>14</v>
      </c>
      <c r="D1305" t="str">
        <f t="shared" si="21"/>
        <v>NIT</v>
      </c>
    </row>
    <row r="1306" spans="1:4" x14ac:dyDescent="0.25">
      <c r="A1306" t="s">
        <v>2308</v>
      </c>
      <c r="B1306" t="s">
        <v>2309</v>
      </c>
      <c r="C1306">
        <f>LEN(Tabla4[[#This Row],[NIT]])</f>
        <v>14</v>
      </c>
      <c r="D1306" t="str">
        <f t="shared" si="21"/>
        <v>NIT</v>
      </c>
    </row>
    <row r="1307" spans="1:4" x14ac:dyDescent="0.25">
      <c r="A1307" t="s">
        <v>2310</v>
      </c>
      <c r="B1307" t="s">
        <v>2311</v>
      </c>
      <c r="C1307">
        <f>LEN(Tabla4[[#This Row],[NIT]])</f>
        <v>14</v>
      </c>
      <c r="D1307" t="str">
        <f t="shared" si="21"/>
        <v>NIT</v>
      </c>
    </row>
    <row r="1308" spans="1:4" x14ac:dyDescent="0.25">
      <c r="A1308" t="s">
        <v>2312</v>
      </c>
      <c r="B1308" t="s">
        <v>2313</v>
      </c>
      <c r="C1308">
        <f>LEN(Tabla4[[#This Row],[NIT]])</f>
        <v>14</v>
      </c>
      <c r="D1308" t="str">
        <f t="shared" si="21"/>
        <v>NIT</v>
      </c>
    </row>
    <row r="1309" spans="1:4" x14ac:dyDescent="0.25">
      <c r="A1309" t="s">
        <v>2314</v>
      </c>
      <c r="B1309" t="s">
        <v>2315</v>
      </c>
      <c r="C1309">
        <f>LEN(Tabla4[[#This Row],[NIT]])</f>
        <v>14</v>
      </c>
      <c r="D1309" t="str">
        <f t="shared" si="21"/>
        <v>NIT</v>
      </c>
    </row>
    <row r="1310" spans="1:4" x14ac:dyDescent="0.25">
      <c r="A1310" t="s">
        <v>2316</v>
      </c>
      <c r="B1310" t="s">
        <v>2317</v>
      </c>
      <c r="C1310">
        <f>LEN(Tabla4[[#This Row],[NIT]])</f>
        <v>14</v>
      </c>
      <c r="D1310" t="str">
        <f t="shared" si="21"/>
        <v>NIT</v>
      </c>
    </row>
    <row r="1311" spans="1:4" x14ac:dyDescent="0.25">
      <c r="A1311" t="s">
        <v>2318</v>
      </c>
      <c r="B1311" t="s">
        <v>2319</v>
      </c>
      <c r="C1311">
        <f>LEN(Tabla4[[#This Row],[NIT]])</f>
        <v>14</v>
      </c>
      <c r="D1311" t="str">
        <f t="shared" si="21"/>
        <v>NIT</v>
      </c>
    </row>
    <row r="1312" spans="1:4" x14ac:dyDescent="0.25">
      <c r="A1312" t="s">
        <v>2320</v>
      </c>
      <c r="B1312" t="s">
        <v>2321</v>
      </c>
      <c r="C1312">
        <f>LEN(Tabla4[[#This Row],[NIT]])</f>
        <v>14</v>
      </c>
      <c r="D1312" t="str">
        <f t="shared" si="21"/>
        <v>NIT</v>
      </c>
    </row>
    <row r="1313" spans="1:4" x14ac:dyDescent="0.25">
      <c r="A1313" t="s">
        <v>2322</v>
      </c>
      <c r="B1313" t="s">
        <v>2323</v>
      </c>
      <c r="C1313">
        <f>LEN(Tabla4[[#This Row],[NIT]])</f>
        <v>14</v>
      </c>
      <c r="D1313" t="str">
        <f t="shared" si="21"/>
        <v>NIT</v>
      </c>
    </row>
    <row r="1314" spans="1:4" x14ac:dyDescent="0.25">
      <c r="A1314" t="s">
        <v>2324</v>
      </c>
      <c r="B1314" t="s">
        <v>2325</v>
      </c>
      <c r="C1314">
        <f>LEN(Tabla4[[#This Row],[NIT]])</f>
        <v>14</v>
      </c>
      <c r="D1314" t="str">
        <f t="shared" si="21"/>
        <v>NIT</v>
      </c>
    </row>
    <row r="1315" spans="1:4" x14ac:dyDescent="0.25">
      <c r="A1315" t="s">
        <v>2326</v>
      </c>
      <c r="B1315" t="s">
        <v>2327</v>
      </c>
      <c r="C1315">
        <f>LEN(Tabla4[[#This Row],[NIT]])</f>
        <v>14</v>
      </c>
      <c r="D1315" t="str">
        <f t="shared" si="21"/>
        <v>NIT</v>
      </c>
    </row>
    <row r="1316" spans="1:4" x14ac:dyDescent="0.25">
      <c r="A1316" t="s">
        <v>2328</v>
      </c>
      <c r="B1316" t="s">
        <v>2329</v>
      </c>
      <c r="C1316">
        <f>LEN(Tabla4[[#This Row],[NIT]])</f>
        <v>14</v>
      </c>
      <c r="D1316" t="str">
        <f t="shared" si="21"/>
        <v>NIT</v>
      </c>
    </row>
    <row r="1317" spans="1:4" x14ac:dyDescent="0.25">
      <c r="A1317" t="s">
        <v>2330</v>
      </c>
      <c r="B1317" t="s">
        <v>2331</v>
      </c>
      <c r="C1317">
        <f>LEN(Tabla4[[#This Row],[NIT]])</f>
        <v>14</v>
      </c>
      <c r="D1317" t="str">
        <f t="shared" si="21"/>
        <v>NIT</v>
      </c>
    </row>
    <row r="1318" spans="1:4" x14ac:dyDescent="0.25">
      <c r="A1318" t="s">
        <v>2332</v>
      </c>
      <c r="B1318" t="s">
        <v>2333</v>
      </c>
      <c r="C1318">
        <f>LEN(Tabla4[[#This Row],[NIT]])</f>
        <v>14</v>
      </c>
      <c r="D1318" t="str">
        <f t="shared" si="21"/>
        <v>NIT</v>
      </c>
    </row>
    <row r="1319" spans="1:4" x14ac:dyDescent="0.25">
      <c r="A1319" t="s">
        <v>2334</v>
      </c>
      <c r="B1319" t="s">
        <v>2335</v>
      </c>
      <c r="C1319">
        <f>LEN(Tabla4[[#This Row],[NIT]])</f>
        <v>14</v>
      </c>
      <c r="D1319" t="str">
        <f t="shared" si="21"/>
        <v>NIT</v>
      </c>
    </row>
    <row r="1320" spans="1:4" x14ac:dyDescent="0.25">
      <c r="A1320" t="s">
        <v>2336</v>
      </c>
      <c r="B1320" t="s">
        <v>2337</v>
      </c>
      <c r="C1320">
        <f>LEN(Tabla4[[#This Row],[NIT]])</f>
        <v>14</v>
      </c>
      <c r="D1320" t="str">
        <f t="shared" si="21"/>
        <v>NIT</v>
      </c>
    </row>
    <row r="1321" spans="1:4" x14ac:dyDescent="0.25">
      <c r="A1321" t="s">
        <v>2338</v>
      </c>
      <c r="B1321" t="s">
        <v>2339</v>
      </c>
      <c r="C1321">
        <f>LEN(Tabla4[[#This Row],[NIT]])</f>
        <v>14</v>
      </c>
      <c r="D1321" t="str">
        <f t="shared" si="21"/>
        <v>NIT</v>
      </c>
    </row>
    <row r="1322" spans="1:4" x14ac:dyDescent="0.25">
      <c r="A1322" t="s">
        <v>2340</v>
      </c>
      <c r="B1322" t="s">
        <v>2341</v>
      </c>
      <c r="C1322">
        <f>LEN(Tabla4[[#This Row],[NIT]])</f>
        <v>14</v>
      </c>
      <c r="D1322" t="str">
        <f t="shared" si="21"/>
        <v>NIT</v>
      </c>
    </row>
    <row r="1323" spans="1:4" x14ac:dyDescent="0.25">
      <c r="A1323" t="s">
        <v>2342</v>
      </c>
      <c r="B1323" t="s">
        <v>2343</v>
      </c>
      <c r="C1323">
        <f>LEN(Tabla4[[#This Row],[NIT]])</f>
        <v>14</v>
      </c>
      <c r="D1323" t="str">
        <f t="shared" si="21"/>
        <v>NIT</v>
      </c>
    </row>
    <row r="1324" spans="1:4" x14ac:dyDescent="0.25">
      <c r="A1324" t="s">
        <v>2344</v>
      </c>
      <c r="B1324" t="s">
        <v>2345</v>
      </c>
      <c r="C1324">
        <f>LEN(Tabla4[[#This Row],[NIT]])</f>
        <v>14</v>
      </c>
      <c r="D1324" t="str">
        <f t="shared" si="21"/>
        <v>NIT</v>
      </c>
    </row>
    <row r="1325" spans="1:4" x14ac:dyDescent="0.25">
      <c r="A1325" t="s">
        <v>2346</v>
      </c>
      <c r="B1325" t="s">
        <v>2347</v>
      </c>
      <c r="C1325">
        <f>LEN(Tabla4[[#This Row],[NIT]])</f>
        <v>14</v>
      </c>
      <c r="D1325" t="str">
        <f t="shared" si="21"/>
        <v>NIT</v>
      </c>
    </row>
    <row r="1326" spans="1:4" x14ac:dyDescent="0.25">
      <c r="A1326" t="s">
        <v>2348</v>
      </c>
      <c r="B1326" t="s">
        <v>2349</v>
      </c>
      <c r="C1326">
        <f>LEN(Tabla4[[#This Row],[NIT]])</f>
        <v>14</v>
      </c>
      <c r="D1326" t="str">
        <f t="shared" si="21"/>
        <v>NIT</v>
      </c>
    </row>
    <row r="1327" spans="1:4" x14ac:dyDescent="0.25">
      <c r="A1327" t="s">
        <v>2350</v>
      </c>
      <c r="B1327" t="s">
        <v>2351</v>
      </c>
      <c r="C1327">
        <f>LEN(Tabla4[[#This Row],[NIT]])</f>
        <v>14</v>
      </c>
      <c r="D1327" t="str">
        <f t="shared" si="21"/>
        <v>NIT</v>
      </c>
    </row>
    <row r="1328" spans="1:4" x14ac:dyDescent="0.25">
      <c r="A1328" t="s">
        <v>2352</v>
      </c>
      <c r="B1328" t="s">
        <v>2353</v>
      </c>
      <c r="C1328">
        <f>LEN(Tabla4[[#This Row],[NIT]])</f>
        <v>14</v>
      </c>
      <c r="D1328" t="str">
        <f t="shared" si="21"/>
        <v>NIT</v>
      </c>
    </row>
    <row r="1329" spans="1:4" x14ac:dyDescent="0.25">
      <c r="A1329" t="s">
        <v>1311</v>
      </c>
      <c r="B1329" t="s">
        <v>2354</v>
      </c>
      <c r="C1329">
        <f>LEN(Tabla4[[#This Row],[NIT]])</f>
        <v>14</v>
      </c>
      <c r="D1329" t="str">
        <f t="shared" si="21"/>
        <v>NIT</v>
      </c>
    </row>
    <row r="1330" spans="1:4" x14ac:dyDescent="0.25">
      <c r="A1330" t="s">
        <v>2355</v>
      </c>
      <c r="B1330" t="s">
        <v>2356</v>
      </c>
      <c r="C1330">
        <f>LEN(Tabla4[[#This Row],[NIT]])</f>
        <v>14</v>
      </c>
      <c r="D1330" t="str">
        <f t="shared" si="21"/>
        <v>NIT</v>
      </c>
    </row>
    <row r="1331" spans="1:4" x14ac:dyDescent="0.25">
      <c r="A1331" t="s">
        <v>2357</v>
      </c>
      <c r="B1331" t="s">
        <v>2358</v>
      </c>
      <c r="C1331">
        <f>LEN(Tabla4[[#This Row],[NIT]])</f>
        <v>14</v>
      </c>
      <c r="D1331" t="str">
        <f t="shared" si="21"/>
        <v>NIT</v>
      </c>
    </row>
    <row r="1332" spans="1:4" x14ac:dyDescent="0.25">
      <c r="A1332" t="s">
        <v>2359</v>
      </c>
      <c r="B1332" t="s">
        <v>2360</v>
      </c>
      <c r="C1332">
        <f>LEN(Tabla4[[#This Row],[NIT]])</f>
        <v>14</v>
      </c>
      <c r="D1332" t="str">
        <f t="shared" si="21"/>
        <v>NIT</v>
      </c>
    </row>
    <row r="1333" spans="1:4" x14ac:dyDescent="0.25">
      <c r="A1333" t="s">
        <v>2361</v>
      </c>
      <c r="B1333" t="s">
        <v>2362</v>
      </c>
      <c r="C1333">
        <f>LEN(Tabla4[[#This Row],[NIT]])</f>
        <v>14</v>
      </c>
      <c r="D1333" t="str">
        <f t="shared" si="21"/>
        <v>NIT</v>
      </c>
    </row>
    <row r="1334" spans="1:4" x14ac:dyDescent="0.25">
      <c r="A1334" t="s">
        <v>2363</v>
      </c>
      <c r="B1334" t="s">
        <v>2364</v>
      </c>
      <c r="C1334">
        <f>LEN(Tabla4[[#This Row],[NIT]])</f>
        <v>14</v>
      </c>
      <c r="D1334" t="str">
        <f t="shared" si="21"/>
        <v>NIT</v>
      </c>
    </row>
    <row r="1335" spans="1:4" x14ac:dyDescent="0.25">
      <c r="A1335" t="s">
        <v>2365</v>
      </c>
      <c r="B1335" t="s">
        <v>2366</v>
      </c>
      <c r="C1335">
        <f>LEN(Tabla4[[#This Row],[NIT]])</f>
        <v>14</v>
      </c>
      <c r="D1335" t="str">
        <f t="shared" si="21"/>
        <v>NIT</v>
      </c>
    </row>
    <row r="1336" spans="1:4" x14ac:dyDescent="0.25">
      <c r="A1336" t="s">
        <v>2367</v>
      </c>
      <c r="B1336" t="s">
        <v>2368</v>
      </c>
      <c r="C1336">
        <f>LEN(Tabla4[[#This Row],[NIT]])</f>
        <v>14</v>
      </c>
      <c r="D1336" t="str">
        <f t="shared" si="21"/>
        <v>NIT</v>
      </c>
    </row>
    <row r="1337" spans="1:4" x14ac:dyDescent="0.25">
      <c r="A1337" t="s">
        <v>2369</v>
      </c>
      <c r="B1337" t="s">
        <v>2370</v>
      </c>
      <c r="C1337">
        <f>LEN(Tabla4[[#This Row],[NIT]])</f>
        <v>14</v>
      </c>
      <c r="D1337" t="str">
        <f t="shared" si="21"/>
        <v>NIT</v>
      </c>
    </row>
    <row r="1338" spans="1:4" x14ac:dyDescent="0.25">
      <c r="A1338" t="s">
        <v>2371</v>
      </c>
      <c r="B1338" t="s">
        <v>2372</v>
      </c>
      <c r="C1338">
        <f>LEN(Tabla4[[#This Row],[NIT]])</f>
        <v>14</v>
      </c>
      <c r="D1338" t="str">
        <f t="shared" si="21"/>
        <v>NIT</v>
      </c>
    </row>
    <row r="1339" spans="1:4" x14ac:dyDescent="0.25">
      <c r="A1339" t="s">
        <v>2373</v>
      </c>
      <c r="B1339" t="s">
        <v>2374</v>
      </c>
      <c r="C1339">
        <f>LEN(Tabla4[[#This Row],[NIT]])</f>
        <v>14</v>
      </c>
      <c r="D1339" t="str">
        <f t="shared" si="21"/>
        <v>NIT</v>
      </c>
    </row>
    <row r="1340" spans="1:4" x14ac:dyDescent="0.25">
      <c r="A1340" t="s">
        <v>2375</v>
      </c>
      <c r="B1340" t="s">
        <v>2376</v>
      </c>
      <c r="C1340">
        <f>LEN(Tabla4[[#This Row],[NIT]])</f>
        <v>14</v>
      </c>
      <c r="D1340" t="str">
        <f t="shared" si="21"/>
        <v>NIT</v>
      </c>
    </row>
    <row r="1341" spans="1:4" x14ac:dyDescent="0.25">
      <c r="A1341" t="s">
        <v>2377</v>
      </c>
      <c r="B1341" t="s">
        <v>2378</v>
      </c>
      <c r="C1341">
        <f>LEN(Tabla4[[#This Row],[NIT]])</f>
        <v>14</v>
      </c>
      <c r="D1341" t="str">
        <f t="shared" si="21"/>
        <v>NIT</v>
      </c>
    </row>
    <row r="1342" spans="1:4" x14ac:dyDescent="0.25">
      <c r="A1342" t="s">
        <v>2379</v>
      </c>
      <c r="B1342" t="s">
        <v>2380</v>
      </c>
      <c r="C1342">
        <f>LEN(Tabla4[[#This Row],[NIT]])</f>
        <v>14</v>
      </c>
      <c r="D1342" t="str">
        <f t="shared" si="21"/>
        <v>NIT</v>
      </c>
    </row>
    <row r="1343" spans="1:4" x14ac:dyDescent="0.25">
      <c r="A1343" t="s">
        <v>2381</v>
      </c>
      <c r="B1343" t="s">
        <v>2382</v>
      </c>
      <c r="C1343">
        <f>LEN(Tabla4[[#This Row],[NIT]])</f>
        <v>14</v>
      </c>
      <c r="D1343" t="str">
        <f t="shared" si="21"/>
        <v>NIT</v>
      </c>
    </row>
    <row r="1344" spans="1:4" x14ac:dyDescent="0.25">
      <c r="A1344" t="s">
        <v>2383</v>
      </c>
      <c r="B1344" t="s">
        <v>2384</v>
      </c>
      <c r="C1344">
        <f>LEN(Tabla4[[#This Row],[NIT]])</f>
        <v>14</v>
      </c>
      <c r="D1344" t="str">
        <f t="shared" si="21"/>
        <v>NIT</v>
      </c>
    </row>
    <row r="1345" spans="1:4" x14ac:dyDescent="0.25">
      <c r="A1345" t="s">
        <v>2385</v>
      </c>
      <c r="B1345" t="s">
        <v>2386</v>
      </c>
      <c r="C1345">
        <f>LEN(Tabla4[[#This Row],[NIT]])</f>
        <v>14</v>
      </c>
      <c r="D1345" t="str">
        <f t="shared" si="21"/>
        <v>NIT</v>
      </c>
    </row>
    <row r="1346" spans="1:4" x14ac:dyDescent="0.25">
      <c r="A1346" t="s">
        <v>2387</v>
      </c>
      <c r="B1346" t="s">
        <v>2388</v>
      </c>
      <c r="C1346">
        <f>LEN(Tabla4[[#This Row],[NIT]])</f>
        <v>14</v>
      </c>
      <c r="D1346" t="str">
        <f t="shared" si="21"/>
        <v>NIT</v>
      </c>
    </row>
    <row r="1347" spans="1:4" x14ac:dyDescent="0.25">
      <c r="A1347" t="s">
        <v>304</v>
      </c>
      <c r="B1347" t="s">
        <v>2389</v>
      </c>
      <c r="C1347">
        <f>LEN(Tabla4[[#This Row],[NIT]])</f>
        <v>14</v>
      </c>
      <c r="D1347" t="str">
        <f t="shared" si="21"/>
        <v>NIT</v>
      </c>
    </row>
    <row r="1348" spans="1:4" x14ac:dyDescent="0.25">
      <c r="A1348" t="s">
        <v>97</v>
      </c>
      <c r="B1348" t="s">
        <v>2390</v>
      </c>
      <c r="C1348">
        <f>LEN(Tabla4[[#This Row],[NIT]])</f>
        <v>14</v>
      </c>
      <c r="D1348" t="str">
        <f t="shared" si="21"/>
        <v>NIT</v>
      </c>
    </row>
    <row r="1349" spans="1:4" x14ac:dyDescent="0.25">
      <c r="A1349" t="s">
        <v>120</v>
      </c>
      <c r="B1349" t="s">
        <v>2391</v>
      </c>
      <c r="C1349">
        <f>LEN(Tabla4[[#This Row],[NIT]])</f>
        <v>14</v>
      </c>
      <c r="D1349" t="str">
        <f t="shared" si="21"/>
        <v>NIT</v>
      </c>
    </row>
    <row r="1350" spans="1:4" x14ac:dyDescent="0.25">
      <c r="A1350" t="s">
        <v>541</v>
      </c>
      <c r="B1350" t="s">
        <v>2392</v>
      </c>
      <c r="C1350">
        <f>LEN(Tabla4[[#This Row],[NIT]])</f>
        <v>14</v>
      </c>
      <c r="D1350" t="str">
        <f t="shared" si="21"/>
        <v>NIT</v>
      </c>
    </row>
    <row r="1351" spans="1:4" x14ac:dyDescent="0.25">
      <c r="A1351" t="s">
        <v>2393</v>
      </c>
      <c r="B1351" t="s">
        <v>2394</v>
      </c>
      <c r="C1351">
        <f>LEN(Tabla4[[#This Row],[NIT]])</f>
        <v>14</v>
      </c>
      <c r="D1351" t="str">
        <f t="shared" si="21"/>
        <v>NIT</v>
      </c>
    </row>
    <row r="1352" spans="1:4" x14ac:dyDescent="0.25">
      <c r="A1352" t="s">
        <v>2395</v>
      </c>
      <c r="B1352" t="s">
        <v>2396</v>
      </c>
      <c r="C1352">
        <f>LEN(Tabla4[[#This Row],[NIT]])</f>
        <v>14</v>
      </c>
      <c r="D1352" t="str">
        <f t="shared" si="21"/>
        <v>NIT</v>
      </c>
    </row>
    <row r="1353" spans="1:4" x14ac:dyDescent="0.25">
      <c r="A1353" t="s">
        <v>2397</v>
      </c>
      <c r="B1353" t="s">
        <v>2398</v>
      </c>
      <c r="C1353">
        <f>LEN(Tabla4[[#This Row],[NIT]])</f>
        <v>14</v>
      </c>
      <c r="D1353" t="str">
        <f t="shared" si="21"/>
        <v>NIT</v>
      </c>
    </row>
    <row r="1354" spans="1:4" x14ac:dyDescent="0.25">
      <c r="A1354" t="s">
        <v>2399</v>
      </c>
      <c r="B1354" t="s">
        <v>2400</v>
      </c>
      <c r="C1354">
        <f>LEN(Tabla4[[#This Row],[NIT]])</f>
        <v>14</v>
      </c>
      <c r="D1354" t="str">
        <f t="shared" si="21"/>
        <v>NIT</v>
      </c>
    </row>
    <row r="1355" spans="1:4" x14ac:dyDescent="0.25">
      <c r="A1355" t="s">
        <v>2401</v>
      </c>
      <c r="B1355" t="s">
        <v>2402</v>
      </c>
      <c r="C1355">
        <f>LEN(Tabla4[[#This Row],[NIT]])</f>
        <v>14</v>
      </c>
      <c r="D1355" t="str">
        <f t="shared" ref="D1355:D1418" si="22">IF(C1355=14,"NIT",IF(C1355=9,"DUI"," "))</f>
        <v>NIT</v>
      </c>
    </row>
    <row r="1356" spans="1:4" x14ac:dyDescent="0.25">
      <c r="A1356" t="s">
        <v>1394</v>
      </c>
      <c r="B1356" t="s">
        <v>2403</v>
      </c>
      <c r="C1356">
        <f>LEN(Tabla4[[#This Row],[NIT]])</f>
        <v>14</v>
      </c>
      <c r="D1356" t="str">
        <f t="shared" si="22"/>
        <v>NIT</v>
      </c>
    </row>
    <row r="1357" spans="1:4" x14ac:dyDescent="0.25">
      <c r="A1357" t="s">
        <v>2404</v>
      </c>
      <c r="B1357" t="s">
        <v>2405</v>
      </c>
      <c r="C1357">
        <f>LEN(Tabla4[[#This Row],[NIT]])</f>
        <v>14</v>
      </c>
      <c r="D1357" t="str">
        <f t="shared" si="22"/>
        <v>NIT</v>
      </c>
    </row>
    <row r="1358" spans="1:4" x14ac:dyDescent="0.25">
      <c r="A1358" t="s">
        <v>2406</v>
      </c>
      <c r="B1358" t="s">
        <v>2407</v>
      </c>
      <c r="C1358">
        <f>LEN(Tabla4[[#This Row],[NIT]])</f>
        <v>14</v>
      </c>
      <c r="D1358" t="str">
        <f t="shared" si="22"/>
        <v>NIT</v>
      </c>
    </row>
    <row r="1359" spans="1:4" x14ac:dyDescent="0.25">
      <c r="A1359" t="s">
        <v>1345</v>
      </c>
      <c r="B1359" t="s">
        <v>2408</v>
      </c>
      <c r="C1359">
        <f>LEN(Tabla4[[#This Row],[NIT]])</f>
        <v>14</v>
      </c>
      <c r="D1359" t="str">
        <f t="shared" si="22"/>
        <v>NIT</v>
      </c>
    </row>
    <row r="1360" spans="1:4" x14ac:dyDescent="0.25">
      <c r="A1360" t="s">
        <v>2409</v>
      </c>
      <c r="B1360" t="s">
        <v>2410</v>
      </c>
      <c r="C1360">
        <f>LEN(Tabla4[[#This Row],[NIT]])</f>
        <v>14</v>
      </c>
      <c r="D1360" t="str">
        <f t="shared" si="22"/>
        <v>NIT</v>
      </c>
    </row>
    <row r="1361" spans="1:4" x14ac:dyDescent="0.25">
      <c r="A1361" t="s">
        <v>2411</v>
      </c>
      <c r="B1361" t="s">
        <v>2412</v>
      </c>
      <c r="C1361">
        <f>LEN(Tabla4[[#This Row],[NIT]])</f>
        <v>14</v>
      </c>
      <c r="D1361" t="str">
        <f t="shared" si="22"/>
        <v>NIT</v>
      </c>
    </row>
    <row r="1362" spans="1:4" x14ac:dyDescent="0.25">
      <c r="A1362" t="s">
        <v>2413</v>
      </c>
      <c r="B1362" t="s">
        <v>2414</v>
      </c>
      <c r="C1362">
        <f>LEN(Tabla4[[#This Row],[NIT]])</f>
        <v>14</v>
      </c>
      <c r="D1362" t="str">
        <f t="shared" si="22"/>
        <v>NIT</v>
      </c>
    </row>
    <row r="1363" spans="1:4" x14ac:dyDescent="0.25">
      <c r="A1363" t="s">
        <v>2415</v>
      </c>
      <c r="B1363" t="s">
        <v>2416</v>
      </c>
      <c r="C1363">
        <f>LEN(Tabla4[[#This Row],[NIT]])</f>
        <v>14</v>
      </c>
      <c r="D1363" t="str">
        <f t="shared" si="22"/>
        <v>NIT</v>
      </c>
    </row>
    <row r="1364" spans="1:4" x14ac:dyDescent="0.25">
      <c r="A1364" t="s">
        <v>2417</v>
      </c>
      <c r="B1364" t="s">
        <v>2418</v>
      </c>
      <c r="C1364">
        <f>LEN(Tabla4[[#This Row],[NIT]])</f>
        <v>14</v>
      </c>
      <c r="D1364" t="str">
        <f t="shared" si="22"/>
        <v>NIT</v>
      </c>
    </row>
    <row r="1365" spans="1:4" x14ac:dyDescent="0.25">
      <c r="A1365" t="s">
        <v>2419</v>
      </c>
      <c r="B1365" t="s">
        <v>2420</v>
      </c>
      <c r="C1365">
        <f>LEN(Tabla4[[#This Row],[NIT]])</f>
        <v>14</v>
      </c>
      <c r="D1365" t="str">
        <f t="shared" si="22"/>
        <v>NIT</v>
      </c>
    </row>
    <row r="1366" spans="1:4" x14ac:dyDescent="0.25">
      <c r="A1366" t="s">
        <v>2421</v>
      </c>
      <c r="B1366" t="s">
        <v>2422</v>
      </c>
      <c r="C1366">
        <f>LEN(Tabla4[[#This Row],[NIT]])</f>
        <v>14</v>
      </c>
      <c r="D1366" t="str">
        <f t="shared" si="22"/>
        <v>NIT</v>
      </c>
    </row>
    <row r="1367" spans="1:4" x14ac:dyDescent="0.25">
      <c r="A1367" t="s">
        <v>2423</v>
      </c>
      <c r="B1367" t="s">
        <v>2424</v>
      </c>
      <c r="C1367">
        <f>LEN(Tabla4[[#This Row],[NIT]])</f>
        <v>14</v>
      </c>
      <c r="D1367" t="str">
        <f t="shared" si="22"/>
        <v>NIT</v>
      </c>
    </row>
    <row r="1368" spans="1:4" x14ac:dyDescent="0.25">
      <c r="A1368" t="s">
        <v>2425</v>
      </c>
      <c r="B1368" t="s">
        <v>2426</v>
      </c>
      <c r="C1368">
        <f>LEN(Tabla4[[#This Row],[NIT]])</f>
        <v>14</v>
      </c>
      <c r="D1368" t="str">
        <f t="shared" si="22"/>
        <v>NIT</v>
      </c>
    </row>
    <row r="1369" spans="1:4" x14ac:dyDescent="0.25">
      <c r="A1369" t="s">
        <v>2427</v>
      </c>
      <c r="B1369" t="s">
        <v>2428</v>
      </c>
      <c r="C1369">
        <f>LEN(Tabla4[[#This Row],[NIT]])</f>
        <v>14</v>
      </c>
      <c r="D1369" t="str">
        <f t="shared" si="22"/>
        <v>NIT</v>
      </c>
    </row>
    <row r="1370" spans="1:4" x14ac:dyDescent="0.25">
      <c r="A1370" t="s">
        <v>1317</v>
      </c>
      <c r="B1370" t="s">
        <v>2429</v>
      </c>
      <c r="C1370">
        <f>LEN(Tabla4[[#This Row],[NIT]])</f>
        <v>14</v>
      </c>
      <c r="D1370" t="str">
        <f t="shared" si="22"/>
        <v>NIT</v>
      </c>
    </row>
    <row r="1371" spans="1:4" x14ac:dyDescent="0.25">
      <c r="A1371" t="s">
        <v>2430</v>
      </c>
      <c r="B1371" t="s">
        <v>2431</v>
      </c>
      <c r="C1371">
        <f>LEN(Tabla4[[#This Row],[NIT]])</f>
        <v>14</v>
      </c>
      <c r="D1371" t="str">
        <f t="shared" si="22"/>
        <v>NIT</v>
      </c>
    </row>
    <row r="1372" spans="1:4" x14ac:dyDescent="0.25">
      <c r="A1372" t="s">
        <v>2432</v>
      </c>
      <c r="B1372" t="s">
        <v>2433</v>
      </c>
      <c r="C1372">
        <f>LEN(Tabla4[[#This Row],[NIT]])</f>
        <v>14</v>
      </c>
      <c r="D1372" t="str">
        <f t="shared" si="22"/>
        <v>NIT</v>
      </c>
    </row>
    <row r="1373" spans="1:4" x14ac:dyDescent="0.25">
      <c r="A1373" t="s">
        <v>2434</v>
      </c>
      <c r="B1373" t="s">
        <v>2435</v>
      </c>
      <c r="C1373">
        <f>LEN(Tabla4[[#This Row],[NIT]])</f>
        <v>14</v>
      </c>
      <c r="D1373" t="str">
        <f t="shared" si="22"/>
        <v>NIT</v>
      </c>
    </row>
    <row r="1374" spans="1:4" x14ac:dyDescent="0.25">
      <c r="A1374" t="s">
        <v>2436</v>
      </c>
      <c r="B1374" t="s">
        <v>2437</v>
      </c>
      <c r="C1374">
        <f>LEN(Tabla4[[#This Row],[NIT]])</f>
        <v>14</v>
      </c>
      <c r="D1374" t="str">
        <f t="shared" si="22"/>
        <v>NIT</v>
      </c>
    </row>
    <row r="1375" spans="1:4" x14ac:dyDescent="0.25">
      <c r="A1375" t="s">
        <v>2438</v>
      </c>
      <c r="B1375" t="s">
        <v>2439</v>
      </c>
      <c r="C1375">
        <f>LEN(Tabla4[[#This Row],[NIT]])</f>
        <v>14</v>
      </c>
      <c r="D1375" t="str">
        <f t="shared" si="22"/>
        <v>NIT</v>
      </c>
    </row>
    <row r="1376" spans="1:4" x14ac:dyDescent="0.25">
      <c r="A1376" t="s">
        <v>2440</v>
      </c>
      <c r="B1376" t="s">
        <v>2441</v>
      </c>
      <c r="C1376">
        <f>LEN(Tabla4[[#This Row],[NIT]])</f>
        <v>14</v>
      </c>
      <c r="D1376" t="str">
        <f t="shared" si="22"/>
        <v>NIT</v>
      </c>
    </row>
    <row r="1377" spans="1:4" x14ac:dyDescent="0.25">
      <c r="A1377" t="s">
        <v>2442</v>
      </c>
      <c r="B1377" t="s">
        <v>2443</v>
      </c>
      <c r="C1377">
        <f>LEN(Tabla4[[#This Row],[NIT]])</f>
        <v>14</v>
      </c>
      <c r="D1377" t="str">
        <f t="shared" si="22"/>
        <v>NIT</v>
      </c>
    </row>
    <row r="1378" spans="1:4" x14ac:dyDescent="0.25">
      <c r="A1378" t="s">
        <v>198</v>
      </c>
      <c r="B1378" t="s">
        <v>2444</v>
      </c>
      <c r="C1378">
        <f>LEN(Tabla4[[#This Row],[NIT]])</f>
        <v>14</v>
      </c>
      <c r="D1378" t="str">
        <f t="shared" si="22"/>
        <v>NIT</v>
      </c>
    </row>
    <row r="1379" spans="1:4" x14ac:dyDescent="0.25">
      <c r="A1379" t="s">
        <v>2445</v>
      </c>
      <c r="B1379" t="s">
        <v>2446</v>
      </c>
      <c r="C1379">
        <f>LEN(Tabla4[[#This Row],[NIT]])</f>
        <v>14</v>
      </c>
      <c r="D1379" t="str">
        <f t="shared" si="22"/>
        <v>NIT</v>
      </c>
    </row>
    <row r="1380" spans="1:4" x14ac:dyDescent="0.25">
      <c r="A1380" t="s">
        <v>2447</v>
      </c>
      <c r="B1380" t="s">
        <v>2448</v>
      </c>
      <c r="C1380">
        <f>LEN(Tabla4[[#This Row],[NIT]])</f>
        <v>14</v>
      </c>
      <c r="D1380" t="str">
        <f t="shared" si="22"/>
        <v>NIT</v>
      </c>
    </row>
    <row r="1381" spans="1:4" x14ac:dyDescent="0.25">
      <c r="A1381" t="s">
        <v>2449</v>
      </c>
      <c r="B1381" t="s">
        <v>2450</v>
      </c>
      <c r="C1381">
        <f>LEN(Tabla4[[#This Row],[NIT]])</f>
        <v>14</v>
      </c>
      <c r="D1381" t="str">
        <f t="shared" si="22"/>
        <v>NIT</v>
      </c>
    </row>
    <row r="1382" spans="1:4" x14ac:dyDescent="0.25">
      <c r="A1382" t="s">
        <v>2451</v>
      </c>
      <c r="B1382" t="s">
        <v>2452</v>
      </c>
      <c r="C1382">
        <f>LEN(Tabla4[[#This Row],[NIT]])</f>
        <v>14</v>
      </c>
      <c r="D1382" t="str">
        <f t="shared" si="22"/>
        <v>NIT</v>
      </c>
    </row>
    <row r="1383" spans="1:4" x14ac:dyDescent="0.25">
      <c r="A1383" t="s">
        <v>2453</v>
      </c>
      <c r="B1383" t="s">
        <v>2454</v>
      </c>
      <c r="C1383">
        <f>LEN(Tabla4[[#This Row],[NIT]])</f>
        <v>14</v>
      </c>
      <c r="D1383" t="str">
        <f t="shared" si="22"/>
        <v>NIT</v>
      </c>
    </row>
    <row r="1384" spans="1:4" x14ac:dyDescent="0.25">
      <c r="A1384" t="s">
        <v>2455</v>
      </c>
      <c r="B1384" t="s">
        <v>2456</v>
      </c>
      <c r="C1384">
        <f>LEN(Tabla4[[#This Row],[NIT]])</f>
        <v>14</v>
      </c>
      <c r="D1384" t="str">
        <f t="shared" si="22"/>
        <v>NIT</v>
      </c>
    </row>
    <row r="1385" spans="1:4" x14ac:dyDescent="0.25">
      <c r="A1385" t="s">
        <v>2457</v>
      </c>
      <c r="B1385" t="s">
        <v>2458</v>
      </c>
      <c r="C1385">
        <f>LEN(Tabla4[[#This Row],[NIT]])</f>
        <v>14</v>
      </c>
      <c r="D1385" t="str">
        <f t="shared" si="22"/>
        <v>NIT</v>
      </c>
    </row>
    <row r="1386" spans="1:4" x14ac:dyDescent="0.25">
      <c r="A1386" t="s">
        <v>2459</v>
      </c>
      <c r="B1386" t="s">
        <v>2460</v>
      </c>
      <c r="C1386">
        <f>LEN(Tabla4[[#This Row],[NIT]])</f>
        <v>14</v>
      </c>
      <c r="D1386" t="str">
        <f t="shared" si="22"/>
        <v>NIT</v>
      </c>
    </row>
    <row r="1387" spans="1:4" x14ac:dyDescent="0.25">
      <c r="A1387" t="s">
        <v>2461</v>
      </c>
      <c r="B1387" t="s">
        <v>2462</v>
      </c>
      <c r="C1387">
        <f>LEN(Tabla4[[#This Row],[NIT]])</f>
        <v>14</v>
      </c>
      <c r="D1387" t="str">
        <f t="shared" si="22"/>
        <v>NIT</v>
      </c>
    </row>
    <row r="1388" spans="1:4" x14ac:dyDescent="0.25">
      <c r="A1388" t="s">
        <v>2463</v>
      </c>
      <c r="B1388" t="s">
        <v>2464</v>
      </c>
      <c r="C1388">
        <f>LEN(Tabla4[[#This Row],[NIT]])</f>
        <v>14</v>
      </c>
      <c r="D1388" t="str">
        <f t="shared" si="22"/>
        <v>NIT</v>
      </c>
    </row>
    <row r="1389" spans="1:4" x14ac:dyDescent="0.25">
      <c r="A1389" t="s">
        <v>2465</v>
      </c>
      <c r="B1389" t="s">
        <v>2466</v>
      </c>
      <c r="C1389">
        <f>LEN(Tabla4[[#This Row],[NIT]])</f>
        <v>14</v>
      </c>
      <c r="D1389" t="str">
        <f t="shared" si="22"/>
        <v>NIT</v>
      </c>
    </row>
    <row r="1390" spans="1:4" x14ac:dyDescent="0.25">
      <c r="A1390" t="s">
        <v>2467</v>
      </c>
      <c r="B1390" t="s">
        <v>2468</v>
      </c>
      <c r="C1390">
        <f>LEN(Tabla4[[#This Row],[NIT]])</f>
        <v>14</v>
      </c>
      <c r="D1390" t="str">
        <f t="shared" si="22"/>
        <v>NIT</v>
      </c>
    </row>
    <row r="1391" spans="1:4" x14ac:dyDescent="0.25">
      <c r="A1391" t="s">
        <v>2469</v>
      </c>
      <c r="B1391" t="s">
        <v>2470</v>
      </c>
      <c r="C1391">
        <f>LEN(Tabla4[[#This Row],[NIT]])</f>
        <v>14</v>
      </c>
      <c r="D1391" t="str">
        <f t="shared" si="22"/>
        <v>NIT</v>
      </c>
    </row>
    <row r="1392" spans="1:4" x14ac:dyDescent="0.25">
      <c r="A1392" t="s">
        <v>2471</v>
      </c>
      <c r="B1392" t="s">
        <v>2472</v>
      </c>
      <c r="C1392">
        <f>LEN(Tabla4[[#This Row],[NIT]])</f>
        <v>14</v>
      </c>
      <c r="D1392" t="str">
        <f t="shared" si="22"/>
        <v>NIT</v>
      </c>
    </row>
    <row r="1393" spans="1:4" x14ac:dyDescent="0.25">
      <c r="A1393" t="s">
        <v>2473</v>
      </c>
      <c r="B1393" t="s">
        <v>2474</v>
      </c>
      <c r="C1393">
        <f>LEN(Tabla4[[#This Row],[NIT]])</f>
        <v>14</v>
      </c>
      <c r="D1393" t="str">
        <f t="shared" si="22"/>
        <v>NIT</v>
      </c>
    </row>
    <row r="1394" spans="1:4" x14ac:dyDescent="0.25">
      <c r="A1394" t="s">
        <v>2475</v>
      </c>
      <c r="B1394" t="s">
        <v>2476</v>
      </c>
      <c r="C1394">
        <f>LEN(Tabla4[[#This Row],[NIT]])</f>
        <v>14</v>
      </c>
      <c r="D1394" t="str">
        <f t="shared" si="22"/>
        <v>NIT</v>
      </c>
    </row>
    <row r="1395" spans="1:4" x14ac:dyDescent="0.25">
      <c r="A1395" t="s">
        <v>2477</v>
      </c>
      <c r="B1395" t="s">
        <v>2478</v>
      </c>
      <c r="C1395">
        <f>LEN(Tabla4[[#This Row],[NIT]])</f>
        <v>14</v>
      </c>
      <c r="D1395" t="str">
        <f t="shared" si="22"/>
        <v>NIT</v>
      </c>
    </row>
    <row r="1396" spans="1:4" x14ac:dyDescent="0.25">
      <c r="A1396" t="s">
        <v>2479</v>
      </c>
      <c r="B1396" t="s">
        <v>2480</v>
      </c>
      <c r="C1396">
        <f>LEN(Tabla4[[#This Row],[NIT]])</f>
        <v>14</v>
      </c>
      <c r="D1396" t="str">
        <f t="shared" si="22"/>
        <v>NIT</v>
      </c>
    </row>
    <row r="1397" spans="1:4" x14ac:dyDescent="0.25">
      <c r="A1397" t="s">
        <v>2481</v>
      </c>
      <c r="B1397" t="s">
        <v>2482</v>
      </c>
      <c r="C1397">
        <f>LEN(Tabla4[[#This Row],[NIT]])</f>
        <v>14</v>
      </c>
      <c r="D1397" t="str">
        <f t="shared" si="22"/>
        <v>NIT</v>
      </c>
    </row>
    <row r="1398" spans="1:4" x14ac:dyDescent="0.25">
      <c r="A1398" t="s">
        <v>2483</v>
      </c>
      <c r="B1398" t="s">
        <v>2484</v>
      </c>
      <c r="C1398">
        <f>LEN(Tabla4[[#This Row],[NIT]])</f>
        <v>14</v>
      </c>
      <c r="D1398" t="str">
        <f t="shared" si="22"/>
        <v>NIT</v>
      </c>
    </row>
    <row r="1399" spans="1:4" x14ac:dyDescent="0.25">
      <c r="A1399" t="s">
        <v>2485</v>
      </c>
      <c r="B1399" t="s">
        <v>2486</v>
      </c>
      <c r="C1399">
        <f>LEN(Tabla4[[#This Row],[NIT]])</f>
        <v>14</v>
      </c>
      <c r="D1399" t="str">
        <f t="shared" si="22"/>
        <v>NIT</v>
      </c>
    </row>
    <row r="1400" spans="1:4" x14ac:dyDescent="0.25">
      <c r="A1400" t="s">
        <v>2487</v>
      </c>
      <c r="B1400" t="s">
        <v>2488</v>
      </c>
      <c r="C1400">
        <f>LEN(Tabla4[[#This Row],[NIT]])</f>
        <v>14</v>
      </c>
      <c r="D1400" t="str">
        <f t="shared" si="22"/>
        <v>NIT</v>
      </c>
    </row>
    <row r="1401" spans="1:4" x14ac:dyDescent="0.25">
      <c r="A1401" t="s">
        <v>2489</v>
      </c>
      <c r="B1401" t="s">
        <v>2490</v>
      </c>
      <c r="C1401">
        <f>LEN(Tabla4[[#This Row],[NIT]])</f>
        <v>14</v>
      </c>
      <c r="D1401" t="str">
        <f t="shared" si="22"/>
        <v>NIT</v>
      </c>
    </row>
    <row r="1402" spans="1:4" x14ac:dyDescent="0.25">
      <c r="A1402" t="s">
        <v>2491</v>
      </c>
      <c r="B1402" t="s">
        <v>2492</v>
      </c>
      <c r="C1402">
        <f>LEN(Tabla4[[#This Row],[NIT]])</f>
        <v>14</v>
      </c>
      <c r="D1402" t="str">
        <f t="shared" si="22"/>
        <v>NIT</v>
      </c>
    </row>
    <row r="1403" spans="1:4" x14ac:dyDescent="0.25">
      <c r="A1403" t="s">
        <v>2493</v>
      </c>
      <c r="B1403" t="s">
        <v>2494</v>
      </c>
      <c r="C1403">
        <f>LEN(Tabla4[[#This Row],[NIT]])</f>
        <v>14</v>
      </c>
      <c r="D1403" t="str">
        <f t="shared" si="22"/>
        <v>NIT</v>
      </c>
    </row>
    <row r="1404" spans="1:4" x14ac:dyDescent="0.25">
      <c r="A1404" t="s">
        <v>2495</v>
      </c>
      <c r="B1404" t="s">
        <v>2496</v>
      </c>
      <c r="C1404">
        <f>LEN(Tabla4[[#This Row],[NIT]])</f>
        <v>14</v>
      </c>
      <c r="D1404" t="str">
        <f t="shared" si="22"/>
        <v>NIT</v>
      </c>
    </row>
    <row r="1405" spans="1:4" x14ac:dyDescent="0.25">
      <c r="A1405" t="s">
        <v>2497</v>
      </c>
      <c r="B1405" t="s">
        <v>2498</v>
      </c>
      <c r="C1405">
        <f>LEN(Tabla4[[#This Row],[NIT]])</f>
        <v>14</v>
      </c>
      <c r="D1405" t="str">
        <f t="shared" si="22"/>
        <v>NIT</v>
      </c>
    </row>
    <row r="1406" spans="1:4" x14ac:dyDescent="0.25">
      <c r="A1406" t="s">
        <v>2499</v>
      </c>
      <c r="B1406" t="s">
        <v>2500</v>
      </c>
      <c r="C1406">
        <f>LEN(Tabla4[[#This Row],[NIT]])</f>
        <v>14</v>
      </c>
      <c r="D1406" t="str">
        <f t="shared" si="22"/>
        <v>NIT</v>
      </c>
    </row>
    <row r="1407" spans="1:4" x14ac:dyDescent="0.25">
      <c r="A1407" t="s">
        <v>2501</v>
      </c>
      <c r="B1407" t="s">
        <v>2502</v>
      </c>
      <c r="C1407">
        <f>LEN(Tabla4[[#This Row],[NIT]])</f>
        <v>14</v>
      </c>
      <c r="D1407" t="str">
        <f t="shared" si="22"/>
        <v>NIT</v>
      </c>
    </row>
    <row r="1408" spans="1:4" x14ac:dyDescent="0.25">
      <c r="A1408" t="s">
        <v>2503</v>
      </c>
      <c r="B1408" t="s">
        <v>2504</v>
      </c>
      <c r="C1408">
        <f>LEN(Tabla4[[#This Row],[NIT]])</f>
        <v>14</v>
      </c>
      <c r="D1408" t="str">
        <f t="shared" si="22"/>
        <v>NIT</v>
      </c>
    </row>
    <row r="1409" spans="1:4" x14ac:dyDescent="0.25">
      <c r="A1409" t="s">
        <v>1477</v>
      </c>
      <c r="B1409" t="s">
        <v>2505</v>
      </c>
      <c r="C1409">
        <f>LEN(Tabla4[[#This Row],[NIT]])</f>
        <v>14</v>
      </c>
      <c r="D1409" t="str">
        <f t="shared" si="22"/>
        <v>NIT</v>
      </c>
    </row>
    <row r="1410" spans="1:4" x14ac:dyDescent="0.25">
      <c r="A1410" t="s">
        <v>2506</v>
      </c>
      <c r="B1410" t="s">
        <v>2507</v>
      </c>
      <c r="C1410">
        <f>LEN(Tabla4[[#This Row],[NIT]])</f>
        <v>14</v>
      </c>
      <c r="D1410" t="str">
        <f t="shared" si="22"/>
        <v>NIT</v>
      </c>
    </row>
    <row r="1411" spans="1:4" x14ac:dyDescent="0.25">
      <c r="A1411" t="s">
        <v>2508</v>
      </c>
      <c r="B1411" t="s">
        <v>2509</v>
      </c>
      <c r="C1411">
        <f>LEN(Tabla4[[#This Row],[NIT]])</f>
        <v>14</v>
      </c>
      <c r="D1411" t="str">
        <f t="shared" si="22"/>
        <v>NIT</v>
      </c>
    </row>
    <row r="1412" spans="1:4" x14ac:dyDescent="0.25">
      <c r="A1412" t="s">
        <v>2510</v>
      </c>
      <c r="B1412" t="s">
        <v>2511</v>
      </c>
      <c r="C1412">
        <f>LEN(Tabla4[[#This Row],[NIT]])</f>
        <v>14</v>
      </c>
      <c r="D1412" t="str">
        <f t="shared" si="22"/>
        <v>NIT</v>
      </c>
    </row>
    <row r="1413" spans="1:4" x14ac:dyDescent="0.25">
      <c r="A1413" t="s">
        <v>1354</v>
      </c>
      <c r="B1413" t="s">
        <v>2512</v>
      </c>
      <c r="C1413">
        <f>LEN(Tabla4[[#This Row],[NIT]])</f>
        <v>14</v>
      </c>
      <c r="D1413" t="str">
        <f t="shared" si="22"/>
        <v>NIT</v>
      </c>
    </row>
    <row r="1414" spans="1:4" x14ac:dyDescent="0.25">
      <c r="A1414" t="s">
        <v>1470</v>
      </c>
      <c r="B1414" t="s">
        <v>2513</v>
      </c>
      <c r="C1414">
        <f>LEN(Tabla4[[#This Row],[NIT]])</f>
        <v>14</v>
      </c>
      <c r="D1414" t="str">
        <f t="shared" si="22"/>
        <v>NIT</v>
      </c>
    </row>
    <row r="1415" spans="1:4" x14ac:dyDescent="0.25">
      <c r="A1415" t="s">
        <v>2514</v>
      </c>
      <c r="B1415" t="s">
        <v>2515</v>
      </c>
      <c r="C1415">
        <f>LEN(Tabla4[[#This Row],[NIT]])</f>
        <v>14</v>
      </c>
      <c r="D1415" t="str">
        <f t="shared" si="22"/>
        <v>NIT</v>
      </c>
    </row>
    <row r="1416" spans="1:4" x14ac:dyDescent="0.25">
      <c r="A1416" t="s">
        <v>1479</v>
      </c>
      <c r="B1416" t="s">
        <v>2516</v>
      </c>
      <c r="C1416">
        <f>LEN(Tabla4[[#This Row],[NIT]])</f>
        <v>14</v>
      </c>
      <c r="D1416" t="str">
        <f t="shared" si="22"/>
        <v>NIT</v>
      </c>
    </row>
    <row r="1417" spans="1:4" x14ac:dyDescent="0.25">
      <c r="A1417" t="s">
        <v>2517</v>
      </c>
      <c r="B1417" t="s">
        <v>2518</v>
      </c>
      <c r="C1417">
        <f>LEN(Tabla4[[#This Row],[NIT]])</f>
        <v>14</v>
      </c>
      <c r="D1417" t="str">
        <f t="shared" si="22"/>
        <v>NIT</v>
      </c>
    </row>
    <row r="1418" spans="1:4" x14ac:dyDescent="0.25">
      <c r="A1418" t="s">
        <v>2519</v>
      </c>
      <c r="B1418" t="s">
        <v>2520</v>
      </c>
      <c r="C1418">
        <f>LEN(Tabla4[[#This Row],[NIT]])</f>
        <v>14</v>
      </c>
      <c r="D1418" t="str">
        <f t="shared" si="22"/>
        <v>NIT</v>
      </c>
    </row>
    <row r="1419" spans="1:4" x14ac:dyDescent="0.25">
      <c r="A1419" t="s">
        <v>2521</v>
      </c>
      <c r="B1419" t="s">
        <v>2522</v>
      </c>
      <c r="C1419">
        <f>LEN(Tabla4[[#This Row],[NIT]])</f>
        <v>14</v>
      </c>
      <c r="D1419" t="str">
        <f t="shared" ref="D1419:D1482" si="23">IF(C1419=14,"NIT",IF(C1419=9,"DUI"," "))</f>
        <v>NIT</v>
      </c>
    </row>
    <row r="1420" spans="1:4" x14ac:dyDescent="0.25">
      <c r="A1420" t="s">
        <v>2523</v>
      </c>
      <c r="B1420" t="s">
        <v>2524</v>
      </c>
      <c r="C1420">
        <f>LEN(Tabla4[[#This Row],[NIT]])</f>
        <v>14</v>
      </c>
      <c r="D1420" t="str">
        <f t="shared" si="23"/>
        <v>NIT</v>
      </c>
    </row>
    <row r="1421" spans="1:4" x14ac:dyDescent="0.25">
      <c r="A1421" t="s">
        <v>2525</v>
      </c>
      <c r="B1421" t="s">
        <v>2526</v>
      </c>
      <c r="C1421">
        <f>LEN(Tabla4[[#This Row],[NIT]])</f>
        <v>14</v>
      </c>
      <c r="D1421" t="str">
        <f t="shared" si="23"/>
        <v>NIT</v>
      </c>
    </row>
    <row r="1422" spans="1:4" x14ac:dyDescent="0.25">
      <c r="A1422" t="s">
        <v>2527</v>
      </c>
      <c r="B1422" t="s">
        <v>2528</v>
      </c>
      <c r="C1422">
        <f>LEN(Tabla4[[#This Row],[NIT]])</f>
        <v>14</v>
      </c>
      <c r="D1422" t="str">
        <f t="shared" si="23"/>
        <v>NIT</v>
      </c>
    </row>
    <row r="1423" spans="1:4" x14ac:dyDescent="0.25">
      <c r="A1423" t="s">
        <v>2529</v>
      </c>
      <c r="B1423" t="s">
        <v>2530</v>
      </c>
      <c r="C1423">
        <f>LEN(Tabla4[[#This Row],[NIT]])</f>
        <v>14</v>
      </c>
      <c r="D1423" t="str">
        <f t="shared" si="23"/>
        <v>NIT</v>
      </c>
    </row>
    <row r="1424" spans="1:4" x14ac:dyDescent="0.25">
      <c r="A1424" t="s">
        <v>2531</v>
      </c>
      <c r="B1424" t="s">
        <v>2532</v>
      </c>
      <c r="C1424">
        <f>LEN(Tabla4[[#This Row],[NIT]])</f>
        <v>14</v>
      </c>
      <c r="D1424" t="str">
        <f t="shared" si="23"/>
        <v>NIT</v>
      </c>
    </row>
    <row r="1425" spans="1:4" x14ac:dyDescent="0.25">
      <c r="A1425" t="s">
        <v>1502</v>
      </c>
      <c r="B1425" t="s">
        <v>2533</v>
      </c>
      <c r="C1425">
        <f>LEN(Tabla4[[#This Row],[NIT]])</f>
        <v>14</v>
      </c>
      <c r="D1425" t="str">
        <f t="shared" si="23"/>
        <v>NIT</v>
      </c>
    </row>
    <row r="1426" spans="1:4" x14ac:dyDescent="0.25">
      <c r="A1426" t="s">
        <v>2534</v>
      </c>
      <c r="B1426" t="s">
        <v>2535</v>
      </c>
      <c r="C1426">
        <f>LEN(Tabla4[[#This Row],[NIT]])</f>
        <v>14</v>
      </c>
      <c r="D1426" t="str">
        <f t="shared" si="23"/>
        <v>NIT</v>
      </c>
    </row>
    <row r="1427" spans="1:4" x14ac:dyDescent="0.25">
      <c r="A1427" t="s">
        <v>2536</v>
      </c>
      <c r="B1427" t="s">
        <v>2537</v>
      </c>
      <c r="C1427">
        <f>LEN(Tabla4[[#This Row],[NIT]])</f>
        <v>14</v>
      </c>
      <c r="D1427" t="str">
        <f t="shared" si="23"/>
        <v>NIT</v>
      </c>
    </row>
    <row r="1428" spans="1:4" x14ac:dyDescent="0.25">
      <c r="A1428" t="s">
        <v>2538</v>
      </c>
      <c r="B1428" t="s">
        <v>2539</v>
      </c>
      <c r="C1428">
        <f>LEN(Tabla4[[#This Row],[NIT]])</f>
        <v>14</v>
      </c>
      <c r="D1428" t="str">
        <f t="shared" si="23"/>
        <v>NIT</v>
      </c>
    </row>
    <row r="1429" spans="1:4" x14ac:dyDescent="0.25">
      <c r="A1429" t="s">
        <v>2540</v>
      </c>
      <c r="B1429" t="s">
        <v>2541</v>
      </c>
      <c r="C1429">
        <f>LEN(Tabla4[[#This Row],[NIT]])</f>
        <v>14</v>
      </c>
      <c r="D1429" t="str">
        <f t="shared" si="23"/>
        <v>NIT</v>
      </c>
    </row>
    <row r="1430" spans="1:4" x14ac:dyDescent="0.25">
      <c r="A1430" t="s">
        <v>2542</v>
      </c>
      <c r="B1430" t="s">
        <v>2543</v>
      </c>
      <c r="C1430">
        <f>LEN(Tabla4[[#This Row],[NIT]])</f>
        <v>14</v>
      </c>
      <c r="D1430" t="str">
        <f t="shared" si="23"/>
        <v>NIT</v>
      </c>
    </row>
    <row r="1431" spans="1:4" x14ac:dyDescent="0.25">
      <c r="A1431" t="s">
        <v>2544</v>
      </c>
      <c r="B1431" t="s">
        <v>2545</v>
      </c>
      <c r="C1431">
        <f>LEN(Tabla4[[#This Row],[NIT]])</f>
        <v>14</v>
      </c>
      <c r="D1431" t="str">
        <f t="shared" si="23"/>
        <v>NIT</v>
      </c>
    </row>
    <row r="1432" spans="1:4" x14ac:dyDescent="0.25">
      <c r="A1432" t="s">
        <v>2546</v>
      </c>
      <c r="B1432" t="s">
        <v>2547</v>
      </c>
      <c r="C1432">
        <f>LEN(Tabla4[[#This Row],[NIT]])</f>
        <v>14</v>
      </c>
      <c r="D1432" t="str">
        <f t="shared" si="23"/>
        <v>NIT</v>
      </c>
    </row>
    <row r="1433" spans="1:4" x14ac:dyDescent="0.25">
      <c r="A1433" t="s">
        <v>2548</v>
      </c>
      <c r="B1433" t="s">
        <v>2549</v>
      </c>
      <c r="C1433">
        <f>LEN(Tabla4[[#This Row],[NIT]])</f>
        <v>14</v>
      </c>
      <c r="D1433" t="str">
        <f t="shared" si="23"/>
        <v>NIT</v>
      </c>
    </row>
    <row r="1434" spans="1:4" x14ac:dyDescent="0.25">
      <c r="A1434" t="s">
        <v>2550</v>
      </c>
      <c r="B1434" t="s">
        <v>2551</v>
      </c>
      <c r="C1434">
        <f>LEN(Tabla4[[#This Row],[NIT]])</f>
        <v>14</v>
      </c>
      <c r="D1434" t="str">
        <f t="shared" si="23"/>
        <v>NIT</v>
      </c>
    </row>
    <row r="1435" spans="1:4" x14ac:dyDescent="0.25">
      <c r="A1435" t="s">
        <v>2552</v>
      </c>
      <c r="B1435" t="s">
        <v>2553</v>
      </c>
      <c r="C1435">
        <f>LEN(Tabla4[[#This Row],[NIT]])</f>
        <v>14</v>
      </c>
      <c r="D1435" t="str">
        <f t="shared" si="23"/>
        <v>NIT</v>
      </c>
    </row>
    <row r="1436" spans="1:4" x14ac:dyDescent="0.25">
      <c r="A1436" t="s">
        <v>2554</v>
      </c>
      <c r="B1436" t="s">
        <v>2555</v>
      </c>
      <c r="C1436">
        <f>LEN(Tabla4[[#This Row],[NIT]])</f>
        <v>14</v>
      </c>
      <c r="D1436" t="str">
        <f t="shared" si="23"/>
        <v>NIT</v>
      </c>
    </row>
    <row r="1437" spans="1:4" x14ac:dyDescent="0.25">
      <c r="A1437" t="s">
        <v>2556</v>
      </c>
      <c r="B1437" t="s">
        <v>2557</v>
      </c>
      <c r="C1437">
        <f>LEN(Tabla4[[#This Row],[NIT]])</f>
        <v>14</v>
      </c>
      <c r="D1437" t="str">
        <f t="shared" si="23"/>
        <v>NIT</v>
      </c>
    </row>
    <row r="1438" spans="1:4" x14ac:dyDescent="0.25">
      <c r="A1438" t="s">
        <v>2558</v>
      </c>
      <c r="B1438" t="s">
        <v>2559</v>
      </c>
      <c r="C1438">
        <f>LEN(Tabla4[[#This Row],[NIT]])</f>
        <v>14</v>
      </c>
      <c r="D1438" t="str">
        <f t="shared" si="23"/>
        <v>NIT</v>
      </c>
    </row>
    <row r="1439" spans="1:4" x14ac:dyDescent="0.25">
      <c r="A1439" t="s">
        <v>2560</v>
      </c>
      <c r="B1439" t="s">
        <v>2561</v>
      </c>
      <c r="C1439">
        <f>LEN(Tabla4[[#This Row],[NIT]])</f>
        <v>14</v>
      </c>
      <c r="D1439" t="str">
        <f t="shared" si="23"/>
        <v>NIT</v>
      </c>
    </row>
    <row r="1440" spans="1:4" x14ac:dyDescent="0.25">
      <c r="A1440" t="s">
        <v>2562</v>
      </c>
      <c r="B1440" t="s">
        <v>2563</v>
      </c>
      <c r="C1440">
        <f>LEN(Tabla4[[#This Row],[NIT]])</f>
        <v>14</v>
      </c>
      <c r="D1440" t="str">
        <f t="shared" si="23"/>
        <v>NIT</v>
      </c>
    </row>
    <row r="1441" spans="1:4" x14ac:dyDescent="0.25">
      <c r="A1441" t="s">
        <v>2564</v>
      </c>
      <c r="B1441" t="s">
        <v>2565</v>
      </c>
      <c r="C1441">
        <f>LEN(Tabla4[[#This Row],[NIT]])</f>
        <v>14</v>
      </c>
      <c r="D1441" t="str">
        <f t="shared" si="23"/>
        <v>NIT</v>
      </c>
    </row>
    <row r="1442" spans="1:4" x14ac:dyDescent="0.25">
      <c r="A1442" t="s">
        <v>2566</v>
      </c>
      <c r="B1442" t="s">
        <v>2567</v>
      </c>
      <c r="C1442">
        <f>LEN(Tabla4[[#This Row],[NIT]])</f>
        <v>14</v>
      </c>
      <c r="D1442" t="str">
        <f t="shared" si="23"/>
        <v>NIT</v>
      </c>
    </row>
    <row r="1443" spans="1:4" x14ac:dyDescent="0.25">
      <c r="A1443" t="s">
        <v>2568</v>
      </c>
      <c r="B1443" t="s">
        <v>2569</v>
      </c>
      <c r="C1443">
        <f>LEN(Tabla4[[#This Row],[NIT]])</f>
        <v>14</v>
      </c>
      <c r="D1443" t="str">
        <f t="shared" si="23"/>
        <v>NIT</v>
      </c>
    </row>
    <row r="1444" spans="1:4" x14ac:dyDescent="0.25">
      <c r="A1444" t="s">
        <v>2570</v>
      </c>
      <c r="B1444" t="s">
        <v>2571</v>
      </c>
      <c r="C1444">
        <f>LEN(Tabla4[[#This Row],[NIT]])</f>
        <v>14</v>
      </c>
      <c r="D1444" t="str">
        <f t="shared" si="23"/>
        <v>NIT</v>
      </c>
    </row>
    <row r="1445" spans="1:4" x14ac:dyDescent="0.25">
      <c r="A1445" t="s">
        <v>2572</v>
      </c>
      <c r="B1445" t="s">
        <v>2573</v>
      </c>
      <c r="C1445">
        <f>LEN(Tabla4[[#This Row],[NIT]])</f>
        <v>14</v>
      </c>
      <c r="D1445" t="str">
        <f t="shared" si="23"/>
        <v>NIT</v>
      </c>
    </row>
    <row r="1446" spans="1:4" x14ac:dyDescent="0.25">
      <c r="A1446" t="s">
        <v>779</v>
      </c>
      <c r="B1446" t="s">
        <v>2574</v>
      </c>
      <c r="C1446">
        <f>LEN(Tabla4[[#This Row],[NIT]])</f>
        <v>14</v>
      </c>
      <c r="D1446" t="str">
        <f t="shared" si="23"/>
        <v>NIT</v>
      </c>
    </row>
    <row r="1447" spans="1:4" x14ac:dyDescent="0.25">
      <c r="A1447" t="s">
        <v>2575</v>
      </c>
      <c r="B1447" t="s">
        <v>2576</v>
      </c>
      <c r="C1447">
        <f>LEN(Tabla4[[#This Row],[NIT]])</f>
        <v>14</v>
      </c>
      <c r="D1447" t="str">
        <f t="shared" si="23"/>
        <v>NIT</v>
      </c>
    </row>
    <row r="1448" spans="1:4" x14ac:dyDescent="0.25">
      <c r="A1448" t="s">
        <v>2577</v>
      </c>
      <c r="B1448" t="s">
        <v>2578</v>
      </c>
      <c r="C1448">
        <f>LEN(Tabla4[[#This Row],[NIT]])</f>
        <v>14</v>
      </c>
      <c r="D1448" t="str">
        <f t="shared" si="23"/>
        <v>NIT</v>
      </c>
    </row>
    <row r="1449" spans="1:4" x14ac:dyDescent="0.25">
      <c r="A1449" t="s">
        <v>2579</v>
      </c>
      <c r="B1449" t="s">
        <v>2580</v>
      </c>
      <c r="C1449">
        <f>LEN(Tabla4[[#This Row],[NIT]])</f>
        <v>14</v>
      </c>
      <c r="D1449" t="str">
        <f t="shared" si="23"/>
        <v>NIT</v>
      </c>
    </row>
    <row r="1450" spans="1:4" x14ac:dyDescent="0.25">
      <c r="A1450" t="s">
        <v>2581</v>
      </c>
      <c r="B1450" t="s">
        <v>2582</v>
      </c>
      <c r="C1450">
        <f>LEN(Tabla4[[#This Row],[NIT]])</f>
        <v>14</v>
      </c>
      <c r="D1450" t="str">
        <f t="shared" si="23"/>
        <v>NIT</v>
      </c>
    </row>
    <row r="1451" spans="1:4" x14ac:dyDescent="0.25">
      <c r="A1451" t="s">
        <v>2583</v>
      </c>
      <c r="B1451" t="s">
        <v>2584</v>
      </c>
      <c r="C1451">
        <f>LEN(Tabla4[[#This Row],[NIT]])</f>
        <v>14</v>
      </c>
      <c r="D1451" t="str">
        <f t="shared" si="23"/>
        <v>NIT</v>
      </c>
    </row>
    <row r="1452" spans="1:4" x14ac:dyDescent="0.25">
      <c r="A1452" t="s">
        <v>2585</v>
      </c>
      <c r="B1452" t="s">
        <v>2586</v>
      </c>
      <c r="C1452">
        <f>LEN(Tabla4[[#This Row],[NIT]])</f>
        <v>14</v>
      </c>
      <c r="D1452" t="str">
        <f t="shared" si="23"/>
        <v>NIT</v>
      </c>
    </row>
    <row r="1453" spans="1:4" x14ac:dyDescent="0.25">
      <c r="A1453" t="s">
        <v>2587</v>
      </c>
      <c r="B1453" t="s">
        <v>2588</v>
      </c>
      <c r="C1453">
        <f>LEN(Tabla4[[#This Row],[NIT]])</f>
        <v>14</v>
      </c>
      <c r="D1453" t="str">
        <f t="shared" si="23"/>
        <v>NIT</v>
      </c>
    </row>
    <row r="1454" spans="1:4" x14ac:dyDescent="0.25">
      <c r="A1454" t="s">
        <v>2589</v>
      </c>
      <c r="B1454" t="s">
        <v>2590</v>
      </c>
      <c r="C1454">
        <f>LEN(Tabla4[[#This Row],[NIT]])</f>
        <v>14</v>
      </c>
      <c r="D1454" t="str">
        <f t="shared" si="23"/>
        <v>NIT</v>
      </c>
    </row>
    <row r="1455" spans="1:4" x14ac:dyDescent="0.25">
      <c r="A1455" t="s">
        <v>2591</v>
      </c>
      <c r="B1455" t="s">
        <v>2592</v>
      </c>
      <c r="C1455">
        <f>LEN(Tabla4[[#This Row],[NIT]])</f>
        <v>14</v>
      </c>
      <c r="D1455" t="str">
        <f t="shared" si="23"/>
        <v>NIT</v>
      </c>
    </row>
    <row r="1456" spans="1:4" x14ac:dyDescent="0.25">
      <c r="A1456" t="s">
        <v>2593</v>
      </c>
      <c r="B1456" t="s">
        <v>2594</v>
      </c>
      <c r="C1456">
        <f>LEN(Tabla4[[#This Row],[NIT]])</f>
        <v>14</v>
      </c>
      <c r="D1456" t="str">
        <f t="shared" si="23"/>
        <v>NIT</v>
      </c>
    </row>
    <row r="1457" spans="1:4" x14ac:dyDescent="0.25">
      <c r="A1457" t="s">
        <v>2595</v>
      </c>
      <c r="B1457" t="s">
        <v>2596</v>
      </c>
      <c r="C1457">
        <f>LEN(Tabla4[[#This Row],[NIT]])</f>
        <v>14</v>
      </c>
      <c r="D1457" t="str">
        <f t="shared" si="23"/>
        <v>NIT</v>
      </c>
    </row>
    <row r="1458" spans="1:4" x14ac:dyDescent="0.25">
      <c r="A1458" t="s">
        <v>2597</v>
      </c>
      <c r="B1458" t="s">
        <v>2598</v>
      </c>
      <c r="C1458">
        <f>LEN(Tabla4[[#This Row],[NIT]])</f>
        <v>14</v>
      </c>
      <c r="D1458" t="str">
        <f t="shared" si="23"/>
        <v>NIT</v>
      </c>
    </row>
    <row r="1459" spans="1:4" x14ac:dyDescent="0.25">
      <c r="A1459" t="s">
        <v>2599</v>
      </c>
      <c r="B1459" t="s">
        <v>2600</v>
      </c>
      <c r="C1459">
        <f>LEN(Tabla4[[#This Row],[NIT]])</f>
        <v>14</v>
      </c>
      <c r="D1459" t="str">
        <f t="shared" si="23"/>
        <v>NIT</v>
      </c>
    </row>
    <row r="1460" spans="1:4" x14ac:dyDescent="0.25">
      <c r="A1460" t="s">
        <v>2601</v>
      </c>
      <c r="B1460" t="s">
        <v>2602</v>
      </c>
      <c r="C1460">
        <f>LEN(Tabla4[[#This Row],[NIT]])</f>
        <v>14</v>
      </c>
      <c r="D1460" t="str">
        <f t="shared" si="23"/>
        <v>NIT</v>
      </c>
    </row>
    <row r="1461" spans="1:4" x14ac:dyDescent="0.25">
      <c r="A1461" t="s">
        <v>2603</v>
      </c>
      <c r="B1461" t="s">
        <v>2604</v>
      </c>
      <c r="C1461">
        <f>LEN(Tabla4[[#This Row],[NIT]])</f>
        <v>14</v>
      </c>
      <c r="D1461" t="str">
        <f t="shared" si="23"/>
        <v>NIT</v>
      </c>
    </row>
    <row r="1462" spans="1:4" x14ac:dyDescent="0.25">
      <c r="A1462" t="s">
        <v>40</v>
      </c>
      <c r="B1462" t="s">
        <v>2605</v>
      </c>
      <c r="C1462">
        <f>LEN(Tabla4[[#This Row],[NIT]])</f>
        <v>14</v>
      </c>
      <c r="D1462" t="str">
        <f t="shared" si="23"/>
        <v>NIT</v>
      </c>
    </row>
    <row r="1463" spans="1:4" x14ac:dyDescent="0.25">
      <c r="A1463" t="s">
        <v>2606</v>
      </c>
      <c r="B1463" t="s">
        <v>2607</v>
      </c>
      <c r="C1463">
        <f>LEN(Tabla4[[#This Row],[NIT]])</f>
        <v>14</v>
      </c>
      <c r="D1463" t="str">
        <f t="shared" si="23"/>
        <v>NIT</v>
      </c>
    </row>
    <row r="1464" spans="1:4" x14ac:dyDescent="0.25">
      <c r="A1464" t="s">
        <v>2608</v>
      </c>
      <c r="B1464" t="s">
        <v>2609</v>
      </c>
      <c r="C1464">
        <f>LEN(Tabla4[[#This Row],[NIT]])</f>
        <v>14</v>
      </c>
      <c r="D1464" t="str">
        <f t="shared" si="23"/>
        <v>NIT</v>
      </c>
    </row>
    <row r="1465" spans="1:4" x14ac:dyDescent="0.25">
      <c r="A1465" t="s">
        <v>2610</v>
      </c>
      <c r="B1465" t="s">
        <v>2611</v>
      </c>
      <c r="C1465">
        <f>LEN(Tabla4[[#This Row],[NIT]])</f>
        <v>14</v>
      </c>
      <c r="D1465" t="str">
        <f t="shared" si="23"/>
        <v>NIT</v>
      </c>
    </row>
    <row r="1466" spans="1:4" x14ac:dyDescent="0.25">
      <c r="A1466" t="s">
        <v>2612</v>
      </c>
      <c r="B1466" t="s">
        <v>2613</v>
      </c>
      <c r="C1466">
        <f>LEN(Tabla4[[#This Row],[NIT]])</f>
        <v>14</v>
      </c>
      <c r="D1466" t="str">
        <f t="shared" si="23"/>
        <v>NIT</v>
      </c>
    </row>
    <row r="1467" spans="1:4" x14ac:dyDescent="0.25">
      <c r="A1467" t="s">
        <v>2614</v>
      </c>
      <c r="B1467" t="s">
        <v>2615</v>
      </c>
      <c r="C1467">
        <f>LEN(Tabla4[[#This Row],[NIT]])</f>
        <v>14</v>
      </c>
      <c r="D1467" t="str">
        <f t="shared" si="23"/>
        <v>NIT</v>
      </c>
    </row>
    <row r="1468" spans="1:4" x14ac:dyDescent="0.25">
      <c r="A1468" t="s">
        <v>2616</v>
      </c>
      <c r="B1468" t="s">
        <v>2617</v>
      </c>
      <c r="C1468">
        <f>LEN(Tabla4[[#This Row],[NIT]])</f>
        <v>14</v>
      </c>
      <c r="D1468" t="str">
        <f t="shared" si="23"/>
        <v>NIT</v>
      </c>
    </row>
    <row r="1469" spans="1:4" x14ac:dyDescent="0.25">
      <c r="A1469" t="s">
        <v>2618</v>
      </c>
      <c r="B1469" t="s">
        <v>2619</v>
      </c>
      <c r="C1469">
        <f>LEN(Tabla4[[#This Row],[NIT]])</f>
        <v>14</v>
      </c>
      <c r="D1469" t="str">
        <f t="shared" si="23"/>
        <v>NIT</v>
      </c>
    </row>
    <row r="1470" spans="1:4" x14ac:dyDescent="0.25">
      <c r="A1470" t="s">
        <v>2620</v>
      </c>
      <c r="B1470" t="s">
        <v>2621</v>
      </c>
      <c r="C1470">
        <f>LEN(Tabla4[[#This Row],[NIT]])</f>
        <v>14</v>
      </c>
      <c r="D1470" t="str">
        <f t="shared" si="23"/>
        <v>NIT</v>
      </c>
    </row>
    <row r="1471" spans="1:4" x14ac:dyDescent="0.25">
      <c r="A1471" t="s">
        <v>2622</v>
      </c>
      <c r="B1471" t="s">
        <v>2623</v>
      </c>
      <c r="C1471">
        <f>LEN(Tabla4[[#This Row],[NIT]])</f>
        <v>14</v>
      </c>
      <c r="D1471" t="str">
        <f t="shared" si="23"/>
        <v>NIT</v>
      </c>
    </row>
    <row r="1472" spans="1:4" x14ac:dyDescent="0.25">
      <c r="A1472" t="s">
        <v>2624</v>
      </c>
      <c r="B1472" t="s">
        <v>2625</v>
      </c>
      <c r="C1472">
        <f>LEN(Tabla4[[#This Row],[NIT]])</f>
        <v>14</v>
      </c>
      <c r="D1472" t="str">
        <f t="shared" si="23"/>
        <v>NIT</v>
      </c>
    </row>
    <row r="1473" spans="1:4" x14ac:dyDescent="0.25">
      <c r="A1473" t="s">
        <v>2626</v>
      </c>
      <c r="B1473" t="s">
        <v>2627</v>
      </c>
      <c r="C1473">
        <f>LEN(Tabla4[[#This Row],[NIT]])</f>
        <v>14</v>
      </c>
      <c r="D1473" t="str">
        <f t="shared" si="23"/>
        <v>NIT</v>
      </c>
    </row>
    <row r="1474" spans="1:4" x14ac:dyDescent="0.25">
      <c r="A1474" t="s">
        <v>2628</v>
      </c>
      <c r="B1474" t="s">
        <v>2629</v>
      </c>
      <c r="C1474">
        <f>LEN(Tabla4[[#This Row],[NIT]])</f>
        <v>14</v>
      </c>
      <c r="D1474" t="str">
        <f t="shared" si="23"/>
        <v>NIT</v>
      </c>
    </row>
    <row r="1475" spans="1:4" x14ac:dyDescent="0.25">
      <c r="A1475" t="s">
        <v>2630</v>
      </c>
      <c r="B1475" t="s">
        <v>2631</v>
      </c>
      <c r="C1475">
        <f>LEN(Tabla4[[#This Row],[NIT]])</f>
        <v>14</v>
      </c>
      <c r="D1475" t="str">
        <f t="shared" si="23"/>
        <v>NIT</v>
      </c>
    </row>
    <row r="1476" spans="1:4" x14ac:dyDescent="0.25">
      <c r="A1476" t="s">
        <v>2632</v>
      </c>
      <c r="B1476" t="s">
        <v>2633</v>
      </c>
      <c r="C1476">
        <f>LEN(Tabla4[[#This Row],[NIT]])</f>
        <v>14</v>
      </c>
      <c r="D1476" t="str">
        <f t="shared" si="23"/>
        <v>NIT</v>
      </c>
    </row>
    <row r="1477" spans="1:4" x14ac:dyDescent="0.25">
      <c r="A1477" t="s">
        <v>2634</v>
      </c>
      <c r="B1477" t="s">
        <v>2635</v>
      </c>
      <c r="C1477">
        <f>LEN(Tabla4[[#This Row],[NIT]])</f>
        <v>14</v>
      </c>
      <c r="D1477" t="str">
        <f t="shared" si="23"/>
        <v>NIT</v>
      </c>
    </row>
    <row r="1478" spans="1:4" x14ac:dyDescent="0.25">
      <c r="A1478" t="s">
        <v>2636</v>
      </c>
      <c r="B1478" t="s">
        <v>2637</v>
      </c>
      <c r="C1478">
        <f>LEN(Tabla4[[#This Row],[NIT]])</f>
        <v>14</v>
      </c>
      <c r="D1478" t="str">
        <f t="shared" si="23"/>
        <v>NIT</v>
      </c>
    </row>
    <row r="1479" spans="1:4" x14ac:dyDescent="0.25">
      <c r="A1479" t="s">
        <v>1108</v>
      </c>
      <c r="B1479" t="s">
        <v>2638</v>
      </c>
      <c r="C1479">
        <f>LEN(Tabla4[[#This Row],[NIT]])</f>
        <v>14</v>
      </c>
      <c r="D1479" t="str">
        <f t="shared" si="23"/>
        <v>NIT</v>
      </c>
    </row>
    <row r="1480" spans="1:4" x14ac:dyDescent="0.25">
      <c r="A1480" t="s">
        <v>2639</v>
      </c>
      <c r="B1480" t="s">
        <v>2640</v>
      </c>
      <c r="C1480">
        <f>LEN(Tabla4[[#This Row],[NIT]])</f>
        <v>14</v>
      </c>
      <c r="D1480" t="str">
        <f t="shared" si="23"/>
        <v>NIT</v>
      </c>
    </row>
    <row r="1481" spans="1:4" x14ac:dyDescent="0.25">
      <c r="A1481" t="s">
        <v>2641</v>
      </c>
      <c r="B1481" t="s">
        <v>2642</v>
      </c>
      <c r="C1481">
        <f>LEN(Tabla4[[#This Row],[NIT]])</f>
        <v>14</v>
      </c>
      <c r="D1481" t="str">
        <f t="shared" si="23"/>
        <v>NIT</v>
      </c>
    </row>
    <row r="1482" spans="1:4" x14ac:dyDescent="0.25">
      <c r="A1482" t="s">
        <v>2643</v>
      </c>
      <c r="B1482" t="s">
        <v>2644</v>
      </c>
      <c r="C1482">
        <f>LEN(Tabla4[[#This Row],[NIT]])</f>
        <v>14</v>
      </c>
      <c r="D1482" t="str">
        <f t="shared" si="23"/>
        <v>NIT</v>
      </c>
    </row>
    <row r="1483" spans="1:4" x14ac:dyDescent="0.25">
      <c r="A1483" t="s">
        <v>2645</v>
      </c>
      <c r="B1483" t="s">
        <v>2646</v>
      </c>
      <c r="C1483">
        <f>LEN(Tabla4[[#This Row],[NIT]])</f>
        <v>14</v>
      </c>
      <c r="D1483" t="str">
        <f t="shared" ref="D1483:D1546" si="24">IF(C1483=14,"NIT",IF(C1483=9,"DUI"," "))</f>
        <v>NIT</v>
      </c>
    </row>
    <row r="1484" spans="1:4" x14ac:dyDescent="0.25">
      <c r="A1484" t="s">
        <v>2647</v>
      </c>
      <c r="B1484" t="s">
        <v>2648</v>
      </c>
      <c r="C1484">
        <f>LEN(Tabla4[[#This Row],[NIT]])</f>
        <v>14</v>
      </c>
      <c r="D1484" t="str">
        <f t="shared" si="24"/>
        <v>NIT</v>
      </c>
    </row>
    <row r="1485" spans="1:4" x14ac:dyDescent="0.25">
      <c r="A1485" t="s">
        <v>2649</v>
      </c>
      <c r="B1485" t="s">
        <v>2650</v>
      </c>
      <c r="C1485">
        <f>LEN(Tabla4[[#This Row],[NIT]])</f>
        <v>14</v>
      </c>
      <c r="D1485" t="str">
        <f t="shared" si="24"/>
        <v>NIT</v>
      </c>
    </row>
    <row r="1486" spans="1:4" x14ac:dyDescent="0.25">
      <c r="A1486" t="s">
        <v>2651</v>
      </c>
      <c r="B1486" t="s">
        <v>2652</v>
      </c>
      <c r="C1486">
        <f>LEN(Tabla4[[#This Row],[NIT]])</f>
        <v>14</v>
      </c>
      <c r="D1486" t="str">
        <f t="shared" si="24"/>
        <v>NIT</v>
      </c>
    </row>
    <row r="1487" spans="1:4" x14ac:dyDescent="0.25">
      <c r="A1487" t="s">
        <v>2653</v>
      </c>
      <c r="B1487" t="s">
        <v>2654</v>
      </c>
      <c r="C1487">
        <f>LEN(Tabla4[[#This Row],[NIT]])</f>
        <v>14</v>
      </c>
      <c r="D1487" t="str">
        <f t="shared" si="24"/>
        <v>NIT</v>
      </c>
    </row>
    <row r="1488" spans="1:4" x14ac:dyDescent="0.25">
      <c r="A1488" t="s">
        <v>2655</v>
      </c>
      <c r="B1488" t="s">
        <v>2656</v>
      </c>
      <c r="C1488">
        <f>LEN(Tabla4[[#This Row],[NIT]])</f>
        <v>14</v>
      </c>
      <c r="D1488" t="str">
        <f t="shared" si="24"/>
        <v>NIT</v>
      </c>
    </row>
    <row r="1489" spans="1:4" x14ac:dyDescent="0.25">
      <c r="A1489" t="s">
        <v>637</v>
      </c>
      <c r="B1489" t="s">
        <v>2657</v>
      </c>
      <c r="C1489">
        <f>LEN(Tabla4[[#This Row],[NIT]])</f>
        <v>14</v>
      </c>
      <c r="D1489" t="str">
        <f t="shared" si="24"/>
        <v>NIT</v>
      </c>
    </row>
    <row r="1490" spans="1:4" x14ac:dyDescent="0.25">
      <c r="A1490" t="s">
        <v>2658</v>
      </c>
      <c r="B1490" t="s">
        <v>2659</v>
      </c>
      <c r="C1490">
        <f>LEN(Tabla4[[#This Row],[NIT]])</f>
        <v>14</v>
      </c>
      <c r="D1490" t="str">
        <f t="shared" si="24"/>
        <v>NIT</v>
      </c>
    </row>
    <row r="1491" spans="1:4" x14ac:dyDescent="0.25">
      <c r="A1491" t="s">
        <v>2660</v>
      </c>
      <c r="B1491" t="s">
        <v>2661</v>
      </c>
      <c r="C1491">
        <f>LEN(Tabla4[[#This Row],[NIT]])</f>
        <v>14</v>
      </c>
      <c r="D1491" t="str">
        <f t="shared" si="24"/>
        <v>NIT</v>
      </c>
    </row>
    <row r="1492" spans="1:4" x14ac:dyDescent="0.25">
      <c r="A1492" t="s">
        <v>2662</v>
      </c>
      <c r="B1492" t="s">
        <v>2663</v>
      </c>
      <c r="C1492">
        <f>LEN(Tabla4[[#This Row],[NIT]])</f>
        <v>14</v>
      </c>
      <c r="D1492" t="str">
        <f t="shared" si="24"/>
        <v>NIT</v>
      </c>
    </row>
    <row r="1493" spans="1:4" x14ac:dyDescent="0.25">
      <c r="A1493" t="s">
        <v>2664</v>
      </c>
      <c r="B1493" t="s">
        <v>2665</v>
      </c>
      <c r="C1493">
        <f>LEN(Tabla4[[#This Row],[NIT]])</f>
        <v>14</v>
      </c>
      <c r="D1493" t="str">
        <f t="shared" si="24"/>
        <v>NIT</v>
      </c>
    </row>
    <row r="1494" spans="1:4" x14ac:dyDescent="0.25">
      <c r="A1494" t="s">
        <v>2666</v>
      </c>
      <c r="B1494" t="s">
        <v>2667</v>
      </c>
      <c r="C1494">
        <f>LEN(Tabla4[[#This Row],[NIT]])</f>
        <v>14</v>
      </c>
      <c r="D1494" t="str">
        <f t="shared" si="24"/>
        <v>NIT</v>
      </c>
    </row>
    <row r="1495" spans="1:4" x14ac:dyDescent="0.25">
      <c r="A1495" t="s">
        <v>2668</v>
      </c>
      <c r="B1495" t="s">
        <v>2669</v>
      </c>
      <c r="C1495">
        <f>LEN(Tabla4[[#This Row],[NIT]])</f>
        <v>14</v>
      </c>
      <c r="D1495" t="str">
        <f t="shared" si="24"/>
        <v>NIT</v>
      </c>
    </row>
    <row r="1496" spans="1:4" x14ac:dyDescent="0.25">
      <c r="A1496" t="s">
        <v>2670</v>
      </c>
      <c r="B1496" t="s">
        <v>2671</v>
      </c>
      <c r="C1496">
        <f>LEN(Tabla4[[#This Row],[NIT]])</f>
        <v>14</v>
      </c>
      <c r="D1496" t="str">
        <f t="shared" si="24"/>
        <v>NIT</v>
      </c>
    </row>
    <row r="1497" spans="1:4" x14ac:dyDescent="0.25">
      <c r="A1497" t="s">
        <v>2672</v>
      </c>
      <c r="B1497" t="s">
        <v>2673</v>
      </c>
      <c r="C1497">
        <f>LEN(Tabla4[[#This Row],[NIT]])</f>
        <v>14</v>
      </c>
      <c r="D1497" t="str">
        <f t="shared" si="24"/>
        <v>NIT</v>
      </c>
    </row>
    <row r="1498" spans="1:4" x14ac:dyDescent="0.25">
      <c r="A1498" t="s">
        <v>2674</v>
      </c>
      <c r="B1498" t="s">
        <v>2675</v>
      </c>
      <c r="C1498">
        <f>LEN(Tabla4[[#This Row],[NIT]])</f>
        <v>14</v>
      </c>
      <c r="D1498" t="str">
        <f t="shared" si="24"/>
        <v>NIT</v>
      </c>
    </row>
    <row r="1499" spans="1:4" x14ac:dyDescent="0.25">
      <c r="A1499" t="s">
        <v>30</v>
      </c>
      <c r="B1499" t="s">
        <v>2676</v>
      </c>
      <c r="C1499">
        <f>LEN(Tabla4[[#This Row],[NIT]])</f>
        <v>14</v>
      </c>
      <c r="D1499" t="str">
        <f t="shared" si="24"/>
        <v>NIT</v>
      </c>
    </row>
    <row r="1500" spans="1:4" x14ac:dyDescent="0.25">
      <c r="A1500" t="s">
        <v>2677</v>
      </c>
      <c r="B1500" t="s">
        <v>2678</v>
      </c>
      <c r="C1500">
        <f>LEN(Tabla4[[#This Row],[NIT]])</f>
        <v>14</v>
      </c>
      <c r="D1500" t="str">
        <f t="shared" si="24"/>
        <v>NIT</v>
      </c>
    </row>
    <row r="1501" spans="1:4" x14ac:dyDescent="0.25">
      <c r="A1501" t="s">
        <v>2679</v>
      </c>
      <c r="B1501" t="s">
        <v>2680</v>
      </c>
      <c r="C1501">
        <f>LEN(Tabla4[[#This Row],[NIT]])</f>
        <v>14</v>
      </c>
      <c r="D1501" t="str">
        <f t="shared" si="24"/>
        <v>NIT</v>
      </c>
    </row>
    <row r="1502" spans="1:4" x14ac:dyDescent="0.25">
      <c r="A1502" t="s">
        <v>2681</v>
      </c>
      <c r="B1502" t="s">
        <v>2682</v>
      </c>
      <c r="C1502">
        <f>LEN(Tabla4[[#This Row],[NIT]])</f>
        <v>14</v>
      </c>
      <c r="D1502" t="str">
        <f t="shared" si="24"/>
        <v>NIT</v>
      </c>
    </row>
    <row r="1503" spans="1:4" x14ac:dyDescent="0.25">
      <c r="A1503" t="s">
        <v>2683</v>
      </c>
      <c r="B1503" t="s">
        <v>2684</v>
      </c>
      <c r="C1503">
        <f>LEN(Tabla4[[#This Row],[NIT]])</f>
        <v>14</v>
      </c>
      <c r="D1503" t="str">
        <f t="shared" si="24"/>
        <v>NIT</v>
      </c>
    </row>
    <row r="1504" spans="1:4" x14ac:dyDescent="0.25">
      <c r="A1504" t="s">
        <v>2685</v>
      </c>
      <c r="B1504" t="s">
        <v>2686</v>
      </c>
      <c r="C1504">
        <f>LEN(Tabla4[[#This Row],[NIT]])</f>
        <v>14</v>
      </c>
      <c r="D1504" t="str">
        <f t="shared" si="24"/>
        <v>NIT</v>
      </c>
    </row>
    <row r="1505" spans="1:4" x14ac:dyDescent="0.25">
      <c r="A1505" t="s">
        <v>2687</v>
      </c>
      <c r="B1505" t="s">
        <v>2688</v>
      </c>
      <c r="C1505">
        <f>LEN(Tabla4[[#This Row],[NIT]])</f>
        <v>14</v>
      </c>
      <c r="D1505" t="str">
        <f t="shared" si="24"/>
        <v>NIT</v>
      </c>
    </row>
    <row r="1506" spans="1:4" x14ac:dyDescent="0.25">
      <c r="A1506" t="s">
        <v>2689</v>
      </c>
      <c r="B1506" t="s">
        <v>2690</v>
      </c>
      <c r="C1506">
        <f>LEN(Tabla4[[#This Row],[NIT]])</f>
        <v>14</v>
      </c>
      <c r="D1506" t="str">
        <f t="shared" si="24"/>
        <v>NIT</v>
      </c>
    </row>
    <row r="1507" spans="1:4" x14ac:dyDescent="0.25">
      <c r="A1507" t="s">
        <v>2691</v>
      </c>
      <c r="B1507" t="s">
        <v>2692</v>
      </c>
      <c r="C1507">
        <f>LEN(Tabla4[[#This Row],[NIT]])</f>
        <v>14</v>
      </c>
      <c r="D1507" t="str">
        <f t="shared" si="24"/>
        <v>NIT</v>
      </c>
    </row>
    <row r="1508" spans="1:4" x14ac:dyDescent="0.25">
      <c r="A1508" t="s">
        <v>2693</v>
      </c>
      <c r="B1508" t="s">
        <v>2694</v>
      </c>
      <c r="C1508">
        <f>LEN(Tabla4[[#This Row],[NIT]])</f>
        <v>14</v>
      </c>
      <c r="D1508" t="str">
        <f t="shared" si="24"/>
        <v>NIT</v>
      </c>
    </row>
    <row r="1509" spans="1:4" x14ac:dyDescent="0.25">
      <c r="A1509" t="s">
        <v>2695</v>
      </c>
      <c r="B1509" t="s">
        <v>2696</v>
      </c>
      <c r="C1509">
        <f>LEN(Tabla4[[#This Row],[NIT]])</f>
        <v>14</v>
      </c>
      <c r="D1509" t="str">
        <f t="shared" si="24"/>
        <v>NIT</v>
      </c>
    </row>
    <row r="1510" spans="1:4" x14ac:dyDescent="0.25">
      <c r="A1510" t="s">
        <v>2697</v>
      </c>
      <c r="B1510" t="s">
        <v>2698</v>
      </c>
      <c r="C1510">
        <f>LEN(Tabla4[[#This Row],[NIT]])</f>
        <v>14</v>
      </c>
      <c r="D1510" t="str">
        <f t="shared" si="24"/>
        <v>NIT</v>
      </c>
    </row>
    <row r="1511" spans="1:4" x14ac:dyDescent="0.25">
      <c r="A1511" t="s">
        <v>2699</v>
      </c>
      <c r="B1511" t="s">
        <v>2700</v>
      </c>
      <c r="C1511">
        <f>LEN(Tabla4[[#This Row],[NIT]])</f>
        <v>14</v>
      </c>
      <c r="D1511" t="str">
        <f t="shared" si="24"/>
        <v>NIT</v>
      </c>
    </row>
    <row r="1512" spans="1:4" x14ac:dyDescent="0.25">
      <c r="A1512" t="s">
        <v>2701</v>
      </c>
      <c r="B1512" t="s">
        <v>1432</v>
      </c>
      <c r="C1512">
        <f>LEN(Tabla4[[#This Row],[NIT]])</f>
        <v>14</v>
      </c>
      <c r="D1512" t="str">
        <f t="shared" si="24"/>
        <v>NIT</v>
      </c>
    </row>
    <row r="1513" spans="1:4" x14ac:dyDescent="0.25">
      <c r="A1513" t="s">
        <v>1546</v>
      </c>
      <c r="B1513" t="s">
        <v>2702</v>
      </c>
      <c r="C1513">
        <f>LEN(Tabla4[[#This Row],[NIT]])</f>
        <v>14</v>
      </c>
      <c r="D1513" t="str">
        <f t="shared" si="24"/>
        <v>NIT</v>
      </c>
    </row>
    <row r="1514" spans="1:4" x14ac:dyDescent="0.25">
      <c r="A1514" t="s">
        <v>2703</v>
      </c>
      <c r="B1514" t="s">
        <v>2704</v>
      </c>
      <c r="C1514">
        <f>LEN(Tabla4[[#This Row],[NIT]])</f>
        <v>14</v>
      </c>
      <c r="D1514" t="str">
        <f t="shared" si="24"/>
        <v>NIT</v>
      </c>
    </row>
    <row r="1515" spans="1:4" x14ac:dyDescent="0.25">
      <c r="A1515" t="s">
        <v>2705</v>
      </c>
      <c r="B1515" t="s">
        <v>2706</v>
      </c>
      <c r="C1515">
        <f>LEN(Tabla4[[#This Row],[NIT]])</f>
        <v>14</v>
      </c>
      <c r="D1515" t="str">
        <f t="shared" si="24"/>
        <v>NIT</v>
      </c>
    </row>
    <row r="1516" spans="1:4" x14ac:dyDescent="0.25">
      <c r="A1516" t="s">
        <v>2707</v>
      </c>
      <c r="B1516" t="s">
        <v>2708</v>
      </c>
      <c r="C1516">
        <f>LEN(Tabla4[[#This Row],[NIT]])</f>
        <v>14</v>
      </c>
      <c r="D1516" t="str">
        <f t="shared" si="24"/>
        <v>NIT</v>
      </c>
    </row>
    <row r="1517" spans="1:4" x14ac:dyDescent="0.25">
      <c r="A1517" t="s">
        <v>2709</v>
      </c>
      <c r="B1517" t="s">
        <v>2710</v>
      </c>
      <c r="C1517">
        <f>LEN(Tabla4[[#This Row],[NIT]])</f>
        <v>14</v>
      </c>
      <c r="D1517" t="str">
        <f t="shared" si="24"/>
        <v>NIT</v>
      </c>
    </row>
    <row r="1518" spans="1:4" x14ac:dyDescent="0.25">
      <c r="A1518" t="s">
        <v>2711</v>
      </c>
      <c r="B1518" t="s">
        <v>2712</v>
      </c>
      <c r="C1518">
        <f>LEN(Tabla4[[#This Row],[NIT]])</f>
        <v>14</v>
      </c>
      <c r="D1518" t="str">
        <f t="shared" si="24"/>
        <v>NIT</v>
      </c>
    </row>
    <row r="1519" spans="1:4" x14ac:dyDescent="0.25">
      <c r="A1519" t="s">
        <v>2713</v>
      </c>
      <c r="B1519" t="s">
        <v>2714</v>
      </c>
      <c r="C1519">
        <f>LEN(Tabla4[[#This Row],[NIT]])</f>
        <v>14</v>
      </c>
      <c r="D1519" t="str">
        <f t="shared" si="24"/>
        <v>NIT</v>
      </c>
    </row>
    <row r="1520" spans="1:4" x14ac:dyDescent="0.25">
      <c r="A1520" t="s">
        <v>2715</v>
      </c>
      <c r="B1520" t="s">
        <v>2716</v>
      </c>
      <c r="C1520">
        <f>LEN(Tabla4[[#This Row],[NIT]])</f>
        <v>14</v>
      </c>
      <c r="D1520" t="str">
        <f t="shared" si="24"/>
        <v>NIT</v>
      </c>
    </row>
    <row r="1521" spans="1:4" x14ac:dyDescent="0.25">
      <c r="A1521" t="s">
        <v>2717</v>
      </c>
      <c r="B1521" t="s">
        <v>2718</v>
      </c>
      <c r="C1521">
        <f>LEN(Tabla4[[#This Row],[NIT]])</f>
        <v>14</v>
      </c>
      <c r="D1521" t="str">
        <f t="shared" si="24"/>
        <v>NIT</v>
      </c>
    </row>
    <row r="1522" spans="1:4" x14ac:dyDescent="0.25">
      <c r="A1522" t="s">
        <v>2719</v>
      </c>
      <c r="B1522" t="s">
        <v>2720</v>
      </c>
      <c r="C1522">
        <f>LEN(Tabla4[[#This Row],[NIT]])</f>
        <v>14</v>
      </c>
      <c r="D1522" t="str">
        <f t="shared" si="24"/>
        <v>NIT</v>
      </c>
    </row>
    <row r="1523" spans="1:4" x14ac:dyDescent="0.25">
      <c r="A1523" t="s">
        <v>2721</v>
      </c>
      <c r="B1523" t="s">
        <v>2722</v>
      </c>
      <c r="C1523">
        <f>LEN(Tabla4[[#This Row],[NIT]])</f>
        <v>14</v>
      </c>
      <c r="D1523" t="str">
        <f t="shared" si="24"/>
        <v>NIT</v>
      </c>
    </row>
    <row r="1524" spans="1:4" x14ac:dyDescent="0.25">
      <c r="A1524" t="s">
        <v>2723</v>
      </c>
      <c r="B1524" t="s">
        <v>2724</v>
      </c>
      <c r="C1524">
        <f>LEN(Tabla4[[#This Row],[NIT]])</f>
        <v>14</v>
      </c>
      <c r="D1524" t="str">
        <f t="shared" si="24"/>
        <v>NIT</v>
      </c>
    </row>
    <row r="1525" spans="1:4" x14ac:dyDescent="0.25">
      <c r="A1525" t="s">
        <v>2725</v>
      </c>
      <c r="B1525" t="s">
        <v>2726</v>
      </c>
      <c r="C1525">
        <f>LEN(Tabla4[[#This Row],[NIT]])</f>
        <v>14</v>
      </c>
      <c r="D1525" t="str">
        <f t="shared" si="24"/>
        <v>NIT</v>
      </c>
    </row>
    <row r="1526" spans="1:4" x14ac:dyDescent="0.25">
      <c r="A1526" t="s">
        <v>2727</v>
      </c>
      <c r="B1526" t="s">
        <v>2728</v>
      </c>
      <c r="C1526">
        <f>LEN(Tabla4[[#This Row],[NIT]])</f>
        <v>14</v>
      </c>
      <c r="D1526" t="str">
        <f t="shared" si="24"/>
        <v>NIT</v>
      </c>
    </row>
    <row r="1527" spans="1:4" x14ac:dyDescent="0.25">
      <c r="A1527" t="s">
        <v>2729</v>
      </c>
      <c r="B1527" t="s">
        <v>2730</v>
      </c>
      <c r="C1527">
        <f>LEN(Tabla4[[#This Row],[NIT]])</f>
        <v>14</v>
      </c>
      <c r="D1527" t="str">
        <f t="shared" si="24"/>
        <v>NIT</v>
      </c>
    </row>
    <row r="1528" spans="1:4" x14ac:dyDescent="0.25">
      <c r="A1528" t="s">
        <v>2731</v>
      </c>
      <c r="B1528" t="s">
        <v>2732</v>
      </c>
      <c r="C1528">
        <f>LEN(Tabla4[[#This Row],[NIT]])</f>
        <v>14</v>
      </c>
      <c r="D1528" t="str">
        <f t="shared" si="24"/>
        <v>NIT</v>
      </c>
    </row>
    <row r="1529" spans="1:4" x14ac:dyDescent="0.25">
      <c r="A1529" t="s">
        <v>2733</v>
      </c>
      <c r="B1529" t="s">
        <v>2734</v>
      </c>
      <c r="C1529">
        <f>LEN(Tabla4[[#This Row],[NIT]])</f>
        <v>14</v>
      </c>
      <c r="D1529" t="str">
        <f t="shared" si="24"/>
        <v>NIT</v>
      </c>
    </row>
    <row r="1530" spans="1:4" x14ac:dyDescent="0.25">
      <c r="A1530" t="s">
        <v>2735</v>
      </c>
      <c r="B1530" t="s">
        <v>2736</v>
      </c>
      <c r="C1530">
        <f>LEN(Tabla4[[#This Row],[NIT]])</f>
        <v>14</v>
      </c>
      <c r="D1530" t="str">
        <f t="shared" si="24"/>
        <v>NIT</v>
      </c>
    </row>
    <row r="1531" spans="1:4" x14ac:dyDescent="0.25">
      <c r="A1531" t="s">
        <v>2737</v>
      </c>
      <c r="B1531" t="s">
        <v>2738</v>
      </c>
      <c r="C1531">
        <f>LEN(Tabla4[[#This Row],[NIT]])</f>
        <v>14</v>
      </c>
      <c r="D1531" t="str">
        <f t="shared" si="24"/>
        <v>NIT</v>
      </c>
    </row>
    <row r="1532" spans="1:4" x14ac:dyDescent="0.25">
      <c r="A1532" t="s">
        <v>1443</v>
      </c>
      <c r="B1532" t="s">
        <v>2739</v>
      </c>
      <c r="C1532">
        <f>LEN(Tabla4[[#This Row],[NIT]])</f>
        <v>14</v>
      </c>
      <c r="D1532" t="str">
        <f t="shared" si="24"/>
        <v>NIT</v>
      </c>
    </row>
    <row r="1533" spans="1:4" x14ac:dyDescent="0.25">
      <c r="A1533" t="s">
        <v>2740</v>
      </c>
      <c r="B1533" t="s">
        <v>2741</v>
      </c>
      <c r="C1533">
        <f>LEN(Tabla4[[#This Row],[NIT]])</f>
        <v>14</v>
      </c>
      <c r="D1533" t="str">
        <f t="shared" si="24"/>
        <v>NIT</v>
      </c>
    </row>
    <row r="1534" spans="1:4" x14ac:dyDescent="0.25">
      <c r="A1534" t="s">
        <v>2742</v>
      </c>
      <c r="B1534" t="s">
        <v>2743</v>
      </c>
      <c r="C1534">
        <f>LEN(Tabla4[[#This Row],[NIT]])</f>
        <v>14</v>
      </c>
      <c r="D1534" t="str">
        <f t="shared" si="24"/>
        <v>NIT</v>
      </c>
    </row>
    <row r="1535" spans="1:4" x14ac:dyDescent="0.25">
      <c r="A1535" t="s">
        <v>2744</v>
      </c>
      <c r="B1535" t="s">
        <v>2745</v>
      </c>
      <c r="C1535">
        <f>LEN(Tabla4[[#This Row],[NIT]])</f>
        <v>14</v>
      </c>
      <c r="D1535" t="str">
        <f t="shared" si="24"/>
        <v>NIT</v>
      </c>
    </row>
    <row r="1536" spans="1:4" x14ac:dyDescent="0.25">
      <c r="A1536" t="s">
        <v>2746</v>
      </c>
      <c r="B1536" t="s">
        <v>2747</v>
      </c>
      <c r="C1536">
        <f>LEN(Tabla4[[#This Row],[NIT]])</f>
        <v>14</v>
      </c>
      <c r="D1536" t="str">
        <f t="shared" si="24"/>
        <v>NIT</v>
      </c>
    </row>
    <row r="1537" spans="1:4" x14ac:dyDescent="0.25">
      <c r="A1537" t="s">
        <v>2748</v>
      </c>
      <c r="B1537" t="s">
        <v>2749</v>
      </c>
      <c r="C1537">
        <f>LEN(Tabla4[[#This Row],[NIT]])</f>
        <v>14</v>
      </c>
      <c r="D1537" t="str">
        <f t="shared" si="24"/>
        <v>NIT</v>
      </c>
    </row>
    <row r="1538" spans="1:4" x14ac:dyDescent="0.25">
      <c r="A1538" t="s">
        <v>2750</v>
      </c>
      <c r="B1538" t="s">
        <v>2751</v>
      </c>
      <c r="C1538">
        <f>LEN(Tabla4[[#This Row],[NIT]])</f>
        <v>14</v>
      </c>
      <c r="D1538" t="str">
        <f t="shared" si="24"/>
        <v>NIT</v>
      </c>
    </row>
    <row r="1539" spans="1:4" x14ac:dyDescent="0.25">
      <c r="A1539" t="s">
        <v>2752</v>
      </c>
      <c r="B1539" t="s">
        <v>2753</v>
      </c>
      <c r="C1539">
        <f>LEN(Tabla4[[#This Row],[NIT]])</f>
        <v>14</v>
      </c>
      <c r="D1539" t="str">
        <f t="shared" si="24"/>
        <v>NIT</v>
      </c>
    </row>
    <row r="1540" spans="1:4" x14ac:dyDescent="0.25">
      <c r="A1540" t="s">
        <v>2754</v>
      </c>
      <c r="B1540" t="s">
        <v>2755</v>
      </c>
      <c r="C1540">
        <f>LEN(Tabla4[[#This Row],[NIT]])</f>
        <v>14</v>
      </c>
      <c r="D1540" t="str">
        <f t="shared" si="24"/>
        <v>NIT</v>
      </c>
    </row>
    <row r="1541" spans="1:4" x14ac:dyDescent="0.25">
      <c r="A1541" t="s">
        <v>2756</v>
      </c>
      <c r="B1541" t="s">
        <v>2757</v>
      </c>
      <c r="C1541">
        <f>LEN(Tabla4[[#This Row],[NIT]])</f>
        <v>14</v>
      </c>
      <c r="D1541" t="str">
        <f t="shared" si="24"/>
        <v>NIT</v>
      </c>
    </row>
    <row r="1542" spans="1:4" x14ac:dyDescent="0.25">
      <c r="A1542" t="s">
        <v>2758</v>
      </c>
      <c r="B1542" t="s">
        <v>2759</v>
      </c>
      <c r="C1542">
        <f>LEN(Tabla4[[#This Row],[NIT]])</f>
        <v>14</v>
      </c>
      <c r="D1542" t="str">
        <f t="shared" si="24"/>
        <v>NIT</v>
      </c>
    </row>
    <row r="1543" spans="1:4" x14ac:dyDescent="0.25">
      <c r="A1543" t="s">
        <v>2760</v>
      </c>
      <c r="B1543" t="s">
        <v>2761</v>
      </c>
      <c r="C1543">
        <f>LEN(Tabla4[[#This Row],[NIT]])</f>
        <v>14</v>
      </c>
      <c r="D1543" t="str">
        <f t="shared" si="24"/>
        <v>NIT</v>
      </c>
    </row>
    <row r="1544" spans="1:4" x14ac:dyDescent="0.25">
      <c r="A1544" t="s">
        <v>2762</v>
      </c>
      <c r="B1544" t="s">
        <v>2763</v>
      </c>
      <c r="C1544">
        <f>LEN(Tabla4[[#This Row],[NIT]])</f>
        <v>14</v>
      </c>
      <c r="D1544" t="str">
        <f t="shared" si="24"/>
        <v>NIT</v>
      </c>
    </row>
    <row r="1545" spans="1:4" x14ac:dyDescent="0.25">
      <c r="A1545" t="s">
        <v>2764</v>
      </c>
      <c r="B1545" t="s">
        <v>2765</v>
      </c>
      <c r="C1545">
        <f>LEN(Tabla4[[#This Row],[NIT]])</f>
        <v>14</v>
      </c>
      <c r="D1545" t="str">
        <f t="shared" si="24"/>
        <v>NIT</v>
      </c>
    </row>
    <row r="1546" spans="1:4" x14ac:dyDescent="0.25">
      <c r="A1546" t="s">
        <v>2766</v>
      </c>
      <c r="B1546" t="s">
        <v>2767</v>
      </c>
      <c r="C1546">
        <f>LEN(Tabla4[[#This Row],[NIT]])</f>
        <v>14</v>
      </c>
      <c r="D1546" t="str">
        <f t="shared" si="24"/>
        <v>NIT</v>
      </c>
    </row>
    <row r="1547" spans="1:4" x14ac:dyDescent="0.25">
      <c r="A1547" t="s">
        <v>2768</v>
      </c>
      <c r="B1547" t="s">
        <v>2769</v>
      </c>
      <c r="C1547">
        <f>LEN(Tabla4[[#This Row],[NIT]])</f>
        <v>14</v>
      </c>
      <c r="D1547" t="str">
        <f t="shared" ref="D1547:D1610" si="25">IF(C1547=14,"NIT",IF(C1547=9,"DUI"," "))</f>
        <v>NIT</v>
      </c>
    </row>
    <row r="1548" spans="1:4" x14ac:dyDescent="0.25">
      <c r="A1548" t="s">
        <v>834</v>
      </c>
      <c r="B1548" t="s">
        <v>2770</v>
      </c>
      <c r="C1548">
        <f>LEN(Tabla4[[#This Row],[NIT]])</f>
        <v>14</v>
      </c>
      <c r="D1548" t="str">
        <f t="shared" si="25"/>
        <v>NIT</v>
      </c>
    </row>
    <row r="1549" spans="1:4" x14ac:dyDescent="0.25">
      <c r="A1549" t="s">
        <v>2771</v>
      </c>
      <c r="B1549" t="s">
        <v>2772</v>
      </c>
      <c r="C1549">
        <f>LEN(Tabla4[[#This Row],[NIT]])</f>
        <v>14</v>
      </c>
      <c r="D1549" t="str">
        <f t="shared" si="25"/>
        <v>NIT</v>
      </c>
    </row>
    <row r="1550" spans="1:4" x14ac:dyDescent="0.25">
      <c r="A1550" t="s">
        <v>2773</v>
      </c>
      <c r="B1550" t="s">
        <v>2774</v>
      </c>
      <c r="C1550">
        <f>LEN(Tabla4[[#This Row],[NIT]])</f>
        <v>14</v>
      </c>
      <c r="D1550" t="str">
        <f t="shared" si="25"/>
        <v>NIT</v>
      </c>
    </row>
    <row r="1551" spans="1:4" x14ac:dyDescent="0.25">
      <c r="A1551" t="s">
        <v>2775</v>
      </c>
      <c r="B1551" t="s">
        <v>2776</v>
      </c>
      <c r="C1551">
        <f>LEN(Tabla4[[#This Row],[NIT]])</f>
        <v>14</v>
      </c>
      <c r="D1551" t="str">
        <f t="shared" si="25"/>
        <v>NIT</v>
      </c>
    </row>
    <row r="1552" spans="1:4" x14ac:dyDescent="0.25">
      <c r="A1552" t="s">
        <v>2777</v>
      </c>
      <c r="B1552" t="s">
        <v>2778</v>
      </c>
      <c r="C1552">
        <f>LEN(Tabla4[[#This Row],[NIT]])</f>
        <v>14</v>
      </c>
      <c r="D1552" t="str">
        <f t="shared" si="25"/>
        <v>NIT</v>
      </c>
    </row>
    <row r="1553" spans="1:4" x14ac:dyDescent="0.25">
      <c r="A1553" t="s">
        <v>2779</v>
      </c>
      <c r="B1553" t="s">
        <v>2780</v>
      </c>
      <c r="C1553">
        <f>LEN(Tabla4[[#This Row],[NIT]])</f>
        <v>14</v>
      </c>
      <c r="D1553" t="str">
        <f t="shared" si="25"/>
        <v>NIT</v>
      </c>
    </row>
    <row r="1554" spans="1:4" x14ac:dyDescent="0.25">
      <c r="A1554" t="s">
        <v>2781</v>
      </c>
      <c r="B1554" t="s">
        <v>2782</v>
      </c>
      <c r="C1554">
        <f>LEN(Tabla4[[#This Row],[NIT]])</f>
        <v>14</v>
      </c>
      <c r="D1554" t="str">
        <f t="shared" si="25"/>
        <v>NIT</v>
      </c>
    </row>
    <row r="1555" spans="1:4" x14ac:dyDescent="0.25">
      <c r="A1555" t="s">
        <v>2783</v>
      </c>
      <c r="B1555" t="s">
        <v>2784</v>
      </c>
      <c r="C1555">
        <f>LEN(Tabla4[[#This Row],[NIT]])</f>
        <v>14</v>
      </c>
      <c r="D1555" t="str">
        <f t="shared" si="25"/>
        <v>NIT</v>
      </c>
    </row>
    <row r="1556" spans="1:4" x14ac:dyDescent="0.25">
      <c r="A1556" t="s">
        <v>2785</v>
      </c>
      <c r="B1556" t="s">
        <v>2786</v>
      </c>
      <c r="C1556">
        <f>LEN(Tabla4[[#This Row],[NIT]])</f>
        <v>14</v>
      </c>
      <c r="D1556" t="str">
        <f t="shared" si="25"/>
        <v>NIT</v>
      </c>
    </row>
    <row r="1557" spans="1:4" x14ac:dyDescent="0.25">
      <c r="A1557" t="s">
        <v>2787</v>
      </c>
      <c r="B1557" t="s">
        <v>2788</v>
      </c>
      <c r="C1557">
        <f>LEN(Tabla4[[#This Row],[NIT]])</f>
        <v>14</v>
      </c>
      <c r="D1557" t="str">
        <f t="shared" si="25"/>
        <v>NIT</v>
      </c>
    </row>
    <row r="1558" spans="1:4" x14ac:dyDescent="0.25">
      <c r="A1558" t="s">
        <v>544</v>
      </c>
      <c r="B1558" t="s">
        <v>2789</v>
      </c>
      <c r="C1558">
        <f>LEN(Tabla4[[#This Row],[NIT]])</f>
        <v>14</v>
      </c>
      <c r="D1558" t="str">
        <f t="shared" si="25"/>
        <v>NIT</v>
      </c>
    </row>
    <row r="1559" spans="1:4" x14ac:dyDescent="0.25">
      <c r="A1559" t="s">
        <v>2790</v>
      </c>
      <c r="B1559" t="s">
        <v>2791</v>
      </c>
      <c r="C1559">
        <f>LEN(Tabla4[[#This Row],[NIT]])</f>
        <v>14</v>
      </c>
      <c r="D1559" t="str">
        <f t="shared" si="25"/>
        <v>NIT</v>
      </c>
    </row>
    <row r="1560" spans="1:4" x14ac:dyDescent="0.25">
      <c r="A1560" t="s">
        <v>2792</v>
      </c>
      <c r="B1560" t="s">
        <v>2793</v>
      </c>
      <c r="C1560">
        <f>LEN(Tabla4[[#This Row],[NIT]])</f>
        <v>14</v>
      </c>
      <c r="D1560" t="str">
        <f t="shared" si="25"/>
        <v>NIT</v>
      </c>
    </row>
    <row r="1561" spans="1:4" x14ac:dyDescent="0.25">
      <c r="A1561" t="s">
        <v>2794</v>
      </c>
      <c r="B1561" t="s">
        <v>2795</v>
      </c>
      <c r="C1561">
        <f>LEN(Tabla4[[#This Row],[NIT]])</f>
        <v>14</v>
      </c>
      <c r="D1561" t="str">
        <f t="shared" si="25"/>
        <v>NIT</v>
      </c>
    </row>
    <row r="1562" spans="1:4" x14ac:dyDescent="0.25">
      <c r="A1562" t="s">
        <v>2796</v>
      </c>
      <c r="B1562" t="s">
        <v>2797</v>
      </c>
      <c r="C1562">
        <f>LEN(Tabla4[[#This Row],[NIT]])</f>
        <v>14</v>
      </c>
      <c r="D1562" t="str">
        <f t="shared" si="25"/>
        <v>NIT</v>
      </c>
    </row>
    <row r="1563" spans="1:4" x14ac:dyDescent="0.25">
      <c r="A1563" t="s">
        <v>2798</v>
      </c>
      <c r="B1563" t="s">
        <v>2799</v>
      </c>
      <c r="C1563">
        <f>LEN(Tabla4[[#This Row],[NIT]])</f>
        <v>14</v>
      </c>
      <c r="D1563" t="str">
        <f t="shared" si="25"/>
        <v>NIT</v>
      </c>
    </row>
    <row r="1564" spans="1:4" x14ac:dyDescent="0.25">
      <c r="A1564" t="s">
        <v>2800</v>
      </c>
      <c r="B1564" t="s">
        <v>2801</v>
      </c>
      <c r="C1564">
        <f>LEN(Tabla4[[#This Row],[NIT]])</f>
        <v>14</v>
      </c>
      <c r="D1564" t="str">
        <f t="shared" si="25"/>
        <v>NIT</v>
      </c>
    </row>
    <row r="1565" spans="1:4" x14ac:dyDescent="0.25">
      <c r="A1565" t="s">
        <v>2802</v>
      </c>
      <c r="B1565" t="s">
        <v>2803</v>
      </c>
      <c r="C1565">
        <f>LEN(Tabla4[[#This Row],[NIT]])</f>
        <v>14</v>
      </c>
      <c r="D1565" t="str">
        <f t="shared" si="25"/>
        <v>NIT</v>
      </c>
    </row>
    <row r="1566" spans="1:4" x14ac:dyDescent="0.25">
      <c r="A1566" t="s">
        <v>2804</v>
      </c>
      <c r="B1566" t="s">
        <v>2805</v>
      </c>
      <c r="C1566">
        <f>LEN(Tabla4[[#This Row],[NIT]])</f>
        <v>14</v>
      </c>
      <c r="D1566" t="str">
        <f t="shared" si="25"/>
        <v>NIT</v>
      </c>
    </row>
    <row r="1567" spans="1:4" x14ac:dyDescent="0.25">
      <c r="A1567" t="s">
        <v>2806</v>
      </c>
      <c r="B1567" t="s">
        <v>2807</v>
      </c>
      <c r="C1567">
        <f>LEN(Tabla4[[#This Row],[NIT]])</f>
        <v>14</v>
      </c>
      <c r="D1567" t="str">
        <f t="shared" si="25"/>
        <v>NIT</v>
      </c>
    </row>
    <row r="1568" spans="1:4" x14ac:dyDescent="0.25">
      <c r="A1568" t="s">
        <v>2808</v>
      </c>
      <c r="B1568" t="s">
        <v>2809</v>
      </c>
      <c r="C1568">
        <f>LEN(Tabla4[[#This Row],[NIT]])</f>
        <v>14</v>
      </c>
      <c r="D1568" t="str">
        <f t="shared" si="25"/>
        <v>NIT</v>
      </c>
    </row>
    <row r="1569" spans="1:4" x14ac:dyDescent="0.25">
      <c r="A1569" t="s">
        <v>2810</v>
      </c>
      <c r="B1569" t="s">
        <v>2811</v>
      </c>
      <c r="C1569">
        <f>LEN(Tabla4[[#This Row],[NIT]])</f>
        <v>14</v>
      </c>
      <c r="D1569" t="str">
        <f t="shared" si="25"/>
        <v>NIT</v>
      </c>
    </row>
    <row r="1570" spans="1:4" x14ac:dyDescent="0.25">
      <c r="A1570" t="s">
        <v>2812</v>
      </c>
      <c r="B1570" t="s">
        <v>2813</v>
      </c>
      <c r="C1570">
        <f>LEN(Tabla4[[#This Row],[NIT]])</f>
        <v>14</v>
      </c>
      <c r="D1570" t="str">
        <f t="shared" si="25"/>
        <v>NIT</v>
      </c>
    </row>
    <row r="1571" spans="1:4" x14ac:dyDescent="0.25">
      <c r="A1571" t="s">
        <v>2814</v>
      </c>
      <c r="B1571" t="s">
        <v>2815</v>
      </c>
      <c r="C1571">
        <f>LEN(Tabla4[[#This Row],[NIT]])</f>
        <v>14</v>
      </c>
      <c r="D1571" t="str">
        <f t="shared" si="25"/>
        <v>NIT</v>
      </c>
    </row>
    <row r="1572" spans="1:4" x14ac:dyDescent="0.25">
      <c r="A1572" t="s">
        <v>2816</v>
      </c>
      <c r="B1572" t="s">
        <v>2817</v>
      </c>
      <c r="C1572">
        <f>LEN(Tabla4[[#This Row],[NIT]])</f>
        <v>14</v>
      </c>
      <c r="D1572" t="str">
        <f t="shared" si="25"/>
        <v>NIT</v>
      </c>
    </row>
    <row r="1573" spans="1:4" x14ac:dyDescent="0.25">
      <c r="A1573" t="s">
        <v>2818</v>
      </c>
      <c r="B1573" t="s">
        <v>2819</v>
      </c>
      <c r="C1573">
        <f>LEN(Tabla4[[#This Row],[NIT]])</f>
        <v>14</v>
      </c>
      <c r="D1573" t="str">
        <f t="shared" si="25"/>
        <v>NIT</v>
      </c>
    </row>
    <row r="1574" spans="1:4" x14ac:dyDescent="0.25">
      <c r="A1574" t="s">
        <v>2820</v>
      </c>
      <c r="B1574" t="s">
        <v>2821</v>
      </c>
      <c r="C1574">
        <f>LEN(Tabla4[[#This Row],[NIT]])</f>
        <v>14</v>
      </c>
      <c r="D1574" t="str">
        <f t="shared" si="25"/>
        <v>NIT</v>
      </c>
    </row>
    <row r="1575" spans="1:4" x14ac:dyDescent="0.25">
      <c r="A1575" t="s">
        <v>2822</v>
      </c>
      <c r="B1575" t="s">
        <v>2823</v>
      </c>
      <c r="C1575">
        <f>LEN(Tabla4[[#This Row],[NIT]])</f>
        <v>14</v>
      </c>
      <c r="D1575" t="str">
        <f t="shared" si="25"/>
        <v>NIT</v>
      </c>
    </row>
    <row r="1576" spans="1:4" x14ac:dyDescent="0.25">
      <c r="A1576" t="s">
        <v>2824</v>
      </c>
      <c r="B1576" t="s">
        <v>2825</v>
      </c>
      <c r="C1576">
        <f>LEN(Tabla4[[#This Row],[NIT]])</f>
        <v>14</v>
      </c>
      <c r="D1576" t="str">
        <f t="shared" si="25"/>
        <v>NIT</v>
      </c>
    </row>
    <row r="1577" spans="1:4" x14ac:dyDescent="0.25">
      <c r="A1577" t="s">
        <v>1342</v>
      </c>
      <c r="B1577" t="s">
        <v>2826</v>
      </c>
      <c r="C1577">
        <f>LEN(Tabla4[[#This Row],[NIT]])</f>
        <v>14</v>
      </c>
      <c r="D1577" t="str">
        <f t="shared" si="25"/>
        <v>NIT</v>
      </c>
    </row>
    <row r="1578" spans="1:4" x14ac:dyDescent="0.25">
      <c r="A1578" t="s">
        <v>2827</v>
      </c>
      <c r="B1578" t="s">
        <v>2828</v>
      </c>
      <c r="C1578">
        <f>LEN(Tabla4[[#This Row],[NIT]])</f>
        <v>14</v>
      </c>
      <c r="D1578" t="str">
        <f t="shared" si="25"/>
        <v>NIT</v>
      </c>
    </row>
    <row r="1579" spans="1:4" x14ac:dyDescent="0.25">
      <c r="A1579" t="s">
        <v>2829</v>
      </c>
      <c r="B1579" t="s">
        <v>2830</v>
      </c>
      <c r="C1579">
        <f>LEN(Tabla4[[#This Row],[NIT]])</f>
        <v>14</v>
      </c>
      <c r="D1579" t="str">
        <f t="shared" si="25"/>
        <v>NIT</v>
      </c>
    </row>
    <row r="1580" spans="1:4" x14ac:dyDescent="0.25">
      <c r="A1580" t="s">
        <v>2831</v>
      </c>
      <c r="B1580" t="s">
        <v>2832</v>
      </c>
      <c r="C1580">
        <f>LEN(Tabla4[[#This Row],[NIT]])</f>
        <v>14</v>
      </c>
      <c r="D1580" t="str">
        <f t="shared" si="25"/>
        <v>NIT</v>
      </c>
    </row>
    <row r="1581" spans="1:4" x14ac:dyDescent="0.25">
      <c r="A1581" t="s">
        <v>2833</v>
      </c>
      <c r="B1581" t="s">
        <v>2834</v>
      </c>
      <c r="C1581">
        <f>LEN(Tabla4[[#This Row],[NIT]])</f>
        <v>14</v>
      </c>
      <c r="D1581" t="str">
        <f t="shared" si="25"/>
        <v>NIT</v>
      </c>
    </row>
    <row r="1582" spans="1:4" x14ac:dyDescent="0.25">
      <c r="A1582" t="s">
        <v>2835</v>
      </c>
      <c r="B1582" t="s">
        <v>2836</v>
      </c>
      <c r="C1582">
        <f>LEN(Tabla4[[#This Row],[NIT]])</f>
        <v>14</v>
      </c>
      <c r="D1582" t="str">
        <f t="shared" si="25"/>
        <v>NIT</v>
      </c>
    </row>
    <row r="1583" spans="1:4" x14ac:dyDescent="0.25">
      <c r="A1583" t="s">
        <v>2837</v>
      </c>
      <c r="B1583" t="s">
        <v>2838</v>
      </c>
      <c r="C1583">
        <f>LEN(Tabla4[[#This Row],[NIT]])</f>
        <v>14</v>
      </c>
      <c r="D1583" t="str">
        <f t="shared" si="25"/>
        <v>NIT</v>
      </c>
    </row>
    <row r="1584" spans="1:4" x14ac:dyDescent="0.25">
      <c r="A1584" t="s">
        <v>2839</v>
      </c>
      <c r="B1584" t="s">
        <v>2840</v>
      </c>
      <c r="C1584">
        <f>LEN(Tabla4[[#This Row],[NIT]])</f>
        <v>14</v>
      </c>
      <c r="D1584" t="str">
        <f t="shared" si="25"/>
        <v>NIT</v>
      </c>
    </row>
    <row r="1585" spans="1:4" x14ac:dyDescent="0.25">
      <c r="A1585" t="s">
        <v>2841</v>
      </c>
      <c r="B1585" t="s">
        <v>2842</v>
      </c>
      <c r="C1585">
        <f>LEN(Tabla4[[#This Row],[NIT]])</f>
        <v>14</v>
      </c>
      <c r="D1585" t="str">
        <f t="shared" si="25"/>
        <v>NIT</v>
      </c>
    </row>
    <row r="1586" spans="1:4" x14ac:dyDescent="0.25">
      <c r="A1586" t="s">
        <v>2843</v>
      </c>
      <c r="B1586" t="s">
        <v>2844</v>
      </c>
      <c r="C1586">
        <f>LEN(Tabla4[[#This Row],[NIT]])</f>
        <v>14</v>
      </c>
      <c r="D1586" t="str">
        <f t="shared" si="25"/>
        <v>NIT</v>
      </c>
    </row>
    <row r="1587" spans="1:4" x14ac:dyDescent="0.25">
      <c r="A1587" t="s">
        <v>2845</v>
      </c>
      <c r="B1587" t="s">
        <v>2846</v>
      </c>
      <c r="C1587">
        <f>LEN(Tabla4[[#This Row],[NIT]])</f>
        <v>14</v>
      </c>
      <c r="D1587" t="str">
        <f t="shared" si="25"/>
        <v>NIT</v>
      </c>
    </row>
    <row r="1588" spans="1:4" x14ac:dyDescent="0.25">
      <c r="A1588" t="s">
        <v>2847</v>
      </c>
      <c r="B1588" t="s">
        <v>2848</v>
      </c>
      <c r="C1588">
        <f>LEN(Tabla4[[#This Row],[NIT]])</f>
        <v>14</v>
      </c>
      <c r="D1588" t="str">
        <f t="shared" si="25"/>
        <v>NIT</v>
      </c>
    </row>
    <row r="1589" spans="1:4" x14ac:dyDescent="0.25">
      <c r="A1589" t="s">
        <v>2849</v>
      </c>
      <c r="B1589" t="s">
        <v>2850</v>
      </c>
      <c r="C1589">
        <f>LEN(Tabla4[[#This Row],[NIT]])</f>
        <v>14</v>
      </c>
      <c r="D1589" t="str">
        <f t="shared" si="25"/>
        <v>NIT</v>
      </c>
    </row>
    <row r="1590" spans="1:4" x14ac:dyDescent="0.25">
      <c r="A1590" t="s">
        <v>2851</v>
      </c>
      <c r="B1590" t="s">
        <v>2852</v>
      </c>
      <c r="C1590">
        <f>LEN(Tabla4[[#This Row],[NIT]])</f>
        <v>14</v>
      </c>
      <c r="D1590" t="str">
        <f t="shared" si="25"/>
        <v>NIT</v>
      </c>
    </row>
    <row r="1591" spans="1:4" x14ac:dyDescent="0.25">
      <c r="A1591" t="s">
        <v>2853</v>
      </c>
      <c r="B1591" t="s">
        <v>2854</v>
      </c>
      <c r="C1591">
        <f>LEN(Tabla4[[#This Row],[NIT]])</f>
        <v>14</v>
      </c>
      <c r="D1591" t="str">
        <f t="shared" si="25"/>
        <v>NIT</v>
      </c>
    </row>
    <row r="1592" spans="1:4" x14ac:dyDescent="0.25">
      <c r="A1592" t="s">
        <v>2855</v>
      </c>
      <c r="B1592" t="s">
        <v>2856</v>
      </c>
      <c r="C1592">
        <f>LEN(Tabla4[[#This Row],[NIT]])</f>
        <v>14</v>
      </c>
      <c r="D1592" t="str">
        <f t="shared" si="25"/>
        <v>NIT</v>
      </c>
    </row>
    <row r="1593" spans="1:4" x14ac:dyDescent="0.25">
      <c r="A1593" t="s">
        <v>2857</v>
      </c>
      <c r="B1593" t="s">
        <v>2858</v>
      </c>
      <c r="C1593">
        <f>LEN(Tabla4[[#This Row],[NIT]])</f>
        <v>14</v>
      </c>
      <c r="D1593" t="str">
        <f t="shared" si="25"/>
        <v>NIT</v>
      </c>
    </row>
    <row r="1594" spans="1:4" x14ac:dyDescent="0.25">
      <c r="A1594" t="s">
        <v>2859</v>
      </c>
      <c r="B1594" t="s">
        <v>2860</v>
      </c>
      <c r="C1594">
        <f>LEN(Tabla4[[#This Row],[NIT]])</f>
        <v>14</v>
      </c>
      <c r="D1594" t="str">
        <f t="shared" si="25"/>
        <v>NIT</v>
      </c>
    </row>
    <row r="1595" spans="1:4" x14ac:dyDescent="0.25">
      <c r="A1595" t="s">
        <v>2861</v>
      </c>
      <c r="B1595" t="s">
        <v>2862</v>
      </c>
      <c r="C1595">
        <f>LEN(Tabla4[[#This Row],[NIT]])</f>
        <v>14</v>
      </c>
      <c r="D1595" t="str">
        <f t="shared" si="25"/>
        <v>NIT</v>
      </c>
    </row>
    <row r="1596" spans="1:4" x14ac:dyDescent="0.25">
      <c r="A1596" t="s">
        <v>2863</v>
      </c>
      <c r="B1596" t="s">
        <v>2864</v>
      </c>
      <c r="C1596">
        <f>LEN(Tabla4[[#This Row],[NIT]])</f>
        <v>14</v>
      </c>
      <c r="D1596" t="str">
        <f t="shared" si="25"/>
        <v>NIT</v>
      </c>
    </row>
    <row r="1597" spans="1:4" x14ac:dyDescent="0.25">
      <c r="A1597" t="s">
        <v>2865</v>
      </c>
      <c r="B1597" t="s">
        <v>2866</v>
      </c>
      <c r="C1597">
        <f>LEN(Tabla4[[#This Row],[NIT]])</f>
        <v>14</v>
      </c>
      <c r="D1597" t="str">
        <f t="shared" si="25"/>
        <v>NIT</v>
      </c>
    </row>
    <row r="1598" spans="1:4" x14ac:dyDescent="0.25">
      <c r="A1598" t="s">
        <v>1439</v>
      </c>
      <c r="B1598" t="s">
        <v>2867</v>
      </c>
      <c r="C1598">
        <f>LEN(Tabla4[[#This Row],[NIT]])</f>
        <v>14</v>
      </c>
      <c r="D1598" t="str">
        <f t="shared" si="25"/>
        <v>NIT</v>
      </c>
    </row>
    <row r="1599" spans="1:4" x14ac:dyDescent="0.25">
      <c r="A1599" t="s">
        <v>2868</v>
      </c>
      <c r="B1599" t="s">
        <v>2869</v>
      </c>
      <c r="C1599">
        <f>LEN(Tabla4[[#This Row],[NIT]])</f>
        <v>14</v>
      </c>
      <c r="D1599" t="str">
        <f t="shared" si="25"/>
        <v>NIT</v>
      </c>
    </row>
    <row r="1600" spans="1:4" x14ac:dyDescent="0.25">
      <c r="A1600" t="s">
        <v>2870</v>
      </c>
      <c r="B1600" t="s">
        <v>2871</v>
      </c>
      <c r="C1600">
        <f>LEN(Tabla4[[#This Row],[NIT]])</f>
        <v>14</v>
      </c>
      <c r="D1600" t="str">
        <f t="shared" si="25"/>
        <v>NIT</v>
      </c>
    </row>
    <row r="1601" spans="1:4" x14ac:dyDescent="0.25">
      <c r="A1601" t="s">
        <v>2872</v>
      </c>
      <c r="B1601" t="s">
        <v>2873</v>
      </c>
      <c r="C1601">
        <f>LEN(Tabla4[[#This Row],[NIT]])</f>
        <v>14</v>
      </c>
      <c r="D1601" t="str">
        <f t="shared" si="25"/>
        <v>NIT</v>
      </c>
    </row>
    <row r="1602" spans="1:4" x14ac:dyDescent="0.25">
      <c r="A1602" t="s">
        <v>2874</v>
      </c>
      <c r="B1602" t="s">
        <v>2875</v>
      </c>
      <c r="C1602">
        <f>LEN(Tabla4[[#This Row],[NIT]])</f>
        <v>14</v>
      </c>
      <c r="D1602" t="str">
        <f t="shared" si="25"/>
        <v>NIT</v>
      </c>
    </row>
    <row r="1603" spans="1:4" x14ac:dyDescent="0.25">
      <c r="A1603" t="s">
        <v>2876</v>
      </c>
      <c r="B1603" t="s">
        <v>2877</v>
      </c>
      <c r="C1603">
        <f>LEN(Tabla4[[#This Row],[NIT]])</f>
        <v>14</v>
      </c>
      <c r="D1603" t="str">
        <f t="shared" si="25"/>
        <v>NIT</v>
      </c>
    </row>
    <row r="1604" spans="1:4" x14ac:dyDescent="0.25">
      <c r="A1604" t="s">
        <v>2878</v>
      </c>
      <c r="B1604" t="s">
        <v>2879</v>
      </c>
      <c r="C1604">
        <f>LEN(Tabla4[[#This Row],[NIT]])</f>
        <v>14</v>
      </c>
      <c r="D1604" t="str">
        <f t="shared" si="25"/>
        <v>NIT</v>
      </c>
    </row>
    <row r="1605" spans="1:4" x14ac:dyDescent="0.25">
      <c r="A1605" t="s">
        <v>2880</v>
      </c>
      <c r="B1605" t="s">
        <v>2881</v>
      </c>
      <c r="C1605">
        <f>LEN(Tabla4[[#This Row],[NIT]])</f>
        <v>14</v>
      </c>
      <c r="D1605" t="str">
        <f t="shared" si="25"/>
        <v>NIT</v>
      </c>
    </row>
    <row r="1606" spans="1:4" x14ac:dyDescent="0.25">
      <c r="A1606" t="s">
        <v>2882</v>
      </c>
      <c r="B1606" t="s">
        <v>2883</v>
      </c>
      <c r="C1606">
        <f>LEN(Tabla4[[#This Row],[NIT]])</f>
        <v>14</v>
      </c>
      <c r="D1606" t="str">
        <f t="shared" si="25"/>
        <v>NIT</v>
      </c>
    </row>
    <row r="1607" spans="1:4" x14ac:dyDescent="0.25">
      <c r="A1607" t="s">
        <v>2884</v>
      </c>
      <c r="B1607" t="s">
        <v>2885</v>
      </c>
      <c r="C1607">
        <f>LEN(Tabla4[[#This Row],[NIT]])</f>
        <v>14</v>
      </c>
      <c r="D1607" t="str">
        <f t="shared" si="25"/>
        <v>NIT</v>
      </c>
    </row>
    <row r="1608" spans="1:4" x14ac:dyDescent="0.25">
      <c r="A1608" t="s">
        <v>2886</v>
      </c>
      <c r="B1608" t="s">
        <v>2887</v>
      </c>
      <c r="C1608">
        <f>LEN(Tabla4[[#This Row],[NIT]])</f>
        <v>14</v>
      </c>
      <c r="D1608" t="str">
        <f t="shared" si="25"/>
        <v>NIT</v>
      </c>
    </row>
    <row r="1609" spans="1:4" x14ac:dyDescent="0.25">
      <c r="A1609" t="s">
        <v>2888</v>
      </c>
      <c r="B1609" t="s">
        <v>2889</v>
      </c>
      <c r="C1609">
        <f>LEN(Tabla4[[#This Row],[NIT]])</f>
        <v>14</v>
      </c>
      <c r="D1609" t="str">
        <f t="shared" si="25"/>
        <v>NIT</v>
      </c>
    </row>
    <row r="1610" spans="1:4" x14ac:dyDescent="0.25">
      <c r="A1610" t="s">
        <v>2890</v>
      </c>
      <c r="B1610" t="s">
        <v>2891</v>
      </c>
      <c r="C1610">
        <f>LEN(Tabla4[[#This Row],[NIT]])</f>
        <v>14</v>
      </c>
      <c r="D1610" t="str">
        <f t="shared" si="25"/>
        <v>NIT</v>
      </c>
    </row>
    <row r="1611" spans="1:4" x14ac:dyDescent="0.25">
      <c r="A1611" t="s">
        <v>2892</v>
      </c>
      <c r="B1611" t="s">
        <v>2893</v>
      </c>
      <c r="C1611">
        <f>LEN(Tabla4[[#This Row],[NIT]])</f>
        <v>14</v>
      </c>
      <c r="D1611" t="str">
        <f t="shared" ref="D1611:D1674" si="26">IF(C1611=14,"NIT",IF(C1611=9,"DUI"," "))</f>
        <v>NIT</v>
      </c>
    </row>
    <row r="1612" spans="1:4" x14ac:dyDescent="0.25">
      <c r="A1612" t="s">
        <v>2894</v>
      </c>
      <c r="B1612" t="s">
        <v>2895</v>
      </c>
      <c r="C1612">
        <f>LEN(Tabla4[[#This Row],[NIT]])</f>
        <v>14</v>
      </c>
      <c r="D1612" t="str">
        <f t="shared" si="26"/>
        <v>NIT</v>
      </c>
    </row>
    <row r="1613" spans="1:4" x14ac:dyDescent="0.25">
      <c r="A1613" t="s">
        <v>2896</v>
      </c>
      <c r="B1613" t="s">
        <v>2897</v>
      </c>
      <c r="C1613">
        <f>LEN(Tabla4[[#This Row],[NIT]])</f>
        <v>14</v>
      </c>
      <c r="D1613" t="str">
        <f t="shared" si="26"/>
        <v>NIT</v>
      </c>
    </row>
    <row r="1614" spans="1:4" x14ac:dyDescent="0.25">
      <c r="A1614" t="s">
        <v>2898</v>
      </c>
      <c r="B1614" t="s">
        <v>2899</v>
      </c>
      <c r="C1614">
        <f>LEN(Tabla4[[#This Row],[NIT]])</f>
        <v>14</v>
      </c>
      <c r="D1614" t="str">
        <f t="shared" si="26"/>
        <v>NIT</v>
      </c>
    </row>
    <row r="1615" spans="1:4" x14ac:dyDescent="0.25">
      <c r="A1615" t="s">
        <v>2900</v>
      </c>
      <c r="B1615" t="s">
        <v>2901</v>
      </c>
      <c r="C1615">
        <f>LEN(Tabla4[[#This Row],[NIT]])</f>
        <v>14</v>
      </c>
      <c r="D1615" t="str">
        <f t="shared" si="26"/>
        <v>NIT</v>
      </c>
    </row>
    <row r="1616" spans="1:4" x14ac:dyDescent="0.25">
      <c r="A1616" t="s">
        <v>2902</v>
      </c>
      <c r="B1616" t="s">
        <v>2903</v>
      </c>
      <c r="C1616">
        <f>LEN(Tabla4[[#This Row],[NIT]])</f>
        <v>14</v>
      </c>
      <c r="D1616" t="str">
        <f t="shared" si="26"/>
        <v>NIT</v>
      </c>
    </row>
    <row r="1617" spans="1:4" x14ac:dyDescent="0.25">
      <c r="A1617" t="s">
        <v>2904</v>
      </c>
      <c r="B1617" t="s">
        <v>2905</v>
      </c>
      <c r="C1617">
        <f>LEN(Tabla4[[#This Row],[NIT]])</f>
        <v>14</v>
      </c>
      <c r="D1617" t="str">
        <f t="shared" si="26"/>
        <v>NIT</v>
      </c>
    </row>
    <row r="1618" spans="1:4" x14ac:dyDescent="0.25">
      <c r="A1618" t="s">
        <v>47</v>
      </c>
      <c r="B1618" t="s">
        <v>2906</v>
      </c>
      <c r="C1618">
        <f>LEN(Tabla4[[#This Row],[NIT]])</f>
        <v>14</v>
      </c>
      <c r="D1618" t="str">
        <f t="shared" si="26"/>
        <v>NIT</v>
      </c>
    </row>
    <row r="1619" spans="1:4" x14ac:dyDescent="0.25">
      <c r="A1619" t="s">
        <v>2907</v>
      </c>
      <c r="B1619" t="s">
        <v>2908</v>
      </c>
      <c r="C1619">
        <f>LEN(Tabla4[[#This Row],[NIT]])</f>
        <v>14</v>
      </c>
      <c r="D1619" t="str">
        <f t="shared" si="26"/>
        <v>NIT</v>
      </c>
    </row>
    <row r="1620" spans="1:4" x14ac:dyDescent="0.25">
      <c r="A1620" t="s">
        <v>2909</v>
      </c>
      <c r="B1620" t="s">
        <v>2910</v>
      </c>
      <c r="C1620">
        <f>LEN(Tabla4[[#This Row],[NIT]])</f>
        <v>14</v>
      </c>
      <c r="D1620" t="str">
        <f t="shared" si="26"/>
        <v>NIT</v>
      </c>
    </row>
    <row r="1621" spans="1:4" x14ac:dyDescent="0.25">
      <c r="A1621" t="s">
        <v>2911</v>
      </c>
      <c r="B1621" t="s">
        <v>2912</v>
      </c>
      <c r="C1621">
        <f>LEN(Tabla4[[#This Row],[NIT]])</f>
        <v>14</v>
      </c>
      <c r="D1621" t="str">
        <f t="shared" si="26"/>
        <v>NIT</v>
      </c>
    </row>
    <row r="1622" spans="1:4" x14ac:dyDescent="0.25">
      <c r="A1622" t="s">
        <v>2913</v>
      </c>
      <c r="B1622" t="s">
        <v>2914</v>
      </c>
      <c r="C1622">
        <f>LEN(Tabla4[[#This Row],[NIT]])</f>
        <v>14</v>
      </c>
      <c r="D1622" t="str">
        <f t="shared" si="26"/>
        <v>NIT</v>
      </c>
    </row>
    <row r="1623" spans="1:4" x14ac:dyDescent="0.25">
      <c r="A1623" t="s">
        <v>2915</v>
      </c>
      <c r="B1623" t="s">
        <v>2916</v>
      </c>
      <c r="C1623">
        <f>LEN(Tabla4[[#This Row],[NIT]])</f>
        <v>14</v>
      </c>
      <c r="D1623" t="str">
        <f t="shared" si="26"/>
        <v>NIT</v>
      </c>
    </row>
    <row r="1624" spans="1:4" x14ac:dyDescent="0.25">
      <c r="A1624" t="s">
        <v>2917</v>
      </c>
      <c r="B1624" t="s">
        <v>2918</v>
      </c>
      <c r="C1624">
        <f>LEN(Tabla4[[#This Row],[NIT]])</f>
        <v>14</v>
      </c>
      <c r="D1624" t="str">
        <f t="shared" si="26"/>
        <v>NIT</v>
      </c>
    </row>
    <row r="1625" spans="1:4" x14ac:dyDescent="0.25">
      <c r="A1625" t="s">
        <v>2919</v>
      </c>
      <c r="B1625" t="s">
        <v>2920</v>
      </c>
      <c r="C1625">
        <f>LEN(Tabla4[[#This Row],[NIT]])</f>
        <v>14</v>
      </c>
      <c r="D1625" t="str">
        <f t="shared" si="26"/>
        <v>NIT</v>
      </c>
    </row>
    <row r="1626" spans="1:4" x14ac:dyDescent="0.25">
      <c r="A1626" t="s">
        <v>2921</v>
      </c>
      <c r="B1626" t="s">
        <v>2922</v>
      </c>
      <c r="C1626">
        <f>LEN(Tabla4[[#This Row],[NIT]])</f>
        <v>14</v>
      </c>
      <c r="D1626" t="str">
        <f t="shared" si="26"/>
        <v>NIT</v>
      </c>
    </row>
    <row r="1627" spans="1:4" x14ac:dyDescent="0.25">
      <c r="A1627" t="s">
        <v>2923</v>
      </c>
      <c r="B1627" t="s">
        <v>2924</v>
      </c>
      <c r="C1627">
        <f>LEN(Tabla4[[#This Row],[NIT]])</f>
        <v>14</v>
      </c>
      <c r="D1627" t="str">
        <f t="shared" si="26"/>
        <v>NIT</v>
      </c>
    </row>
    <row r="1628" spans="1:4" x14ac:dyDescent="0.25">
      <c r="A1628" t="s">
        <v>2925</v>
      </c>
      <c r="B1628" t="s">
        <v>2926</v>
      </c>
      <c r="C1628">
        <f>LEN(Tabla4[[#This Row],[NIT]])</f>
        <v>14</v>
      </c>
      <c r="D1628" t="str">
        <f t="shared" si="26"/>
        <v>NIT</v>
      </c>
    </row>
    <row r="1629" spans="1:4" x14ac:dyDescent="0.25">
      <c r="A1629" t="s">
        <v>1369</v>
      </c>
      <c r="B1629" t="s">
        <v>2927</v>
      </c>
      <c r="C1629">
        <f>LEN(Tabla4[[#This Row],[NIT]])</f>
        <v>14</v>
      </c>
      <c r="D1629" t="str">
        <f t="shared" si="26"/>
        <v>NIT</v>
      </c>
    </row>
    <row r="1630" spans="1:4" x14ac:dyDescent="0.25">
      <c r="A1630" t="s">
        <v>1449</v>
      </c>
      <c r="B1630" t="s">
        <v>2928</v>
      </c>
      <c r="C1630">
        <f>LEN(Tabla4[[#This Row],[NIT]])</f>
        <v>14</v>
      </c>
      <c r="D1630" t="str">
        <f t="shared" si="26"/>
        <v>NIT</v>
      </c>
    </row>
    <row r="1631" spans="1:4" x14ac:dyDescent="0.25">
      <c r="A1631" t="s">
        <v>1455</v>
      </c>
      <c r="B1631" t="s">
        <v>2929</v>
      </c>
      <c r="C1631">
        <f>LEN(Tabla4[[#This Row],[NIT]])</f>
        <v>14</v>
      </c>
      <c r="D1631" t="str">
        <f t="shared" si="26"/>
        <v>NIT</v>
      </c>
    </row>
    <row r="1632" spans="1:4" x14ac:dyDescent="0.25">
      <c r="A1632" t="s">
        <v>2930</v>
      </c>
      <c r="B1632" t="s">
        <v>2931</v>
      </c>
      <c r="C1632">
        <f>LEN(Tabla4[[#This Row],[NIT]])</f>
        <v>14</v>
      </c>
      <c r="D1632" t="str">
        <f t="shared" si="26"/>
        <v>NIT</v>
      </c>
    </row>
    <row r="1633" spans="1:4" x14ac:dyDescent="0.25">
      <c r="A1633" t="s">
        <v>2932</v>
      </c>
      <c r="B1633" t="s">
        <v>2933</v>
      </c>
      <c r="C1633">
        <f>LEN(Tabla4[[#This Row],[NIT]])</f>
        <v>14</v>
      </c>
      <c r="D1633" t="str">
        <f t="shared" si="26"/>
        <v>NIT</v>
      </c>
    </row>
    <row r="1634" spans="1:4" x14ac:dyDescent="0.25">
      <c r="A1634" t="s">
        <v>2934</v>
      </c>
      <c r="B1634" t="s">
        <v>2935</v>
      </c>
      <c r="C1634">
        <f>LEN(Tabla4[[#This Row],[NIT]])</f>
        <v>14</v>
      </c>
      <c r="D1634" t="str">
        <f t="shared" si="26"/>
        <v>NIT</v>
      </c>
    </row>
    <row r="1635" spans="1:4" x14ac:dyDescent="0.25">
      <c r="A1635" t="s">
        <v>2936</v>
      </c>
      <c r="B1635" t="s">
        <v>2937</v>
      </c>
      <c r="C1635">
        <f>LEN(Tabla4[[#This Row],[NIT]])</f>
        <v>14</v>
      </c>
      <c r="D1635" t="str">
        <f t="shared" si="26"/>
        <v>NIT</v>
      </c>
    </row>
    <row r="1636" spans="1:4" x14ac:dyDescent="0.25">
      <c r="A1636" t="s">
        <v>2938</v>
      </c>
      <c r="B1636" t="s">
        <v>2939</v>
      </c>
      <c r="C1636">
        <f>LEN(Tabla4[[#This Row],[NIT]])</f>
        <v>14</v>
      </c>
      <c r="D1636" t="str">
        <f t="shared" si="26"/>
        <v>NIT</v>
      </c>
    </row>
    <row r="1637" spans="1:4" x14ac:dyDescent="0.25">
      <c r="A1637" t="s">
        <v>2940</v>
      </c>
      <c r="B1637" t="s">
        <v>2941</v>
      </c>
      <c r="C1637">
        <f>LEN(Tabla4[[#This Row],[NIT]])</f>
        <v>14</v>
      </c>
      <c r="D1637" t="str">
        <f t="shared" si="26"/>
        <v>NIT</v>
      </c>
    </row>
    <row r="1638" spans="1:4" x14ac:dyDescent="0.25">
      <c r="A1638" t="s">
        <v>2942</v>
      </c>
      <c r="B1638" t="s">
        <v>2943</v>
      </c>
      <c r="C1638">
        <f>LEN(Tabla4[[#This Row],[NIT]])</f>
        <v>14</v>
      </c>
      <c r="D1638" t="str">
        <f t="shared" si="26"/>
        <v>NIT</v>
      </c>
    </row>
    <row r="1639" spans="1:4" x14ac:dyDescent="0.25">
      <c r="A1639" t="s">
        <v>2944</v>
      </c>
      <c r="B1639" t="s">
        <v>2945</v>
      </c>
      <c r="C1639">
        <f>LEN(Tabla4[[#This Row],[NIT]])</f>
        <v>14</v>
      </c>
      <c r="D1639" t="str">
        <f t="shared" si="26"/>
        <v>NIT</v>
      </c>
    </row>
    <row r="1640" spans="1:4" x14ac:dyDescent="0.25">
      <c r="A1640" t="s">
        <v>439</v>
      </c>
      <c r="B1640" t="s">
        <v>2946</v>
      </c>
      <c r="C1640">
        <f>LEN(Tabla4[[#This Row],[NIT]])</f>
        <v>14</v>
      </c>
      <c r="D1640" t="str">
        <f t="shared" si="26"/>
        <v>NIT</v>
      </c>
    </row>
    <row r="1641" spans="1:4" x14ac:dyDescent="0.25">
      <c r="A1641" t="s">
        <v>83</v>
      </c>
      <c r="B1641" t="s">
        <v>2947</v>
      </c>
      <c r="C1641">
        <f>LEN(Tabla4[[#This Row],[NIT]])</f>
        <v>14</v>
      </c>
      <c r="D1641" t="str">
        <f t="shared" si="26"/>
        <v>NIT</v>
      </c>
    </row>
    <row r="1642" spans="1:4" x14ac:dyDescent="0.25">
      <c r="A1642" t="s">
        <v>2948</v>
      </c>
      <c r="B1642" t="s">
        <v>2949</v>
      </c>
      <c r="C1642">
        <f>LEN(Tabla4[[#This Row],[NIT]])</f>
        <v>14</v>
      </c>
      <c r="D1642" t="str">
        <f t="shared" si="26"/>
        <v>NIT</v>
      </c>
    </row>
    <row r="1643" spans="1:4" x14ac:dyDescent="0.25">
      <c r="A1643" t="s">
        <v>2950</v>
      </c>
      <c r="B1643" t="s">
        <v>2951</v>
      </c>
      <c r="C1643">
        <f>LEN(Tabla4[[#This Row],[NIT]])</f>
        <v>14</v>
      </c>
      <c r="D1643" t="str">
        <f t="shared" si="26"/>
        <v>NIT</v>
      </c>
    </row>
    <row r="1644" spans="1:4" x14ac:dyDescent="0.25">
      <c r="A1644" t="s">
        <v>2952</v>
      </c>
      <c r="B1644" t="s">
        <v>2953</v>
      </c>
      <c r="C1644">
        <f>LEN(Tabla4[[#This Row],[NIT]])</f>
        <v>14</v>
      </c>
      <c r="D1644" t="str">
        <f t="shared" si="26"/>
        <v>NIT</v>
      </c>
    </row>
    <row r="1645" spans="1:4" x14ac:dyDescent="0.25">
      <c r="A1645" t="s">
        <v>2954</v>
      </c>
      <c r="B1645" t="s">
        <v>2955</v>
      </c>
      <c r="C1645">
        <f>LEN(Tabla4[[#This Row],[NIT]])</f>
        <v>14</v>
      </c>
      <c r="D1645" t="str">
        <f t="shared" si="26"/>
        <v>NIT</v>
      </c>
    </row>
    <row r="1646" spans="1:4" x14ac:dyDescent="0.25">
      <c r="A1646" t="s">
        <v>2956</v>
      </c>
      <c r="B1646" t="s">
        <v>2957</v>
      </c>
      <c r="C1646">
        <f>LEN(Tabla4[[#This Row],[NIT]])</f>
        <v>14</v>
      </c>
      <c r="D1646" t="str">
        <f t="shared" si="26"/>
        <v>NIT</v>
      </c>
    </row>
    <row r="1647" spans="1:4" x14ac:dyDescent="0.25">
      <c r="A1647" t="s">
        <v>2958</v>
      </c>
      <c r="B1647" t="s">
        <v>2959</v>
      </c>
      <c r="C1647">
        <f>LEN(Tabla4[[#This Row],[NIT]])</f>
        <v>14</v>
      </c>
      <c r="D1647" t="str">
        <f t="shared" si="26"/>
        <v>NIT</v>
      </c>
    </row>
    <row r="1648" spans="1:4" x14ac:dyDescent="0.25">
      <c r="A1648" t="s">
        <v>2960</v>
      </c>
      <c r="B1648" t="s">
        <v>2961</v>
      </c>
      <c r="C1648">
        <f>LEN(Tabla4[[#This Row],[NIT]])</f>
        <v>14</v>
      </c>
      <c r="D1648" t="str">
        <f t="shared" si="26"/>
        <v>NIT</v>
      </c>
    </row>
    <row r="1649" spans="1:4" x14ac:dyDescent="0.25">
      <c r="A1649" t="s">
        <v>2962</v>
      </c>
      <c r="B1649" t="s">
        <v>2963</v>
      </c>
      <c r="C1649">
        <f>LEN(Tabla4[[#This Row],[NIT]])</f>
        <v>14</v>
      </c>
      <c r="D1649" t="str">
        <f t="shared" si="26"/>
        <v>NIT</v>
      </c>
    </row>
    <row r="1650" spans="1:4" x14ac:dyDescent="0.25">
      <c r="A1650" t="s">
        <v>2964</v>
      </c>
      <c r="B1650" t="s">
        <v>2965</v>
      </c>
      <c r="C1650">
        <f>LEN(Tabla4[[#This Row],[NIT]])</f>
        <v>14</v>
      </c>
      <c r="D1650" t="str">
        <f t="shared" si="26"/>
        <v>NIT</v>
      </c>
    </row>
    <row r="1651" spans="1:4" x14ac:dyDescent="0.25">
      <c r="A1651" t="s">
        <v>2966</v>
      </c>
      <c r="B1651" t="s">
        <v>2967</v>
      </c>
      <c r="C1651">
        <f>LEN(Tabla4[[#This Row],[NIT]])</f>
        <v>14</v>
      </c>
      <c r="D1651" t="str">
        <f t="shared" si="26"/>
        <v>NIT</v>
      </c>
    </row>
    <row r="1652" spans="1:4" x14ac:dyDescent="0.25">
      <c r="A1652" t="s">
        <v>485</v>
      </c>
      <c r="B1652" t="s">
        <v>2968</v>
      </c>
      <c r="C1652">
        <f>LEN(Tabla4[[#This Row],[NIT]])</f>
        <v>14</v>
      </c>
      <c r="D1652" t="str">
        <f t="shared" si="26"/>
        <v>NIT</v>
      </c>
    </row>
    <row r="1653" spans="1:4" x14ac:dyDescent="0.25">
      <c r="A1653" t="s">
        <v>29</v>
      </c>
      <c r="B1653" t="s">
        <v>2969</v>
      </c>
      <c r="C1653">
        <f>LEN(Tabla4[[#This Row],[NIT]])</f>
        <v>14</v>
      </c>
      <c r="D1653" t="str">
        <f t="shared" si="26"/>
        <v>NIT</v>
      </c>
    </row>
    <row r="1654" spans="1:4" x14ac:dyDescent="0.25">
      <c r="A1654" t="s">
        <v>2970</v>
      </c>
      <c r="B1654" t="s">
        <v>2971</v>
      </c>
      <c r="C1654">
        <f>LEN(Tabla4[[#This Row],[NIT]])</f>
        <v>14</v>
      </c>
      <c r="D1654" t="str">
        <f t="shared" si="26"/>
        <v>NIT</v>
      </c>
    </row>
    <row r="1655" spans="1:4" x14ac:dyDescent="0.25">
      <c r="A1655" t="s">
        <v>1322</v>
      </c>
      <c r="B1655" t="s">
        <v>2972</v>
      </c>
      <c r="C1655">
        <f>LEN(Tabla4[[#This Row],[NIT]])</f>
        <v>14</v>
      </c>
      <c r="D1655" t="str">
        <f t="shared" si="26"/>
        <v>NIT</v>
      </c>
    </row>
    <row r="1656" spans="1:4" x14ac:dyDescent="0.25">
      <c r="A1656" t="s">
        <v>2973</v>
      </c>
      <c r="B1656" t="s">
        <v>2974</v>
      </c>
      <c r="C1656">
        <f>LEN(Tabla4[[#This Row],[NIT]])</f>
        <v>14</v>
      </c>
      <c r="D1656" t="str">
        <f t="shared" si="26"/>
        <v>NIT</v>
      </c>
    </row>
    <row r="1657" spans="1:4" x14ac:dyDescent="0.25">
      <c r="A1657" t="s">
        <v>2975</v>
      </c>
      <c r="B1657" t="s">
        <v>2976</v>
      </c>
      <c r="C1657">
        <f>LEN(Tabla4[[#This Row],[NIT]])</f>
        <v>14</v>
      </c>
      <c r="D1657" t="str">
        <f t="shared" si="26"/>
        <v>NIT</v>
      </c>
    </row>
    <row r="1658" spans="1:4" x14ac:dyDescent="0.25">
      <c r="A1658" t="s">
        <v>2977</v>
      </c>
      <c r="B1658" t="s">
        <v>2978</v>
      </c>
      <c r="C1658">
        <f>LEN(Tabla4[[#This Row],[NIT]])</f>
        <v>14</v>
      </c>
      <c r="D1658" t="str">
        <f t="shared" si="26"/>
        <v>NIT</v>
      </c>
    </row>
    <row r="1659" spans="1:4" x14ac:dyDescent="0.25">
      <c r="A1659" t="s">
        <v>1529</v>
      </c>
      <c r="B1659" t="s">
        <v>2979</v>
      </c>
      <c r="C1659">
        <f>LEN(Tabla4[[#This Row],[NIT]])</f>
        <v>14</v>
      </c>
      <c r="D1659" t="str">
        <f t="shared" si="26"/>
        <v>NIT</v>
      </c>
    </row>
    <row r="1660" spans="1:4" x14ac:dyDescent="0.25">
      <c r="A1660" t="s">
        <v>2980</v>
      </c>
      <c r="B1660" t="s">
        <v>2981</v>
      </c>
      <c r="C1660">
        <f>LEN(Tabla4[[#This Row],[NIT]])</f>
        <v>14</v>
      </c>
      <c r="D1660" t="str">
        <f t="shared" si="26"/>
        <v>NIT</v>
      </c>
    </row>
    <row r="1661" spans="1:4" x14ac:dyDescent="0.25">
      <c r="A1661" t="s">
        <v>2982</v>
      </c>
      <c r="B1661" t="s">
        <v>2983</v>
      </c>
      <c r="C1661">
        <f>LEN(Tabla4[[#This Row],[NIT]])</f>
        <v>14</v>
      </c>
      <c r="D1661" t="str">
        <f t="shared" si="26"/>
        <v>NIT</v>
      </c>
    </row>
    <row r="1662" spans="1:4" x14ac:dyDescent="0.25">
      <c r="A1662" t="s">
        <v>2984</v>
      </c>
      <c r="B1662" t="s">
        <v>2985</v>
      </c>
      <c r="C1662">
        <f>LEN(Tabla4[[#This Row],[NIT]])</f>
        <v>14</v>
      </c>
      <c r="D1662" t="str">
        <f t="shared" si="26"/>
        <v>NIT</v>
      </c>
    </row>
    <row r="1663" spans="1:4" x14ac:dyDescent="0.25">
      <c r="A1663" t="s">
        <v>2986</v>
      </c>
      <c r="B1663" t="s">
        <v>2987</v>
      </c>
      <c r="C1663">
        <f>LEN(Tabla4[[#This Row],[NIT]])</f>
        <v>14</v>
      </c>
      <c r="D1663" t="str">
        <f t="shared" si="26"/>
        <v>NIT</v>
      </c>
    </row>
    <row r="1664" spans="1:4" x14ac:dyDescent="0.25">
      <c r="A1664" t="s">
        <v>2988</v>
      </c>
      <c r="B1664" t="s">
        <v>2989</v>
      </c>
      <c r="C1664">
        <f>LEN(Tabla4[[#This Row],[NIT]])</f>
        <v>14</v>
      </c>
      <c r="D1664" t="str">
        <f t="shared" si="26"/>
        <v>NIT</v>
      </c>
    </row>
    <row r="1665" spans="1:4" x14ac:dyDescent="0.25">
      <c r="A1665" t="s">
        <v>2990</v>
      </c>
      <c r="B1665" t="s">
        <v>2991</v>
      </c>
      <c r="C1665">
        <f>LEN(Tabla4[[#This Row],[NIT]])</f>
        <v>14</v>
      </c>
      <c r="D1665" t="str">
        <f t="shared" si="26"/>
        <v>NIT</v>
      </c>
    </row>
    <row r="1666" spans="1:4" x14ac:dyDescent="0.25">
      <c r="A1666" t="s">
        <v>2992</v>
      </c>
      <c r="B1666" t="s">
        <v>2993</v>
      </c>
      <c r="C1666">
        <f>LEN(Tabla4[[#This Row],[NIT]])</f>
        <v>14</v>
      </c>
      <c r="D1666" t="str">
        <f t="shared" si="26"/>
        <v>NIT</v>
      </c>
    </row>
    <row r="1667" spans="1:4" x14ac:dyDescent="0.25">
      <c r="A1667" t="s">
        <v>2994</v>
      </c>
      <c r="B1667" t="s">
        <v>2995</v>
      </c>
      <c r="C1667">
        <f>LEN(Tabla4[[#This Row],[NIT]])</f>
        <v>14</v>
      </c>
      <c r="D1667" t="str">
        <f t="shared" si="26"/>
        <v>NIT</v>
      </c>
    </row>
    <row r="1668" spans="1:4" x14ac:dyDescent="0.25">
      <c r="A1668" t="s">
        <v>2996</v>
      </c>
      <c r="B1668" t="s">
        <v>2997</v>
      </c>
      <c r="C1668">
        <f>LEN(Tabla4[[#This Row],[NIT]])</f>
        <v>14</v>
      </c>
      <c r="D1668" t="str">
        <f t="shared" si="26"/>
        <v>NIT</v>
      </c>
    </row>
    <row r="1669" spans="1:4" x14ac:dyDescent="0.25">
      <c r="A1669" t="s">
        <v>2998</v>
      </c>
      <c r="B1669" t="s">
        <v>2999</v>
      </c>
      <c r="C1669">
        <f>LEN(Tabla4[[#This Row],[NIT]])</f>
        <v>14</v>
      </c>
      <c r="D1669" t="str">
        <f t="shared" si="26"/>
        <v>NIT</v>
      </c>
    </row>
    <row r="1670" spans="1:4" x14ac:dyDescent="0.25">
      <c r="A1670" t="s">
        <v>3000</v>
      </c>
      <c r="B1670" t="s">
        <v>3001</v>
      </c>
      <c r="C1670">
        <f>LEN(Tabla4[[#This Row],[NIT]])</f>
        <v>14</v>
      </c>
      <c r="D1670" t="str">
        <f t="shared" si="26"/>
        <v>NIT</v>
      </c>
    </row>
    <row r="1671" spans="1:4" x14ac:dyDescent="0.25">
      <c r="A1671" t="s">
        <v>3002</v>
      </c>
      <c r="B1671" t="s">
        <v>3003</v>
      </c>
      <c r="C1671">
        <f>LEN(Tabla4[[#This Row],[NIT]])</f>
        <v>14</v>
      </c>
      <c r="D1671" t="str">
        <f t="shared" si="26"/>
        <v>NIT</v>
      </c>
    </row>
    <row r="1672" spans="1:4" x14ac:dyDescent="0.25">
      <c r="A1672" t="s">
        <v>3004</v>
      </c>
      <c r="B1672" t="s">
        <v>3005</v>
      </c>
      <c r="C1672">
        <f>LEN(Tabla4[[#This Row],[NIT]])</f>
        <v>14</v>
      </c>
      <c r="D1672" t="str">
        <f t="shared" si="26"/>
        <v>NIT</v>
      </c>
    </row>
    <row r="1673" spans="1:4" x14ac:dyDescent="0.25">
      <c r="A1673" t="s">
        <v>3006</v>
      </c>
      <c r="B1673" t="s">
        <v>3007</v>
      </c>
      <c r="C1673">
        <f>LEN(Tabla4[[#This Row],[NIT]])</f>
        <v>14</v>
      </c>
      <c r="D1673" t="str">
        <f t="shared" si="26"/>
        <v>NIT</v>
      </c>
    </row>
    <row r="1674" spans="1:4" x14ac:dyDescent="0.25">
      <c r="A1674" t="s">
        <v>3008</v>
      </c>
      <c r="B1674" t="s">
        <v>3009</v>
      </c>
      <c r="C1674">
        <f>LEN(Tabla4[[#This Row],[NIT]])</f>
        <v>14</v>
      </c>
      <c r="D1674" t="str">
        <f t="shared" si="26"/>
        <v>NIT</v>
      </c>
    </row>
    <row r="1675" spans="1:4" x14ac:dyDescent="0.25">
      <c r="A1675" t="s">
        <v>3010</v>
      </c>
      <c r="B1675" t="s">
        <v>3011</v>
      </c>
      <c r="C1675">
        <f>LEN(Tabla4[[#This Row],[NIT]])</f>
        <v>14</v>
      </c>
      <c r="D1675" t="str">
        <f t="shared" ref="D1675:D1738" si="27">IF(C1675=14,"NIT",IF(C1675=9,"DUI"," "))</f>
        <v>NIT</v>
      </c>
    </row>
    <row r="1676" spans="1:4" x14ac:dyDescent="0.25">
      <c r="A1676" t="s">
        <v>3012</v>
      </c>
      <c r="B1676" t="s">
        <v>3013</v>
      </c>
      <c r="C1676">
        <f>LEN(Tabla4[[#This Row],[NIT]])</f>
        <v>14</v>
      </c>
      <c r="D1676" t="str">
        <f t="shared" si="27"/>
        <v>NIT</v>
      </c>
    </row>
    <row r="1677" spans="1:4" x14ac:dyDescent="0.25">
      <c r="A1677" t="s">
        <v>3014</v>
      </c>
      <c r="B1677" t="s">
        <v>3015</v>
      </c>
      <c r="C1677">
        <f>LEN(Tabla4[[#This Row],[NIT]])</f>
        <v>14</v>
      </c>
      <c r="D1677" t="str">
        <f t="shared" si="27"/>
        <v>NIT</v>
      </c>
    </row>
    <row r="1678" spans="1:4" x14ac:dyDescent="0.25">
      <c r="A1678" t="s">
        <v>3016</v>
      </c>
      <c r="B1678" t="s">
        <v>3017</v>
      </c>
      <c r="C1678">
        <f>LEN(Tabla4[[#This Row],[NIT]])</f>
        <v>14</v>
      </c>
      <c r="D1678" t="str">
        <f t="shared" si="27"/>
        <v>NIT</v>
      </c>
    </row>
    <row r="1679" spans="1:4" x14ac:dyDescent="0.25">
      <c r="A1679" t="s">
        <v>3018</v>
      </c>
      <c r="B1679" t="s">
        <v>3019</v>
      </c>
      <c r="C1679">
        <f>LEN(Tabla4[[#This Row],[NIT]])</f>
        <v>14</v>
      </c>
      <c r="D1679" t="str">
        <f t="shared" si="27"/>
        <v>NIT</v>
      </c>
    </row>
    <row r="1680" spans="1:4" x14ac:dyDescent="0.25">
      <c r="A1680" t="s">
        <v>3020</v>
      </c>
      <c r="B1680" t="s">
        <v>3021</v>
      </c>
      <c r="C1680">
        <f>LEN(Tabla4[[#This Row],[NIT]])</f>
        <v>14</v>
      </c>
      <c r="D1680" t="str">
        <f t="shared" si="27"/>
        <v>NIT</v>
      </c>
    </row>
    <row r="1681" spans="1:4" x14ac:dyDescent="0.25">
      <c r="A1681" t="s">
        <v>3022</v>
      </c>
      <c r="B1681" t="s">
        <v>3023</v>
      </c>
      <c r="C1681">
        <f>LEN(Tabla4[[#This Row],[NIT]])</f>
        <v>14</v>
      </c>
      <c r="D1681" t="str">
        <f t="shared" si="27"/>
        <v>NIT</v>
      </c>
    </row>
    <row r="1682" spans="1:4" x14ac:dyDescent="0.25">
      <c r="A1682" t="s">
        <v>3024</v>
      </c>
      <c r="B1682" t="s">
        <v>3025</v>
      </c>
      <c r="C1682">
        <f>LEN(Tabla4[[#This Row],[NIT]])</f>
        <v>14</v>
      </c>
      <c r="D1682" t="str">
        <f t="shared" si="27"/>
        <v>NIT</v>
      </c>
    </row>
    <row r="1683" spans="1:4" x14ac:dyDescent="0.25">
      <c r="A1683" t="s">
        <v>3026</v>
      </c>
      <c r="B1683" t="s">
        <v>3027</v>
      </c>
      <c r="C1683">
        <f>LEN(Tabla4[[#This Row],[NIT]])</f>
        <v>14</v>
      </c>
      <c r="D1683" t="str">
        <f t="shared" si="27"/>
        <v>NIT</v>
      </c>
    </row>
    <row r="1684" spans="1:4" x14ac:dyDescent="0.25">
      <c r="A1684" t="s">
        <v>3028</v>
      </c>
      <c r="B1684" t="s">
        <v>3029</v>
      </c>
      <c r="C1684">
        <f>LEN(Tabla4[[#This Row],[NIT]])</f>
        <v>14</v>
      </c>
      <c r="D1684" t="str">
        <f t="shared" si="27"/>
        <v>NIT</v>
      </c>
    </row>
    <row r="1685" spans="1:4" x14ac:dyDescent="0.25">
      <c r="A1685" t="s">
        <v>3030</v>
      </c>
      <c r="B1685" t="s">
        <v>3031</v>
      </c>
      <c r="C1685">
        <f>LEN(Tabla4[[#This Row],[NIT]])</f>
        <v>14</v>
      </c>
      <c r="D1685" t="str">
        <f t="shared" si="27"/>
        <v>NIT</v>
      </c>
    </row>
    <row r="1686" spans="1:4" x14ac:dyDescent="0.25">
      <c r="A1686" t="s">
        <v>3032</v>
      </c>
      <c r="B1686" t="s">
        <v>3033</v>
      </c>
      <c r="C1686">
        <f>LEN(Tabla4[[#This Row],[NIT]])</f>
        <v>14</v>
      </c>
      <c r="D1686" t="str">
        <f t="shared" si="27"/>
        <v>NIT</v>
      </c>
    </row>
    <row r="1687" spans="1:4" x14ac:dyDescent="0.25">
      <c r="A1687" t="s">
        <v>3034</v>
      </c>
      <c r="B1687" t="s">
        <v>3035</v>
      </c>
      <c r="C1687">
        <f>LEN(Tabla4[[#This Row],[NIT]])</f>
        <v>14</v>
      </c>
      <c r="D1687" t="str">
        <f t="shared" si="27"/>
        <v>NIT</v>
      </c>
    </row>
    <row r="1688" spans="1:4" x14ac:dyDescent="0.25">
      <c r="A1688" t="s">
        <v>1558</v>
      </c>
      <c r="B1688" t="s">
        <v>3036</v>
      </c>
      <c r="C1688">
        <f>LEN(Tabla4[[#This Row],[NIT]])</f>
        <v>14</v>
      </c>
      <c r="D1688" t="str">
        <f t="shared" si="27"/>
        <v>NIT</v>
      </c>
    </row>
    <row r="1689" spans="1:4" x14ac:dyDescent="0.25">
      <c r="A1689" t="s">
        <v>3037</v>
      </c>
      <c r="B1689" t="s">
        <v>3038</v>
      </c>
      <c r="C1689">
        <f>LEN(Tabla4[[#This Row],[NIT]])</f>
        <v>14</v>
      </c>
      <c r="D1689" t="str">
        <f t="shared" si="27"/>
        <v>NIT</v>
      </c>
    </row>
    <row r="1690" spans="1:4" x14ac:dyDescent="0.25">
      <c r="A1690" t="s">
        <v>3039</v>
      </c>
      <c r="B1690" t="s">
        <v>3040</v>
      </c>
      <c r="C1690">
        <f>LEN(Tabla4[[#This Row],[NIT]])</f>
        <v>14</v>
      </c>
      <c r="D1690" t="str">
        <f t="shared" si="27"/>
        <v>NIT</v>
      </c>
    </row>
    <row r="1691" spans="1:4" x14ac:dyDescent="0.25">
      <c r="A1691" t="s">
        <v>3041</v>
      </c>
      <c r="B1691" t="s">
        <v>3042</v>
      </c>
      <c r="C1691">
        <f>LEN(Tabla4[[#This Row],[NIT]])</f>
        <v>14</v>
      </c>
      <c r="D1691" t="str">
        <f t="shared" si="27"/>
        <v>NIT</v>
      </c>
    </row>
    <row r="1692" spans="1:4" x14ac:dyDescent="0.25">
      <c r="A1692" t="s">
        <v>3043</v>
      </c>
      <c r="B1692" t="s">
        <v>3044</v>
      </c>
      <c r="C1692">
        <f>LEN(Tabla4[[#This Row],[NIT]])</f>
        <v>14</v>
      </c>
      <c r="D1692" t="str">
        <f t="shared" si="27"/>
        <v>NIT</v>
      </c>
    </row>
    <row r="1693" spans="1:4" x14ac:dyDescent="0.25">
      <c r="A1693" t="s">
        <v>3045</v>
      </c>
      <c r="B1693" t="s">
        <v>3046</v>
      </c>
      <c r="C1693">
        <f>LEN(Tabla4[[#This Row],[NIT]])</f>
        <v>14</v>
      </c>
      <c r="D1693" t="str">
        <f t="shared" si="27"/>
        <v>NIT</v>
      </c>
    </row>
    <row r="1694" spans="1:4" x14ac:dyDescent="0.25">
      <c r="A1694" t="s">
        <v>3047</v>
      </c>
      <c r="B1694" t="s">
        <v>3048</v>
      </c>
      <c r="C1694">
        <f>LEN(Tabla4[[#This Row],[NIT]])</f>
        <v>14</v>
      </c>
      <c r="D1694" t="str">
        <f t="shared" si="27"/>
        <v>NIT</v>
      </c>
    </row>
    <row r="1695" spans="1:4" x14ac:dyDescent="0.25">
      <c r="A1695" t="s">
        <v>3049</v>
      </c>
      <c r="B1695" t="s">
        <v>3050</v>
      </c>
      <c r="C1695">
        <f>LEN(Tabla4[[#This Row],[NIT]])</f>
        <v>14</v>
      </c>
      <c r="D1695" t="str">
        <f t="shared" si="27"/>
        <v>NIT</v>
      </c>
    </row>
    <row r="1696" spans="1:4" x14ac:dyDescent="0.25">
      <c r="A1696" t="s">
        <v>3051</v>
      </c>
      <c r="B1696" t="s">
        <v>3052</v>
      </c>
      <c r="C1696">
        <f>LEN(Tabla4[[#This Row],[NIT]])</f>
        <v>14</v>
      </c>
      <c r="D1696" t="str">
        <f t="shared" si="27"/>
        <v>NIT</v>
      </c>
    </row>
    <row r="1697" spans="1:4" x14ac:dyDescent="0.25">
      <c r="A1697" t="s">
        <v>3053</v>
      </c>
      <c r="B1697" t="s">
        <v>3054</v>
      </c>
      <c r="C1697">
        <f>LEN(Tabla4[[#This Row],[NIT]])</f>
        <v>14</v>
      </c>
      <c r="D1697" t="str">
        <f t="shared" si="27"/>
        <v>NIT</v>
      </c>
    </row>
    <row r="1698" spans="1:4" x14ac:dyDescent="0.25">
      <c r="A1698" t="s">
        <v>3055</v>
      </c>
      <c r="B1698" t="s">
        <v>3056</v>
      </c>
      <c r="C1698">
        <f>LEN(Tabla4[[#This Row],[NIT]])</f>
        <v>14</v>
      </c>
      <c r="D1698" t="str">
        <f t="shared" si="27"/>
        <v>NIT</v>
      </c>
    </row>
    <row r="1699" spans="1:4" x14ac:dyDescent="0.25">
      <c r="A1699" t="s">
        <v>3057</v>
      </c>
      <c r="B1699" t="s">
        <v>3058</v>
      </c>
      <c r="C1699">
        <f>LEN(Tabla4[[#This Row],[NIT]])</f>
        <v>14</v>
      </c>
      <c r="D1699" t="str">
        <f t="shared" si="27"/>
        <v>NIT</v>
      </c>
    </row>
    <row r="1700" spans="1:4" x14ac:dyDescent="0.25">
      <c r="A1700" t="s">
        <v>3059</v>
      </c>
      <c r="B1700" t="s">
        <v>3060</v>
      </c>
      <c r="C1700">
        <f>LEN(Tabla4[[#This Row],[NIT]])</f>
        <v>14</v>
      </c>
      <c r="D1700" t="str">
        <f t="shared" si="27"/>
        <v>NIT</v>
      </c>
    </row>
    <row r="1701" spans="1:4" x14ac:dyDescent="0.25">
      <c r="A1701" t="s">
        <v>3061</v>
      </c>
      <c r="B1701" t="s">
        <v>3062</v>
      </c>
      <c r="C1701">
        <f>LEN(Tabla4[[#This Row],[NIT]])</f>
        <v>14</v>
      </c>
      <c r="D1701" t="str">
        <f t="shared" si="27"/>
        <v>NIT</v>
      </c>
    </row>
    <row r="1702" spans="1:4" x14ac:dyDescent="0.25">
      <c r="A1702" t="s">
        <v>3063</v>
      </c>
      <c r="B1702" t="s">
        <v>3064</v>
      </c>
      <c r="C1702">
        <f>LEN(Tabla4[[#This Row],[NIT]])</f>
        <v>14</v>
      </c>
      <c r="D1702" t="str">
        <f t="shared" si="27"/>
        <v>NIT</v>
      </c>
    </row>
    <row r="1703" spans="1:4" x14ac:dyDescent="0.25">
      <c r="A1703" t="s">
        <v>3065</v>
      </c>
      <c r="B1703" t="s">
        <v>3066</v>
      </c>
      <c r="C1703">
        <f>LEN(Tabla4[[#This Row],[NIT]])</f>
        <v>14</v>
      </c>
      <c r="D1703" t="str">
        <f t="shared" si="27"/>
        <v>NIT</v>
      </c>
    </row>
    <row r="1704" spans="1:4" x14ac:dyDescent="0.25">
      <c r="A1704" t="s">
        <v>3067</v>
      </c>
      <c r="B1704" t="s">
        <v>3068</v>
      </c>
      <c r="C1704">
        <f>LEN(Tabla4[[#This Row],[NIT]])</f>
        <v>14</v>
      </c>
      <c r="D1704" t="str">
        <f t="shared" si="27"/>
        <v>NIT</v>
      </c>
    </row>
    <row r="1705" spans="1:4" x14ac:dyDescent="0.25">
      <c r="A1705" t="s">
        <v>3069</v>
      </c>
      <c r="B1705" t="s">
        <v>3070</v>
      </c>
      <c r="C1705">
        <f>LEN(Tabla4[[#This Row],[NIT]])</f>
        <v>14</v>
      </c>
      <c r="D1705" t="str">
        <f t="shared" si="27"/>
        <v>NIT</v>
      </c>
    </row>
    <row r="1706" spans="1:4" x14ac:dyDescent="0.25">
      <c r="A1706" t="s">
        <v>3071</v>
      </c>
      <c r="B1706" t="s">
        <v>3072</v>
      </c>
      <c r="C1706">
        <f>LEN(Tabla4[[#This Row],[NIT]])</f>
        <v>14</v>
      </c>
      <c r="D1706" t="str">
        <f t="shared" si="27"/>
        <v>NIT</v>
      </c>
    </row>
    <row r="1707" spans="1:4" x14ac:dyDescent="0.25">
      <c r="A1707" t="s">
        <v>3073</v>
      </c>
      <c r="B1707" t="s">
        <v>3074</v>
      </c>
      <c r="C1707">
        <f>LEN(Tabla4[[#This Row],[NIT]])</f>
        <v>14</v>
      </c>
      <c r="D1707" t="str">
        <f t="shared" si="27"/>
        <v>NIT</v>
      </c>
    </row>
    <row r="1708" spans="1:4" x14ac:dyDescent="0.25">
      <c r="A1708" t="s">
        <v>3075</v>
      </c>
      <c r="B1708" t="s">
        <v>3076</v>
      </c>
      <c r="C1708">
        <f>LEN(Tabla4[[#This Row],[NIT]])</f>
        <v>14</v>
      </c>
      <c r="D1708" t="str">
        <f t="shared" si="27"/>
        <v>NIT</v>
      </c>
    </row>
    <row r="1709" spans="1:4" x14ac:dyDescent="0.25">
      <c r="A1709" t="s">
        <v>3077</v>
      </c>
      <c r="B1709" t="s">
        <v>3078</v>
      </c>
      <c r="C1709">
        <f>LEN(Tabla4[[#This Row],[NIT]])</f>
        <v>14</v>
      </c>
      <c r="D1709" t="str">
        <f t="shared" si="27"/>
        <v>NIT</v>
      </c>
    </row>
    <row r="1710" spans="1:4" x14ac:dyDescent="0.25">
      <c r="A1710" t="s">
        <v>3079</v>
      </c>
      <c r="B1710" t="s">
        <v>3080</v>
      </c>
      <c r="C1710">
        <f>LEN(Tabla4[[#This Row],[NIT]])</f>
        <v>14</v>
      </c>
      <c r="D1710" t="str">
        <f t="shared" si="27"/>
        <v>NIT</v>
      </c>
    </row>
    <row r="1711" spans="1:4" x14ac:dyDescent="0.25">
      <c r="A1711" t="s">
        <v>3081</v>
      </c>
      <c r="B1711" t="s">
        <v>3082</v>
      </c>
      <c r="C1711">
        <f>LEN(Tabla4[[#This Row],[NIT]])</f>
        <v>14</v>
      </c>
      <c r="D1711" t="str">
        <f t="shared" si="27"/>
        <v>NIT</v>
      </c>
    </row>
    <row r="1712" spans="1:4" x14ac:dyDescent="0.25">
      <c r="A1712" t="s">
        <v>3083</v>
      </c>
      <c r="B1712" t="s">
        <v>3084</v>
      </c>
      <c r="C1712">
        <f>LEN(Tabla4[[#This Row],[NIT]])</f>
        <v>14</v>
      </c>
      <c r="D1712" t="str">
        <f t="shared" si="27"/>
        <v>NIT</v>
      </c>
    </row>
    <row r="1713" spans="1:4" x14ac:dyDescent="0.25">
      <c r="A1713" t="s">
        <v>3085</v>
      </c>
      <c r="B1713" t="s">
        <v>3086</v>
      </c>
      <c r="C1713">
        <f>LEN(Tabla4[[#This Row],[NIT]])</f>
        <v>14</v>
      </c>
      <c r="D1713" t="str">
        <f t="shared" si="27"/>
        <v>NIT</v>
      </c>
    </row>
    <row r="1714" spans="1:4" x14ac:dyDescent="0.25">
      <c r="A1714" t="s">
        <v>3087</v>
      </c>
      <c r="B1714" t="s">
        <v>3088</v>
      </c>
      <c r="C1714">
        <f>LEN(Tabla4[[#This Row],[NIT]])</f>
        <v>14</v>
      </c>
      <c r="D1714" t="str">
        <f t="shared" si="27"/>
        <v>NIT</v>
      </c>
    </row>
    <row r="1715" spans="1:4" x14ac:dyDescent="0.25">
      <c r="A1715" t="s">
        <v>3089</v>
      </c>
      <c r="B1715" t="s">
        <v>3090</v>
      </c>
      <c r="C1715">
        <f>LEN(Tabla4[[#This Row],[NIT]])</f>
        <v>14</v>
      </c>
      <c r="D1715" t="str">
        <f t="shared" si="27"/>
        <v>NIT</v>
      </c>
    </row>
    <row r="1716" spans="1:4" x14ac:dyDescent="0.25">
      <c r="A1716" t="s">
        <v>3091</v>
      </c>
      <c r="B1716" t="s">
        <v>3092</v>
      </c>
      <c r="C1716">
        <f>LEN(Tabla4[[#This Row],[NIT]])</f>
        <v>14</v>
      </c>
      <c r="D1716" t="str">
        <f t="shared" si="27"/>
        <v>NIT</v>
      </c>
    </row>
    <row r="1717" spans="1:4" x14ac:dyDescent="0.25">
      <c r="A1717" t="s">
        <v>3093</v>
      </c>
      <c r="B1717" t="s">
        <v>3094</v>
      </c>
      <c r="C1717">
        <f>LEN(Tabla4[[#This Row],[NIT]])</f>
        <v>14</v>
      </c>
      <c r="D1717" t="str">
        <f t="shared" si="27"/>
        <v>NIT</v>
      </c>
    </row>
    <row r="1718" spans="1:4" x14ac:dyDescent="0.25">
      <c r="A1718" t="s">
        <v>3095</v>
      </c>
      <c r="B1718" t="s">
        <v>3096</v>
      </c>
      <c r="C1718">
        <f>LEN(Tabla4[[#This Row],[NIT]])</f>
        <v>14</v>
      </c>
      <c r="D1718" t="str">
        <f t="shared" si="27"/>
        <v>NIT</v>
      </c>
    </row>
    <row r="1719" spans="1:4" x14ac:dyDescent="0.25">
      <c r="A1719" t="s">
        <v>3097</v>
      </c>
      <c r="B1719" t="s">
        <v>3098</v>
      </c>
      <c r="C1719">
        <f>LEN(Tabla4[[#This Row],[NIT]])</f>
        <v>14</v>
      </c>
      <c r="D1719" t="str">
        <f t="shared" si="27"/>
        <v>NIT</v>
      </c>
    </row>
    <row r="1720" spans="1:4" x14ac:dyDescent="0.25">
      <c r="A1720" t="s">
        <v>3099</v>
      </c>
      <c r="B1720" t="s">
        <v>3100</v>
      </c>
      <c r="C1720">
        <f>LEN(Tabla4[[#This Row],[NIT]])</f>
        <v>14</v>
      </c>
      <c r="D1720" t="str">
        <f t="shared" si="27"/>
        <v>NIT</v>
      </c>
    </row>
    <row r="1721" spans="1:4" x14ac:dyDescent="0.25">
      <c r="A1721" t="s">
        <v>3101</v>
      </c>
      <c r="B1721" t="s">
        <v>3102</v>
      </c>
      <c r="C1721">
        <f>LEN(Tabla4[[#This Row],[NIT]])</f>
        <v>14</v>
      </c>
      <c r="D1721" t="str">
        <f t="shared" si="27"/>
        <v>NIT</v>
      </c>
    </row>
    <row r="1722" spans="1:4" x14ac:dyDescent="0.25">
      <c r="A1722" t="s">
        <v>3103</v>
      </c>
      <c r="B1722" t="s">
        <v>3104</v>
      </c>
      <c r="C1722">
        <f>LEN(Tabla4[[#This Row],[NIT]])</f>
        <v>14</v>
      </c>
      <c r="D1722" t="str">
        <f t="shared" si="27"/>
        <v>NIT</v>
      </c>
    </row>
    <row r="1723" spans="1:4" x14ac:dyDescent="0.25">
      <c r="A1723" t="s">
        <v>333</v>
      </c>
      <c r="B1723" t="s">
        <v>3105</v>
      </c>
      <c r="C1723">
        <f>LEN(Tabla4[[#This Row],[NIT]])</f>
        <v>14</v>
      </c>
      <c r="D1723" t="str">
        <f t="shared" si="27"/>
        <v>NIT</v>
      </c>
    </row>
    <row r="1724" spans="1:4" x14ac:dyDescent="0.25">
      <c r="A1724" t="s">
        <v>3106</v>
      </c>
      <c r="B1724" t="s">
        <v>3107</v>
      </c>
      <c r="C1724">
        <f>LEN(Tabla4[[#This Row],[NIT]])</f>
        <v>14</v>
      </c>
      <c r="D1724" t="str">
        <f t="shared" si="27"/>
        <v>NIT</v>
      </c>
    </row>
    <row r="1725" spans="1:4" x14ac:dyDescent="0.25">
      <c r="A1725" t="s">
        <v>3108</v>
      </c>
      <c r="B1725" t="s">
        <v>3109</v>
      </c>
      <c r="C1725">
        <f>LEN(Tabla4[[#This Row],[NIT]])</f>
        <v>14</v>
      </c>
      <c r="D1725" t="str">
        <f t="shared" si="27"/>
        <v>NIT</v>
      </c>
    </row>
    <row r="1726" spans="1:4" x14ac:dyDescent="0.25">
      <c r="A1726" t="s">
        <v>254</v>
      </c>
      <c r="B1726" t="s">
        <v>3110</v>
      </c>
      <c r="C1726">
        <f>LEN(Tabla4[[#This Row],[NIT]])</f>
        <v>14</v>
      </c>
      <c r="D1726" t="str">
        <f t="shared" si="27"/>
        <v>NIT</v>
      </c>
    </row>
    <row r="1727" spans="1:4" x14ac:dyDescent="0.25">
      <c r="A1727" t="s">
        <v>3111</v>
      </c>
      <c r="B1727" t="s">
        <v>3112</v>
      </c>
      <c r="C1727">
        <f>LEN(Tabla4[[#This Row],[NIT]])</f>
        <v>14</v>
      </c>
      <c r="D1727" t="str">
        <f t="shared" si="27"/>
        <v>NIT</v>
      </c>
    </row>
    <row r="1728" spans="1:4" x14ac:dyDescent="0.25">
      <c r="A1728" t="s">
        <v>3113</v>
      </c>
      <c r="B1728" t="s">
        <v>3114</v>
      </c>
      <c r="C1728">
        <f>LEN(Tabla4[[#This Row],[NIT]])</f>
        <v>14</v>
      </c>
      <c r="D1728" t="str">
        <f t="shared" si="27"/>
        <v>NIT</v>
      </c>
    </row>
    <row r="1729" spans="1:4" x14ac:dyDescent="0.25">
      <c r="A1729" t="s">
        <v>3115</v>
      </c>
      <c r="B1729" t="s">
        <v>3116</v>
      </c>
      <c r="C1729">
        <f>LEN(Tabla4[[#This Row],[NIT]])</f>
        <v>14</v>
      </c>
      <c r="D1729" t="str">
        <f t="shared" si="27"/>
        <v>NIT</v>
      </c>
    </row>
    <row r="1730" spans="1:4" x14ac:dyDescent="0.25">
      <c r="A1730" t="s">
        <v>3117</v>
      </c>
      <c r="B1730" t="s">
        <v>3118</v>
      </c>
      <c r="C1730">
        <f>LEN(Tabla4[[#This Row],[NIT]])</f>
        <v>14</v>
      </c>
      <c r="D1730" t="str">
        <f t="shared" si="27"/>
        <v>NIT</v>
      </c>
    </row>
    <row r="1731" spans="1:4" x14ac:dyDescent="0.25">
      <c r="A1731" t="s">
        <v>3119</v>
      </c>
      <c r="B1731" t="s">
        <v>3120</v>
      </c>
      <c r="C1731">
        <f>LEN(Tabla4[[#This Row],[NIT]])</f>
        <v>14</v>
      </c>
      <c r="D1731" t="str">
        <f t="shared" si="27"/>
        <v>NIT</v>
      </c>
    </row>
    <row r="1732" spans="1:4" x14ac:dyDescent="0.25">
      <c r="A1732" t="s">
        <v>3121</v>
      </c>
      <c r="B1732" t="s">
        <v>3122</v>
      </c>
      <c r="C1732">
        <f>LEN(Tabla4[[#This Row],[NIT]])</f>
        <v>14</v>
      </c>
      <c r="D1732" t="str">
        <f t="shared" si="27"/>
        <v>NIT</v>
      </c>
    </row>
    <row r="1733" spans="1:4" x14ac:dyDescent="0.25">
      <c r="A1733" t="s">
        <v>3123</v>
      </c>
      <c r="B1733" t="s">
        <v>3124</v>
      </c>
      <c r="C1733">
        <f>LEN(Tabla4[[#This Row],[NIT]])</f>
        <v>14</v>
      </c>
      <c r="D1733" t="str">
        <f t="shared" si="27"/>
        <v>NIT</v>
      </c>
    </row>
    <row r="1734" spans="1:4" x14ac:dyDescent="0.25">
      <c r="A1734" t="s">
        <v>3125</v>
      </c>
      <c r="B1734" t="s">
        <v>3126</v>
      </c>
      <c r="C1734">
        <f>LEN(Tabla4[[#This Row],[NIT]])</f>
        <v>14</v>
      </c>
      <c r="D1734" t="str">
        <f t="shared" si="27"/>
        <v>NIT</v>
      </c>
    </row>
    <row r="1735" spans="1:4" x14ac:dyDescent="0.25">
      <c r="A1735" t="s">
        <v>3127</v>
      </c>
      <c r="B1735" t="s">
        <v>3128</v>
      </c>
      <c r="C1735">
        <f>LEN(Tabla4[[#This Row],[NIT]])</f>
        <v>14</v>
      </c>
      <c r="D1735" t="str">
        <f t="shared" si="27"/>
        <v>NIT</v>
      </c>
    </row>
    <row r="1736" spans="1:4" x14ac:dyDescent="0.25">
      <c r="A1736" t="s">
        <v>3129</v>
      </c>
      <c r="B1736" t="s">
        <v>3130</v>
      </c>
      <c r="C1736">
        <f>LEN(Tabla4[[#This Row],[NIT]])</f>
        <v>14</v>
      </c>
      <c r="D1736" t="str">
        <f t="shared" si="27"/>
        <v>NIT</v>
      </c>
    </row>
    <row r="1737" spans="1:4" x14ac:dyDescent="0.25">
      <c r="A1737" t="s">
        <v>3131</v>
      </c>
      <c r="B1737" t="s">
        <v>3132</v>
      </c>
      <c r="C1737">
        <f>LEN(Tabla4[[#This Row],[NIT]])</f>
        <v>14</v>
      </c>
      <c r="D1737" t="str">
        <f t="shared" si="27"/>
        <v>NIT</v>
      </c>
    </row>
    <row r="1738" spans="1:4" x14ac:dyDescent="0.25">
      <c r="A1738" t="s">
        <v>3133</v>
      </c>
      <c r="B1738" t="s">
        <v>3134</v>
      </c>
      <c r="C1738">
        <f>LEN(Tabla4[[#This Row],[NIT]])</f>
        <v>14</v>
      </c>
      <c r="D1738" t="str">
        <f t="shared" si="27"/>
        <v>NIT</v>
      </c>
    </row>
    <row r="1739" spans="1:4" x14ac:dyDescent="0.25">
      <c r="A1739" t="s">
        <v>3135</v>
      </c>
      <c r="B1739" t="s">
        <v>3136</v>
      </c>
      <c r="C1739">
        <f>LEN(Tabla4[[#This Row],[NIT]])</f>
        <v>14</v>
      </c>
      <c r="D1739" t="str">
        <f t="shared" ref="D1739:D1802" si="28">IF(C1739=14,"NIT",IF(C1739=9,"DUI"," "))</f>
        <v>NIT</v>
      </c>
    </row>
    <row r="1740" spans="1:4" x14ac:dyDescent="0.25">
      <c r="A1740" t="s">
        <v>3137</v>
      </c>
      <c r="B1740" t="s">
        <v>3138</v>
      </c>
      <c r="C1740">
        <f>LEN(Tabla4[[#This Row],[NIT]])</f>
        <v>14</v>
      </c>
      <c r="D1740" t="str">
        <f t="shared" si="28"/>
        <v>NIT</v>
      </c>
    </row>
    <row r="1741" spans="1:4" x14ac:dyDescent="0.25">
      <c r="A1741" t="s">
        <v>3139</v>
      </c>
      <c r="B1741" t="s">
        <v>3140</v>
      </c>
      <c r="C1741">
        <f>LEN(Tabla4[[#This Row],[NIT]])</f>
        <v>14</v>
      </c>
      <c r="D1741" t="str">
        <f t="shared" si="28"/>
        <v>NIT</v>
      </c>
    </row>
    <row r="1742" spans="1:4" x14ac:dyDescent="0.25">
      <c r="A1742" t="s">
        <v>3141</v>
      </c>
      <c r="B1742" t="s">
        <v>3142</v>
      </c>
      <c r="C1742">
        <f>LEN(Tabla4[[#This Row],[NIT]])</f>
        <v>14</v>
      </c>
      <c r="D1742" t="str">
        <f t="shared" si="28"/>
        <v>NIT</v>
      </c>
    </row>
    <row r="1743" spans="1:4" x14ac:dyDescent="0.25">
      <c r="A1743" t="s">
        <v>3143</v>
      </c>
      <c r="B1743" t="s">
        <v>3144</v>
      </c>
      <c r="C1743">
        <f>LEN(Tabla4[[#This Row],[NIT]])</f>
        <v>14</v>
      </c>
      <c r="D1743" t="str">
        <f t="shared" si="28"/>
        <v>NIT</v>
      </c>
    </row>
    <row r="1744" spans="1:4" x14ac:dyDescent="0.25">
      <c r="A1744" t="s">
        <v>1324</v>
      </c>
      <c r="B1744" t="s">
        <v>3145</v>
      </c>
      <c r="C1744">
        <f>LEN(Tabla4[[#This Row],[NIT]])</f>
        <v>14</v>
      </c>
      <c r="D1744" t="str">
        <f t="shared" si="28"/>
        <v>NIT</v>
      </c>
    </row>
    <row r="1745" spans="1:4" x14ac:dyDescent="0.25">
      <c r="A1745" t="s">
        <v>39</v>
      </c>
      <c r="B1745" t="s">
        <v>3146</v>
      </c>
      <c r="C1745">
        <f>LEN(Tabla4[[#This Row],[NIT]])</f>
        <v>14</v>
      </c>
      <c r="D1745" t="str">
        <f t="shared" si="28"/>
        <v>NIT</v>
      </c>
    </row>
    <row r="1746" spans="1:4" x14ac:dyDescent="0.25">
      <c r="A1746" t="s">
        <v>3147</v>
      </c>
      <c r="B1746" t="s">
        <v>3148</v>
      </c>
      <c r="C1746">
        <f>LEN(Tabla4[[#This Row],[NIT]])</f>
        <v>14</v>
      </c>
      <c r="D1746" t="str">
        <f t="shared" si="28"/>
        <v>NIT</v>
      </c>
    </row>
    <row r="1747" spans="1:4" x14ac:dyDescent="0.25">
      <c r="A1747" t="s">
        <v>3149</v>
      </c>
      <c r="B1747" t="s">
        <v>3150</v>
      </c>
      <c r="C1747">
        <f>LEN(Tabla4[[#This Row],[NIT]])</f>
        <v>14</v>
      </c>
      <c r="D1747" t="str">
        <f t="shared" si="28"/>
        <v>NIT</v>
      </c>
    </row>
    <row r="1748" spans="1:4" x14ac:dyDescent="0.25">
      <c r="A1748" t="s">
        <v>3151</v>
      </c>
      <c r="B1748" t="s">
        <v>3152</v>
      </c>
      <c r="C1748">
        <f>LEN(Tabla4[[#This Row],[NIT]])</f>
        <v>14</v>
      </c>
      <c r="D1748" t="str">
        <f t="shared" si="28"/>
        <v>NIT</v>
      </c>
    </row>
    <row r="1749" spans="1:4" x14ac:dyDescent="0.25">
      <c r="A1749" t="s">
        <v>3153</v>
      </c>
      <c r="B1749" t="s">
        <v>3154</v>
      </c>
      <c r="C1749">
        <f>LEN(Tabla4[[#This Row],[NIT]])</f>
        <v>14</v>
      </c>
      <c r="D1749" t="str">
        <f t="shared" si="28"/>
        <v>NIT</v>
      </c>
    </row>
    <row r="1750" spans="1:4" x14ac:dyDescent="0.25">
      <c r="A1750" t="s">
        <v>1496</v>
      </c>
      <c r="B1750" t="s">
        <v>3155</v>
      </c>
      <c r="C1750">
        <f>LEN(Tabla4[[#This Row],[NIT]])</f>
        <v>14</v>
      </c>
      <c r="D1750" t="str">
        <f t="shared" si="28"/>
        <v>NIT</v>
      </c>
    </row>
    <row r="1751" spans="1:4" x14ac:dyDescent="0.25">
      <c r="A1751" t="s">
        <v>3156</v>
      </c>
      <c r="B1751" t="s">
        <v>3157</v>
      </c>
      <c r="C1751">
        <f>LEN(Tabla4[[#This Row],[NIT]])</f>
        <v>14</v>
      </c>
      <c r="D1751" t="str">
        <f t="shared" si="28"/>
        <v>NIT</v>
      </c>
    </row>
    <row r="1752" spans="1:4" x14ac:dyDescent="0.25">
      <c r="A1752" t="s">
        <v>3158</v>
      </c>
      <c r="B1752" t="s">
        <v>3159</v>
      </c>
      <c r="C1752">
        <f>LEN(Tabla4[[#This Row],[NIT]])</f>
        <v>14</v>
      </c>
      <c r="D1752" t="str">
        <f t="shared" si="28"/>
        <v>NIT</v>
      </c>
    </row>
    <row r="1753" spans="1:4" x14ac:dyDescent="0.25">
      <c r="A1753" t="s">
        <v>3160</v>
      </c>
      <c r="B1753" t="s">
        <v>3161</v>
      </c>
      <c r="C1753">
        <f>LEN(Tabla4[[#This Row],[NIT]])</f>
        <v>14</v>
      </c>
      <c r="D1753" t="str">
        <f t="shared" si="28"/>
        <v>NIT</v>
      </c>
    </row>
    <row r="1754" spans="1:4" x14ac:dyDescent="0.25">
      <c r="A1754" t="s">
        <v>3162</v>
      </c>
      <c r="B1754" t="s">
        <v>3163</v>
      </c>
      <c r="C1754">
        <f>LEN(Tabla4[[#This Row],[NIT]])</f>
        <v>14</v>
      </c>
      <c r="D1754" t="str">
        <f t="shared" si="28"/>
        <v>NIT</v>
      </c>
    </row>
    <row r="1755" spans="1:4" x14ac:dyDescent="0.25">
      <c r="A1755" t="s">
        <v>3164</v>
      </c>
      <c r="B1755" t="s">
        <v>3165</v>
      </c>
      <c r="C1755">
        <f>LEN(Tabla4[[#This Row],[NIT]])</f>
        <v>14</v>
      </c>
      <c r="D1755" t="str">
        <f t="shared" si="28"/>
        <v>NIT</v>
      </c>
    </row>
    <row r="1756" spans="1:4" x14ac:dyDescent="0.25">
      <c r="A1756" t="s">
        <v>3166</v>
      </c>
      <c r="B1756" t="s">
        <v>3167</v>
      </c>
      <c r="C1756">
        <f>LEN(Tabla4[[#This Row],[NIT]])</f>
        <v>14</v>
      </c>
      <c r="D1756" t="str">
        <f t="shared" si="28"/>
        <v>NIT</v>
      </c>
    </row>
    <row r="1757" spans="1:4" x14ac:dyDescent="0.25">
      <c r="A1757" t="s">
        <v>3168</v>
      </c>
      <c r="B1757" t="s">
        <v>1458</v>
      </c>
      <c r="C1757">
        <f>LEN(Tabla4[[#This Row],[NIT]])</f>
        <v>14</v>
      </c>
      <c r="D1757" t="str">
        <f t="shared" si="28"/>
        <v>NIT</v>
      </c>
    </row>
    <row r="1758" spans="1:4" x14ac:dyDescent="0.25">
      <c r="A1758" t="s">
        <v>3169</v>
      </c>
      <c r="B1758" t="s">
        <v>3170</v>
      </c>
      <c r="C1758">
        <f>LEN(Tabla4[[#This Row],[NIT]])</f>
        <v>14</v>
      </c>
      <c r="D1758" t="str">
        <f t="shared" si="28"/>
        <v>NIT</v>
      </c>
    </row>
    <row r="1759" spans="1:4" x14ac:dyDescent="0.25">
      <c r="A1759" t="s">
        <v>3171</v>
      </c>
      <c r="B1759" t="s">
        <v>3172</v>
      </c>
      <c r="C1759">
        <f>LEN(Tabla4[[#This Row],[NIT]])</f>
        <v>14</v>
      </c>
      <c r="D1759" t="str">
        <f t="shared" si="28"/>
        <v>NIT</v>
      </c>
    </row>
    <row r="1760" spans="1:4" x14ac:dyDescent="0.25">
      <c r="A1760" t="s">
        <v>3173</v>
      </c>
      <c r="B1760" t="s">
        <v>3174</v>
      </c>
      <c r="C1760">
        <f>LEN(Tabla4[[#This Row],[NIT]])</f>
        <v>14</v>
      </c>
      <c r="D1760" t="str">
        <f t="shared" si="28"/>
        <v>NIT</v>
      </c>
    </row>
    <row r="1761" spans="1:4" x14ac:dyDescent="0.25">
      <c r="A1761" t="s">
        <v>3175</v>
      </c>
      <c r="B1761" t="s">
        <v>3176</v>
      </c>
      <c r="C1761">
        <f>LEN(Tabla4[[#This Row],[NIT]])</f>
        <v>14</v>
      </c>
      <c r="D1761" t="str">
        <f t="shared" si="28"/>
        <v>NIT</v>
      </c>
    </row>
    <row r="1762" spans="1:4" x14ac:dyDescent="0.25">
      <c r="A1762" t="s">
        <v>3177</v>
      </c>
      <c r="B1762" t="s">
        <v>3178</v>
      </c>
      <c r="C1762">
        <f>LEN(Tabla4[[#This Row],[NIT]])</f>
        <v>14</v>
      </c>
      <c r="D1762" t="str">
        <f t="shared" si="28"/>
        <v>NIT</v>
      </c>
    </row>
    <row r="1763" spans="1:4" x14ac:dyDescent="0.25">
      <c r="A1763" t="s">
        <v>3179</v>
      </c>
      <c r="B1763" t="s">
        <v>3180</v>
      </c>
      <c r="C1763">
        <f>LEN(Tabla4[[#This Row],[NIT]])</f>
        <v>14</v>
      </c>
      <c r="D1763" t="str">
        <f t="shared" si="28"/>
        <v>NIT</v>
      </c>
    </row>
    <row r="1764" spans="1:4" x14ac:dyDescent="0.25">
      <c r="A1764" t="s">
        <v>3181</v>
      </c>
      <c r="B1764" t="s">
        <v>3182</v>
      </c>
      <c r="C1764">
        <f>LEN(Tabla4[[#This Row],[NIT]])</f>
        <v>14</v>
      </c>
      <c r="D1764" t="str">
        <f t="shared" si="28"/>
        <v>NIT</v>
      </c>
    </row>
    <row r="1765" spans="1:4" x14ac:dyDescent="0.25">
      <c r="A1765" t="s">
        <v>3183</v>
      </c>
      <c r="B1765" t="s">
        <v>3184</v>
      </c>
      <c r="C1765">
        <f>LEN(Tabla4[[#This Row],[NIT]])</f>
        <v>14</v>
      </c>
      <c r="D1765" t="str">
        <f t="shared" si="28"/>
        <v>NIT</v>
      </c>
    </row>
    <row r="1766" spans="1:4" x14ac:dyDescent="0.25">
      <c r="A1766" t="s">
        <v>3185</v>
      </c>
      <c r="B1766" t="s">
        <v>3186</v>
      </c>
      <c r="C1766">
        <f>LEN(Tabla4[[#This Row],[NIT]])</f>
        <v>14</v>
      </c>
      <c r="D1766" t="str">
        <f t="shared" si="28"/>
        <v>NIT</v>
      </c>
    </row>
    <row r="1767" spans="1:4" x14ac:dyDescent="0.25">
      <c r="A1767" t="s">
        <v>3187</v>
      </c>
      <c r="B1767" t="s">
        <v>3188</v>
      </c>
      <c r="C1767">
        <f>LEN(Tabla4[[#This Row],[NIT]])</f>
        <v>14</v>
      </c>
      <c r="D1767" t="str">
        <f t="shared" si="28"/>
        <v>NIT</v>
      </c>
    </row>
    <row r="1768" spans="1:4" x14ac:dyDescent="0.25">
      <c r="A1768" t="s">
        <v>3189</v>
      </c>
      <c r="B1768" t="s">
        <v>3190</v>
      </c>
      <c r="C1768">
        <f>LEN(Tabla4[[#This Row],[NIT]])</f>
        <v>14</v>
      </c>
      <c r="D1768" t="str">
        <f t="shared" si="28"/>
        <v>NIT</v>
      </c>
    </row>
    <row r="1769" spans="1:4" x14ac:dyDescent="0.25">
      <c r="A1769" t="s">
        <v>3191</v>
      </c>
      <c r="B1769" t="s">
        <v>3192</v>
      </c>
      <c r="C1769">
        <f>LEN(Tabla4[[#This Row],[NIT]])</f>
        <v>14</v>
      </c>
      <c r="D1769" t="str">
        <f t="shared" si="28"/>
        <v>NIT</v>
      </c>
    </row>
    <row r="1770" spans="1:4" x14ac:dyDescent="0.25">
      <c r="A1770" t="s">
        <v>3193</v>
      </c>
      <c r="B1770" t="s">
        <v>3194</v>
      </c>
      <c r="C1770">
        <f>LEN(Tabla4[[#This Row],[NIT]])</f>
        <v>14</v>
      </c>
      <c r="D1770" t="str">
        <f t="shared" si="28"/>
        <v>NIT</v>
      </c>
    </row>
    <row r="1771" spans="1:4" x14ac:dyDescent="0.25">
      <c r="A1771" t="s">
        <v>1494</v>
      </c>
      <c r="B1771" t="s">
        <v>3195</v>
      </c>
      <c r="C1771">
        <f>LEN(Tabla4[[#This Row],[NIT]])</f>
        <v>14</v>
      </c>
      <c r="D1771" t="str">
        <f t="shared" si="28"/>
        <v>NIT</v>
      </c>
    </row>
    <row r="1772" spans="1:4" x14ac:dyDescent="0.25">
      <c r="A1772" t="s">
        <v>3196</v>
      </c>
      <c r="B1772" t="s">
        <v>3197</v>
      </c>
      <c r="C1772">
        <f>LEN(Tabla4[[#This Row],[NIT]])</f>
        <v>14</v>
      </c>
      <c r="D1772" t="str">
        <f t="shared" si="28"/>
        <v>NIT</v>
      </c>
    </row>
    <row r="1773" spans="1:4" x14ac:dyDescent="0.25">
      <c r="A1773" t="s">
        <v>3198</v>
      </c>
      <c r="B1773" t="s">
        <v>3199</v>
      </c>
      <c r="C1773">
        <f>LEN(Tabla4[[#This Row],[NIT]])</f>
        <v>14</v>
      </c>
      <c r="D1773" t="str">
        <f t="shared" si="28"/>
        <v>NIT</v>
      </c>
    </row>
    <row r="1774" spans="1:4" x14ac:dyDescent="0.25">
      <c r="A1774" t="s">
        <v>3200</v>
      </c>
      <c r="B1774" t="s">
        <v>3201</v>
      </c>
      <c r="C1774">
        <f>LEN(Tabla4[[#This Row],[NIT]])</f>
        <v>14</v>
      </c>
      <c r="D1774" t="str">
        <f t="shared" si="28"/>
        <v>NIT</v>
      </c>
    </row>
    <row r="1775" spans="1:4" x14ac:dyDescent="0.25">
      <c r="A1775" t="s">
        <v>3202</v>
      </c>
      <c r="B1775" t="s">
        <v>3203</v>
      </c>
      <c r="C1775">
        <f>LEN(Tabla4[[#This Row],[NIT]])</f>
        <v>14</v>
      </c>
      <c r="D1775" t="str">
        <f t="shared" si="28"/>
        <v>NIT</v>
      </c>
    </row>
    <row r="1776" spans="1:4" x14ac:dyDescent="0.25">
      <c r="A1776" t="s">
        <v>3204</v>
      </c>
      <c r="B1776" t="s">
        <v>3205</v>
      </c>
      <c r="C1776">
        <f>LEN(Tabla4[[#This Row],[NIT]])</f>
        <v>14</v>
      </c>
      <c r="D1776" t="str">
        <f t="shared" si="28"/>
        <v>NIT</v>
      </c>
    </row>
    <row r="1777" spans="1:4" x14ac:dyDescent="0.25">
      <c r="A1777" t="s">
        <v>3206</v>
      </c>
      <c r="B1777" t="s">
        <v>3207</v>
      </c>
      <c r="C1777">
        <f>LEN(Tabla4[[#This Row],[NIT]])</f>
        <v>14</v>
      </c>
      <c r="D1777" t="str">
        <f t="shared" si="28"/>
        <v>NIT</v>
      </c>
    </row>
    <row r="1778" spans="1:4" x14ac:dyDescent="0.25">
      <c r="A1778" t="s">
        <v>3208</v>
      </c>
      <c r="B1778" t="s">
        <v>3209</v>
      </c>
      <c r="C1778">
        <f>LEN(Tabla4[[#This Row],[NIT]])</f>
        <v>14</v>
      </c>
      <c r="D1778" t="str">
        <f t="shared" si="28"/>
        <v>NIT</v>
      </c>
    </row>
    <row r="1779" spans="1:4" x14ac:dyDescent="0.25">
      <c r="A1779" t="s">
        <v>3210</v>
      </c>
      <c r="B1779" t="s">
        <v>3211</v>
      </c>
      <c r="C1779">
        <f>LEN(Tabla4[[#This Row],[NIT]])</f>
        <v>14</v>
      </c>
      <c r="D1779" t="str">
        <f t="shared" si="28"/>
        <v>NIT</v>
      </c>
    </row>
    <row r="1780" spans="1:4" x14ac:dyDescent="0.25">
      <c r="A1780" t="s">
        <v>1365</v>
      </c>
      <c r="B1780" t="s">
        <v>3212</v>
      </c>
      <c r="C1780">
        <f>LEN(Tabla4[[#This Row],[NIT]])</f>
        <v>14</v>
      </c>
      <c r="D1780" t="str">
        <f t="shared" si="28"/>
        <v>NIT</v>
      </c>
    </row>
    <row r="1781" spans="1:4" x14ac:dyDescent="0.25">
      <c r="A1781" t="s">
        <v>3213</v>
      </c>
      <c r="B1781" t="s">
        <v>3214</v>
      </c>
      <c r="C1781">
        <f>LEN(Tabla4[[#This Row],[NIT]])</f>
        <v>14</v>
      </c>
      <c r="D1781" t="str">
        <f t="shared" si="28"/>
        <v>NIT</v>
      </c>
    </row>
    <row r="1782" spans="1:4" x14ac:dyDescent="0.25">
      <c r="A1782" t="s">
        <v>3215</v>
      </c>
      <c r="B1782" t="s">
        <v>3216</v>
      </c>
      <c r="C1782">
        <f>LEN(Tabla4[[#This Row],[NIT]])</f>
        <v>14</v>
      </c>
      <c r="D1782" t="str">
        <f t="shared" si="28"/>
        <v>NIT</v>
      </c>
    </row>
    <row r="1783" spans="1:4" x14ac:dyDescent="0.25">
      <c r="A1783" t="s">
        <v>3217</v>
      </c>
      <c r="B1783" t="s">
        <v>3218</v>
      </c>
      <c r="C1783">
        <f>LEN(Tabla4[[#This Row],[NIT]])</f>
        <v>14</v>
      </c>
      <c r="D1783" t="str">
        <f t="shared" si="28"/>
        <v>NIT</v>
      </c>
    </row>
    <row r="1784" spans="1:4" x14ac:dyDescent="0.25">
      <c r="A1784" t="s">
        <v>3219</v>
      </c>
      <c r="B1784" t="s">
        <v>3220</v>
      </c>
      <c r="C1784">
        <f>LEN(Tabla4[[#This Row],[NIT]])</f>
        <v>14</v>
      </c>
      <c r="D1784" t="str">
        <f t="shared" si="28"/>
        <v>NIT</v>
      </c>
    </row>
    <row r="1785" spans="1:4" x14ac:dyDescent="0.25">
      <c r="A1785" t="s">
        <v>3221</v>
      </c>
      <c r="B1785" t="s">
        <v>3222</v>
      </c>
      <c r="C1785">
        <f>LEN(Tabla4[[#This Row],[NIT]])</f>
        <v>14</v>
      </c>
      <c r="D1785" t="str">
        <f t="shared" si="28"/>
        <v>NIT</v>
      </c>
    </row>
    <row r="1786" spans="1:4" x14ac:dyDescent="0.25">
      <c r="A1786" t="s">
        <v>3223</v>
      </c>
      <c r="B1786" t="s">
        <v>3224</v>
      </c>
      <c r="C1786">
        <f>LEN(Tabla4[[#This Row],[NIT]])</f>
        <v>14</v>
      </c>
      <c r="D1786" t="str">
        <f t="shared" si="28"/>
        <v>NIT</v>
      </c>
    </row>
    <row r="1787" spans="1:4" x14ac:dyDescent="0.25">
      <c r="A1787" t="s">
        <v>3225</v>
      </c>
      <c r="B1787" t="s">
        <v>3226</v>
      </c>
      <c r="C1787">
        <f>LEN(Tabla4[[#This Row],[NIT]])</f>
        <v>14</v>
      </c>
      <c r="D1787" t="str">
        <f t="shared" si="28"/>
        <v>NIT</v>
      </c>
    </row>
    <row r="1788" spans="1:4" x14ac:dyDescent="0.25">
      <c r="A1788" t="s">
        <v>3227</v>
      </c>
      <c r="B1788" t="s">
        <v>3228</v>
      </c>
      <c r="C1788">
        <f>LEN(Tabla4[[#This Row],[NIT]])</f>
        <v>14</v>
      </c>
      <c r="D1788" t="str">
        <f t="shared" si="28"/>
        <v>NIT</v>
      </c>
    </row>
    <row r="1789" spans="1:4" x14ac:dyDescent="0.25">
      <c r="A1789" t="s">
        <v>3229</v>
      </c>
      <c r="B1789" t="s">
        <v>3230</v>
      </c>
      <c r="C1789">
        <f>LEN(Tabla4[[#This Row],[NIT]])</f>
        <v>14</v>
      </c>
      <c r="D1789" t="str">
        <f t="shared" si="28"/>
        <v>NIT</v>
      </c>
    </row>
    <row r="1790" spans="1:4" x14ac:dyDescent="0.25">
      <c r="A1790" t="s">
        <v>3231</v>
      </c>
      <c r="B1790" t="s">
        <v>3232</v>
      </c>
      <c r="C1790">
        <f>LEN(Tabla4[[#This Row],[NIT]])</f>
        <v>14</v>
      </c>
      <c r="D1790" t="str">
        <f t="shared" si="28"/>
        <v>NIT</v>
      </c>
    </row>
    <row r="1791" spans="1:4" x14ac:dyDescent="0.25">
      <c r="A1791" t="s">
        <v>3233</v>
      </c>
      <c r="B1791" t="s">
        <v>3234</v>
      </c>
      <c r="C1791">
        <f>LEN(Tabla4[[#This Row],[NIT]])</f>
        <v>14</v>
      </c>
      <c r="D1791" t="str">
        <f t="shared" si="28"/>
        <v>NIT</v>
      </c>
    </row>
    <row r="1792" spans="1:4" x14ac:dyDescent="0.25">
      <c r="A1792" t="s">
        <v>3235</v>
      </c>
      <c r="B1792" t="s">
        <v>3236</v>
      </c>
      <c r="C1792">
        <f>LEN(Tabla4[[#This Row],[NIT]])</f>
        <v>14</v>
      </c>
      <c r="D1792" t="str">
        <f t="shared" si="28"/>
        <v>NIT</v>
      </c>
    </row>
    <row r="1793" spans="1:4" x14ac:dyDescent="0.25">
      <c r="A1793" t="s">
        <v>3237</v>
      </c>
      <c r="B1793" t="s">
        <v>3238</v>
      </c>
      <c r="C1793">
        <f>LEN(Tabla4[[#This Row],[NIT]])</f>
        <v>14</v>
      </c>
      <c r="D1793" t="str">
        <f t="shared" si="28"/>
        <v>NIT</v>
      </c>
    </row>
    <row r="1794" spans="1:4" x14ac:dyDescent="0.25">
      <c r="A1794" t="s">
        <v>3239</v>
      </c>
      <c r="B1794" t="s">
        <v>3240</v>
      </c>
      <c r="C1794">
        <f>LEN(Tabla4[[#This Row],[NIT]])</f>
        <v>14</v>
      </c>
      <c r="D1794" t="str">
        <f t="shared" si="28"/>
        <v>NIT</v>
      </c>
    </row>
    <row r="1795" spans="1:4" x14ac:dyDescent="0.25">
      <c r="A1795" t="s">
        <v>3241</v>
      </c>
      <c r="B1795" t="s">
        <v>3242</v>
      </c>
      <c r="C1795">
        <f>LEN(Tabla4[[#This Row],[NIT]])</f>
        <v>14</v>
      </c>
      <c r="D1795" t="str">
        <f t="shared" si="28"/>
        <v>NIT</v>
      </c>
    </row>
    <row r="1796" spans="1:4" x14ac:dyDescent="0.25">
      <c r="A1796" t="s">
        <v>3243</v>
      </c>
      <c r="B1796" t="s">
        <v>3244</v>
      </c>
      <c r="C1796">
        <f>LEN(Tabla4[[#This Row],[NIT]])</f>
        <v>14</v>
      </c>
      <c r="D1796" t="str">
        <f t="shared" si="28"/>
        <v>NIT</v>
      </c>
    </row>
    <row r="1797" spans="1:4" x14ac:dyDescent="0.25">
      <c r="A1797" t="s">
        <v>3245</v>
      </c>
      <c r="B1797" t="s">
        <v>3246</v>
      </c>
      <c r="C1797">
        <f>LEN(Tabla4[[#This Row],[NIT]])</f>
        <v>14</v>
      </c>
      <c r="D1797" t="str">
        <f t="shared" si="28"/>
        <v>NIT</v>
      </c>
    </row>
    <row r="1798" spans="1:4" x14ac:dyDescent="0.25">
      <c r="A1798" t="s">
        <v>3247</v>
      </c>
      <c r="B1798" t="s">
        <v>3248</v>
      </c>
      <c r="C1798">
        <f>LEN(Tabla4[[#This Row],[NIT]])</f>
        <v>14</v>
      </c>
      <c r="D1798" t="str">
        <f t="shared" si="28"/>
        <v>NIT</v>
      </c>
    </row>
    <row r="1799" spans="1:4" x14ac:dyDescent="0.25">
      <c r="A1799" t="s">
        <v>45</v>
      </c>
      <c r="B1799" t="s">
        <v>3249</v>
      </c>
      <c r="C1799">
        <f>LEN(Tabla4[[#This Row],[NIT]])</f>
        <v>14</v>
      </c>
      <c r="D1799" t="str">
        <f t="shared" si="28"/>
        <v>NIT</v>
      </c>
    </row>
    <row r="1800" spans="1:4" x14ac:dyDescent="0.25">
      <c r="A1800" t="s">
        <v>3250</v>
      </c>
      <c r="B1800" t="s">
        <v>3251</v>
      </c>
      <c r="C1800">
        <f>LEN(Tabla4[[#This Row],[NIT]])</f>
        <v>14</v>
      </c>
      <c r="D1800" t="str">
        <f t="shared" si="28"/>
        <v>NIT</v>
      </c>
    </row>
    <row r="1801" spans="1:4" x14ac:dyDescent="0.25">
      <c r="A1801" t="s">
        <v>3252</v>
      </c>
      <c r="B1801" t="s">
        <v>3253</v>
      </c>
      <c r="C1801">
        <f>LEN(Tabla4[[#This Row],[NIT]])</f>
        <v>14</v>
      </c>
      <c r="D1801" t="str">
        <f t="shared" si="28"/>
        <v>NIT</v>
      </c>
    </row>
    <row r="1802" spans="1:4" x14ac:dyDescent="0.25">
      <c r="A1802" t="s">
        <v>3254</v>
      </c>
      <c r="B1802" t="s">
        <v>3255</v>
      </c>
      <c r="C1802">
        <f>LEN(Tabla4[[#This Row],[NIT]])</f>
        <v>14</v>
      </c>
      <c r="D1802" t="str">
        <f t="shared" si="28"/>
        <v>NIT</v>
      </c>
    </row>
    <row r="1803" spans="1:4" x14ac:dyDescent="0.25">
      <c r="A1803" t="s">
        <v>3256</v>
      </c>
      <c r="B1803" t="s">
        <v>3257</v>
      </c>
      <c r="C1803">
        <f>LEN(Tabla4[[#This Row],[NIT]])</f>
        <v>14</v>
      </c>
      <c r="D1803" t="str">
        <f t="shared" ref="D1803:D1866" si="29">IF(C1803=14,"NIT",IF(C1803=9,"DUI"," "))</f>
        <v>NIT</v>
      </c>
    </row>
    <row r="1804" spans="1:4" x14ac:dyDescent="0.25">
      <c r="A1804" t="s">
        <v>3258</v>
      </c>
      <c r="B1804" t="s">
        <v>3259</v>
      </c>
      <c r="C1804">
        <f>LEN(Tabla4[[#This Row],[NIT]])</f>
        <v>14</v>
      </c>
      <c r="D1804" t="str">
        <f t="shared" si="29"/>
        <v>NIT</v>
      </c>
    </row>
    <row r="1805" spans="1:4" x14ac:dyDescent="0.25">
      <c r="A1805" t="s">
        <v>3260</v>
      </c>
      <c r="B1805" t="s">
        <v>3261</v>
      </c>
      <c r="C1805">
        <f>LEN(Tabla4[[#This Row],[NIT]])</f>
        <v>14</v>
      </c>
      <c r="D1805" t="str">
        <f t="shared" si="29"/>
        <v>NIT</v>
      </c>
    </row>
    <row r="1806" spans="1:4" x14ac:dyDescent="0.25">
      <c r="A1806" t="s">
        <v>3262</v>
      </c>
      <c r="B1806" t="s">
        <v>3263</v>
      </c>
      <c r="C1806">
        <f>LEN(Tabla4[[#This Row],[NIT]])</f>
        <v>14</v>
      </c>
      <c r="D1806" t="str">
        <f t="shared" si="29"/>
        <v>NIT</v>
      </c>
    </row>
    <row r="1807" spans="1:4" x14ac:dyDescent="0.25">
      <c r="A1807" t="s">
        <v>3264</v>
      </c>
      <c r="B1807" t="s">
        <v>3265</v>
      </c>
      <c r="C1807">
        <f>LEN(Tabla4[[#This Row],[NIT]])</f>
        <v>14</v>
      </c>
      <c r="D1807" t="str">
        <f t="shared" si="29"/>
        <v>NIT</v>
      </c>
    </row>
    <row r="1808" spans="1:4" x14ac:dyDescent="0.25">
      <c r="A1808" t="s">
        <v>3266</v>
      </c>
      <c r="B1808" t="s">
        <v>3267</v>
      </c>
      <c r="C1808">
        <f>LEN(Tabla4[[#This Row],[NIT]])</f>
        <v>14</v>
      </c>
      <c r="D1808" t="str">
        <f t="shared" si="29"/>
        <v>NIT</v>
      </c>
    </row>
    <row r="1809" spans="1:4" x14ac:dyDescent="0.25">
      <c r="A1809" t="s">
        <v>3268</v>
      </c>
      <c r="B1809" t="s">
        <v>3269</v>
      </c>
      <c r="C1809">
        <f>LEN(Tabla4[[#This Row],[NIT]])</f>
        <v>14</v>
      </c>
      <c r="D1809" t="str">
        <f t="shared" si="29"/>
        <v>NIT</v>
      </c>
    </row>
    <row r="1810" spans="1:4" x14ac:dyDescent="0.25">
      <c r="A1810" t="s">
        <v>3270</v>
      </c>
      <c r="B1810" t="s">
        <v>3271</v>
      </c>
      <c r="C1810">
        <f>LEN(Tabla4[[#This Row],[NIT]])</f>
        <v>14</v>
      </c>
      <c r="D1810" t="str">
        <f t="shared" si="29"/>
        <v>NIT</v>
      </c>
    </row>
    <row r="1811" spans="1:4" x14ac:dyDescent="0.25">
      <c r="A1811" t="s">
        <v>3272</v>
      </c>
      <c r="B1811" t="s">
        <v>3273</v>
      </c>
      <c r="C1811">
        <f>LEN(Tabla4[[#This Row],[NIT]])</f>
        <v>14</v>
      </c>
      <c r="D1811" t="str">
        <f t="shared" si="29"/>
        <v>NIT</v>
      </c>
    </row>
    <row r="1812" spans="1:4" x14ac:dyDescent="0.25">
      <c r="A1812" t="s">
        <v>3274</v>
      </c>
      <c r="B1812" t="s">
        <v>3275</v>
      </c>
      <c r="C1812">
        <f>LEN(Tabla4[[#This Row],[NIT]])</f>
        <v>14</v>
      </c>
      <c r="D1812" t="str">
        <f t="shared" si="29"/>
        <v>NIT</v>
      </c>
    </row>
    <row r="1813" spans="1:4" x14ac:dyDescent="0.25">
      <c r="A1813" t="s">
        <v>3276</v>
      </c>
      <c r="B1813" t="s">
        <v>3277</v>
      </c>
      <c r="C1813">
        <f>LEN(Tabla4[[#This Row],[NIT]])</f>
        <v>14</v>
      </c>
      <c r="D1813" t="str">
        <f t="shared" si="29"/>
        <v>NIT</v>
      </c>
    </row>
    <row r="1814" spans="1:4" x14ac:dyDescent="0.25">
      <c r="A1814" t="s">
        <v>3278</v>
      </c>
      <c r="B1814" t="s">
        <v>3279</v>
      </c>
      <c r="C1814">
        <f>LEN(Tabla4[[#This Row],[NIT]])</f>
        <v>14</v>
      </c>
      <c r="D1814" t="str">
        <f t="shared" si="29"/>
        <v>NIT</v>
      </c>
    </row>
    <row r="1815" spans="1:4" x14ac:dyDescent="0.25">
      <c r="A1815" t="s">
        <v>3280</v>
      </c>
      <c r="B1815" t="s">
        <v>3281</v>
      </c>
      <c r="C1815">
        <f>LEN(Tabla4[[#This Row],[NIT]])</f>
        <v>14</v>
      </c>
      <c r="D1815" t="str">
        <f t="shared" si="29"/>
        <v>NIT</v>
      </c>
    </row>
    <row r="1816" spans="1:4" x14ac:dyDescent="0.25">
      <c r="A1816" t="s">
        <v>3282</v>
      </c>
      <c r="B1816" t="s">
        <v>3283</v>
      </c>
      <c r="C1816">
        <f>LEN(Tabla4[[#This Row],[NIT]])</f>
        <v>14</v>
      </c>
      <c r="D1816" t="str">
        <f t="shared" si="29"/>
        <v>NIT</v>
      </c>
    </row>
    <row r="1817" spans="1:4" x14ac:dyDescent="0.25">
      <c r="A1817" t="s">
        <v>3284</v>
      </c>
      <c r="B1817" t="s">
        <v>3285</v>
      </c>
      <c r="C1817">
        <f>LEN(Tabla4[[#This Row],[NIT]])</f>
        <v>14</v>
      </c>
      <c r="D1817" t="str">
        <f t="shared" si="29"/>
        <v>NIT</v>
      </c>
    </row>
    <row r="1818" spans="1:4" x14ac:dyDescent="0.25">
      <c r="A1818" t="s">
        <v>3286</v>
      </c>
      <c r="B1818" t="s">
        <v>3287</v>
      </c>
      <c r="C1818">
        <f>LEN(Tabla4[[#This Row],[NIT]])</f>
        <v>14</v>
      </c>
      <c r="D1818" t="str">
        <f t="shared" si="29"/>
        <v>NIT</v>
      </c>
    </row>
    <row r="1819" spans="1:4" x14ac:dyDescent="0.25">
      <c r="A1819" t="s">
        <v>3288</v>
      </c>
      <c r="B1819" t="s">
        <v>3289</v>
      </c>
      <c r="C1819">
        <f>LEN(Tabla4[[#This Row],[NIT]])</f>
        <v>14</v>
      </c>
      <c r="D1819" t="str">
        <f t="shared" si="29"/>
        <v>NIT</v>
      </c>
    </row>
    <row r="1820" spans="1:4" x14ac:dyDescent="0.25">
      <c r="A1820" t="s">
        <v>3290</v>
      </c>
      <c r="B1820" t="s">
        <v>3291</v>
      </c>
      <c r="C1820">
        <f>LEN(Tabla4[[#This Row],[NIT]])</f>
        <v>14</v>
      </c>
      <c r="D1820" t="str">
        <f t="shared" si="29"/>
        <v>NIT</v>
      </c>
    </row>
    <row r="1821" spans="1:4" x14ac:dyDescent="0.25">
      <c r="A1821" t="s">
        <v>3292</v>
      </c>
      <c r="B1821" t="s">
        <v>3293</v>
      </c>
      <c r="C1821">
        <f>LEN(Tabla4[[#This Row],[NIT]])</f>
        <v>14</v>
      </c>
      <c r="D1821" t="str">
        <f t="shared" si="29"/>
        <v>NIT</v>
      </c>
    </row>
    <row r="1822" spans="1:4" x14ac:dyDescent="0.25">
      <c r="A1822" t="s">
        <v>3294</v>
      </c>
      <c r="B1822" t="s">
        <v>3295</v>
      </c>
      <c r="C1822">
        <f>LEN(Tabla4[[#This Row],[NIT]])</f>
        <v>14</v>
      </c>
      <c r="D1822" t="str">
        <f t="shared" si="29"/>
        <v>NIT</v>
      </c>
    </row>
    <row r="1823" spans="1:4" x14ac:dyDescent="0.25">
      <c r="A1823" t="s">
        <v>3296</v>
      </c>
      <c r="B1823" t="s">
        <v>3297</v>
      </c>
      <c r="C1823">
        <f>LEN(Tabla4[[#This Row],[NIT]])</f>
        <v>14</v>
      </c>
      <c r="D1823" t="str">
        <f t="shared" si="29"/>
        <v>NIT</v>
      </c>
    </row>
    <row r="1824" spans="1:4" x14ac:dyDescent="0.25">
      <c r="A1824" t="s">
        <v>3298</v>
      </c>
      <c r="B1824" t="s">
        <v>3299</v>
      </c>
      <c r="C1824">
        <f>LEN(Tabla4[[#This Row],[NIT]])</f>
        <v>14</v>
      </c>
      <c r="D1824" t="str">
        <f t="shared" si="29"/>
        <v>NIT</v>
      </c>
    </row>
    <row r="1825" spans="1:4" x14ac:dyDescent="0.25">
      <c r="A1825" t="s">
        <v>3300</v>
      </c>
      <c r="B1825" t="s">
        <v>3301</v>
      </c>
      <c r="C1825">
        <f>LEN(Tabla4[[#This Row],[NIT]])</f>
        <v>14</v>
      </c>
      <c r="D1825" t="str">
        <f t="shared" si="29"/>
        <v>NIT</v>
      </c>
    </row>
    <row r="1826" spans="1:4" x14ac:dyDescent="0.25">
      <c r="A1826" t="s">
        <v>3302</v>
      </c>
      <c r="B1826" t="s">
        <v>3303</v>
      </c>
      <c r="C1826">
        <f>LEN(Tabla4[[#This Row],[NIT]])</f>
        <v>14</v>
      </c>
      <c r="D1826" t="str">
        <f t="shared" si="29"/>
        <v>NIT</v>
      </c>
    </row>
    <row r="1827" spans="1:4" x14ac:dyDescent="0.25">
      <c r="A1827" t="s">
        <v>3304</v>
      </c>
      <c r="B1827" t="s">
        <v>3305</v>
      </c>
      <c r="C1827">
        <f>LEN(Tabla4[[#This Row],[NIT]])</f>
        <v>14</v>
      </c>
      <c r="D1827" t="str">
        <f t="shared" si="29"/>
        <v>NIT</v>
      </c>
    </row>
    <row r="1828" spans="1:4" x14ac:dyDescent="0.25">
      <c r="A1828" t="s">
        <v>3306</v>
      </c>
      <c r="B1828" t="s">
        <v>3307</v>
      </c>
      <c r="C1828">
        <f>LEN(Tabla4[[#This Row],[NIT]])</f>
        <v>14</v>
      </c>
      <c r="D1828" t="str">
        <f t="shared" si="29"/>
        <v>NIT</v>
      </c>
    </row>
    <row r="1829" spans="1:4" x14ac:dyDescent="0.25">
      <c r="A1829" t="s">
        <v>3308</v>
      </c>
      <c r="B1829" t="s">
        <v>3309</v>
      </c>
      <c r="C1829">
        <f>LEN(Tabla4[[#This Row],[NIT]])</f>
        <v>14</v>
      </c>
      <c r="D1829" t="str">
        <f t="shared" si="29"/>
        <v>NIT</v>
      </c>
    </row>
    <row r="1830" spans="1:4" x14ac:dyDescent="0.25">
      <c r="A1830" t="s">
        <v>3310</v>
      </c>
      <c r="B1830" t="s">
        <v>3311</v>
      </c>
      <c r="C1830">
        <f>LEN(Tabla4[[#This Row],[NIT]])</f>
        <v>14</v>
      </c>
      <c r="D1830" t="str">
        <f t="shared" si="29"/>
        <v>NIT</v>
      </c>
    </row>
    <row r="1831" spans="1:4" x14ac:dyDescent="0.25">
      <c r="A1831" t="s">
        <v>3312</v>
      </c>
      <c r="B1831" t="s">
        <v>3313</v>
      </c>
      <c r="C1831">
        <f>LEN(Tabla4[[#This Row],[NIT]])</f>
        <v>14</v>
      </c>
      <c r="D1831" t="str">
        <f t="shared" si="29"/>
        <v>NIT</v>
      </c>
    </row>
    <row r="1832" spans="1:4" x14ac:dyDescent="0.25">
      <c r="A1832" t="s">
        <v>3314</v>
      </c>
      <c r="B1832" t="s">
        <v>3315</v>
      </c>
      <c r="C1832">
        <f>LEN(Tabla4[[#This Row],[NIT]])</f>
        <v>14</v>
      </c>
      <c r="D1832" t="str">
        <f t="shared" si="29"/>
        <v>NIT</v>
      </c>
    </row>
    <row r="1833" spans="1:4" x14ac:dyDescent="0.25">
      <c r="A1833" t="s">
        <v>3316</v>
      </c>
      <c r="B1833" t="s">
        <v>3317</v>
      </c>
      <c r="C1833">
        <f>LEN(Tabla4[[#This Row],[NIT]])</f>
        <v>14</v>
      </c>
      <c r="D1833" t="str">
        <f t="shared" si="29"/>
        <v>NIT</v>
      </c>
    </row>
    <row r="1834" spans="1:4" x14ac:dyDescent="0.25">
      <c r="A1834" t="s">
        <v>3318</v>
      </c>
      <c r="B1834" t="s">
        <v>3319</v>
      </c>
      <c r="C1834">
        <f>LEN(Tabla4[[#This Row],[NIT]])</f>
        <v>14</v>
      </c>
      <c r="D1834" t="str">
        <f t="shared" si="29"/>
        <v>NIT</v>
      </c>
    </row>
    <row r="1835" spans="1:4" x14ac:dyDescent="0.25">
      <c r="A1835" t="s">
        <v>3320</v>
      </c>
      <c r="B1835" t="s">
        <v>3321</v>
      </c>
      <c r="C1835">
        <f>LEN(Tabla4[[#This Row],[NIT]])</f>
        <v>14</v>
      </c>
      <c r="D1835" t="str">
        <f t="shared" si="29"/>
        <v>NIT</v>
      </c>
    </row>
    <row r="1836" spans="1:4" x14ac:dyDescent="0.25">
      <c r="A1836" t="s">
        <v>3322</v>
      </c>
      <c r="B1836" t="s">
        <v>3323</v>
      </c>
      <c r="C1836">
        <f>LEN(Tabla4[[#This Row],[NIT]])</f>
        <v>14</v>
      </c>
      <c r="D1836" t="str">
        <f t="shared" si="29"/>
        <v>NIT</v>
      </c>
    </row>
    <row r="1837" spans="1:4" x14ac:dyDescent="0.25">
      <c r="A1837" t="s">
        <v>3324</v>
      </c>
      <c r="B1837" t="s">
        <v>3325</v>
      </c>
      <c r="C1837">
        <f>LEN(Tabla4[[#This Row],[NIT]])</f>
        <v>14</v>
      </c>
      <c r="D1837" t="str">
        <f t="shared" si="29"/>
        <v>NIT</v>
      </c>
    </row>
    <row r="1838" spans="1:4" x14ac:dyDescent="0.25">
      <c r="A1838" t="s">
        <v>3326</v>
      </c>
      <c r="B1838" t="s">
        <v>3327</v>
      </c>
      <c r="C1838">
        <f>LEN(Tabla4[[#This Row],[NIT]])</f>
        <v>14</v>
      </c>
      <c r="D1838" t="str">
        <f t="shared" si="29"/>
        <v>NIT</v>
      </c>
    </row>
    <row r="1839" spans="1:4" x14ac:dyDescent="0.25">
      <c r="A1839" t="s">
        <v>3328</v>
      </c>
      <c r="B1839" t="s">
        <v>3329</v>
      </c>
      <c r="C1839">
        <f>LEN(Tabla4[[#This Row],[NIT]])</f>
        <v>14</v>
      </c>
      <c r="D1839" t="str">
        <f t="shared" si="29"/>
        <v>NIT</v>
      </c>
    </row>
    <row r="1840" spans="1:4" x14ac:dyDescent="0.25">
      <c r="A1840" t="s">
        <v>3330</v>
      </c>
      <c r="B1840" t="s">
        <v>3331</v>
      </c>
      <c r="C1840">
        <f>LEN(Tabla4[[#This Row],[NIT]])</f>
        <v>14</v>
      </c>
      <c r="D1840" t="str">
        <f t="shared" si="29"/>
        <v>NIT</v>
      </c>
    </row>
    <row r="1841" spans="1:4" x14ac:dyDescent="0.25">
      <c r="A1841" t="s">
        <v>3332</v>
      </c>
      <c r="B1841" t="s">
        <v>3333</v>
      </c>
      <c r="C1841">
        <f>LEN(Tabla4[[#This Row],[NIT]])</f>
        <v>14</v>
      </c>
      <c r="D1841" t="str">
        <f t="shared" si="29"/>
        <v>NIT</v>
      </c>
    </row>
    <row r="1842" spans="1:4" x14ac:dyDescent="0.25">
      <c r="A1842" t="s">
        <v>3334</v>
      </c>
      <c r="B1842" t="s">
        <v>3335</v>
      </c>
      <c r="C1842">
        <f>LEN(Tabla4[[#This Row],[NIT]])</f>
        <v>14</v>
      </c>
      <c r="D1842" t="str">
        <f t="shared" si="29"/>
        <v>NIT</v>
      </c>
    </row>
    <row r="1843" spans="1:4" x14ac:dyDescent="0.25">
      <c r="A1843" t="s">
        <v>3336</v>
      </c>
      <c r="B1843" t="s">
        <v>3337</v>
      </c>
      <c r="C1843">
        <f>LEN(Tabla4[[#This Row],[NIT]])</f>
        <v>14</v>
      </c>
      <c r="D1843" t="str">
        <f t="shared" si="29"/>
        <v>NIT</v>
      </c>
    </row>
    <row r="1844" spans="1:4" x14ac:dyDescent="0.25">
      <c r="A1844" t="s">
        <v>3338</v>
      </c>
      <c r="B1844" t="s">
        <v>3339</v>
      </c>
      <c r="C1844">
        <f>LEN(Tabla4[[#This Row],[NIT]])</f>
        <v>14</v>
      </c>
      <c r="D1844" t="str">
        <f t="shared" si="29"/>
        <v>NIT</v>
      </c>
    </row>
    <row r="1845" spans="1:4" x14ac:dyDescent="0.25">
      <c r="A1845" t="s">
        <v>3340</v>
      </c>
      <c r="B1845" t="s">
        <v>3341</v>
      </c>
      <c r="C1845">
        <f>LEN(Tabla4[[#This Row],[NIT]])</f>
        <v>14</v>
      </c>
      <c r="D1845" t="str">
        <f t="shared" si="29"/>
        <v>NIT</v>
      </c>
    </row>
    <row r="1846" spans="1:4" x14ac:dyDescent="0.25">
      <c r="A1846" t="s">
        <v>3342</v>
      </c>
      <c r="B1846" t="s">
        <v>3343</v>
      </c>
      <c r="C1846">
        <f>LEN(Tabla4[[#This Row],[NIT]])</f>
        <v>14</v>
      </c>
      <c r="D1846" t="str">
        <f t="shared" si="29"/>
        <v>NIT</v>
      </c>
    </row>
    <row r="1847" spans="1:4" x14ac:dyDescent="0.25">
      <c r="A1847" t="s">
        <v>3344</v>
      </c>
      <c r="B1847" t="s">
        <v>3345</v>
      </c>
      <c r="C1847">
        <f>LEN(Tabla4[[#This Row],[NIT]])</f>
        <v>14</v>
      </c>
      <c r="D1847" t="str">
        <f t="shared" si="29"/>
        <v>NIT</v>
      </c>
    </row>
    <row r="1848" spans="1:4" x14ac:dyDescent="0.25">
      <c r="A1848" t="s">
        <v>3346</v>
      </c>
      <c r="B1848" t="s">
        <v>3347</v>
      </c>
      <c r="C1848">
        <f>LEN(Tabla4[[#This Row],[NIT]])</f>
        <v>14</v>
      </c>
      <c r="D1848" t="str">
        <f t="shared" si="29"/>
        <v>NIT</v>
      </c>
    </row>
    <row r="1849" spans="1:4" x14ac:dyDescent="0.25">
      <c r="A1849" t="s">
        <v>3348</v>
      </c>
      <c r="B1849" t="s">
        <v>3349</v>
      </c>
      <c r="C1849">
        <f>LEN(Tabla4[[#This Row],[NIT]])</f>
        <v>14</v>
      </c>
      <c r="D1849" t="str">
        <f t="shared" si="29"/>
        <v>NIT</v>
      </c>
    </row>
    <row r="1850" spans="1:4" x14ac:dyDescent="0.25">
      <c r="A1850" t="s">
        <v>3350</v>
      </c>
      <c r="B1850" t="s">
        <v>3351</v>
      </c>
      <c r="C1850">
        <f>LEN(Tabla4[[#This Row],[NIT]])</f>
        <v>14</v>
      </c>
      <c r="D1850" t="str">
        <f t="shared" si="29"/>
        <v>NIT</v>
      </c>
    </row>
    <row r="1851" spans="1:4" x14ac:dyDescent="0.25">
      <c r="A1851" t="s">
        <v>3352</v>
      </c>
      <c r="B1851" t="s">
        <v>3353</v>
      </c>
      <c r="C1851">
        <f>LEN(Tabla4[[#This Row],[NIT]])</f>
        <v>14</v>
      </c>
      <c r="D1851" t="str">
        <f t="shared" si="29"/>
        <v>NIT</v>
      </c>
    </row>
    <row r="1852" spans="1:4" x14ac:dyDescent="0.25">
      <c r="A1852" t="s">
        <v>3354</v>
      </c>
      <c r="B1852" t="s">
        <v>3355</v>
      </c>
      <c r="C1852">
        <f>LEN(Tabla4[[#This Row],[NIT]])</f>
        <v>14</v>
      </c>
      <c r="D1852" t="str">
        <f t="shared" si="29"/>
        <v>NIT</v>
      </c>
    </row>
    <row r="1853" spans="1:4" x14ac:dyDescent="0.25">
      <c r="A1853" t="s">
        <v>3356</v>
      </c>
      <c r="B1853" t="s">
        <v>3357</v>
      </c>
      <c r="C1853">
        <f>LEN(Tabla4[[#This Row],[NIT]])</f>
        <v>14</v>
      </c>
      <c r="D1853" t="str">
        <f t="shared" si="29"/>
        <v>NIT</v>
      </c>
    </row>
    <row r="1854" spans="1:4" x14ac:dyDescent="0.25">
      <c r="A1854" t="s">
        <v>3358</v>
      </c>
      <c r="B1854" t="s">
        <v>3359</v>
      </c>
      <c r="C1854">
        <f>LEN(Tabla4[[#This Row],[NIT]])</f>
        <v>14</v>
      </c>
      <c r="D1854" t="str">
        <f t="shared" si="29"/>
        <v>NIT</v>
      </c>
    </row>
    <row r="1855" spans="1:4" x14ac:dyDescent="0.25">
      <c r="A1855" t="s">
        <v>3360</v>
      </c>
      <c r="B1855" t="s">
        <v>3361</v>
      </c>
      <c r="C1855">
        <f>LEN(Tabla4[[#This Row],[NIT]])</f>
        <v>14</v>
      </c>
      <c r="D1855" t="str">
        <f t="shared" si="29"/>
        <v>NIT</v>
      </c>
    </row>
    <row r="1856" spans="1:4" x14ac:dyDescent="0.25">
      <c r="A1856" t="s">
        <v>3362</v>
      </c>
      <c r="B1856" t="s">
        <v>3363</v>
      </c>
      <c r="C1856">
        <f>LEN(Tabla4[[#This Row],[NIT]])</f>
        <v>14</v>
      </c>
      <c r="D1856" t="str">
        <f t="shared" si="29"/>
        <v>NIT</v>
      </c>
    </row>
    <row r="1857" spans="1:4" x14ac:dyDescent="0.25">
      <c r="A1857" t="s">
        <v>3364</v>
      </c>
      <c r="B1857" t="s">
        <v>3365</v>
      </c>
      <c r="C1857">
        <f>LEN(Tabla4[[#This Row],[NIT]])</f>
        <v>14</v>
      </c>
      <c r="D1857" t="str">
        <f t="shared" si="29"/>
        <v>NIT</v>
      </c>
    </row>
    <row r="1858" spans="1:4" x14ac:dyDescent="0.25">
      <c r="A1858" t="s">
        <v>3366</v>
      </c>
      <c r="B1858" t="s">
        <v>3367</v>
      </c>
      <c r="C1858">
        <f>LEN(Tabla4[[#This Row],[NIT]])</f>
        <v>14</v>
      </c>
      <c r="D1858" t="str">
        <f t="shared" si="29"/>
        <v>NIT</v>
      </c>
    </row>
    <row r="1859" spans="1:4" x14ac:dyDescent="0.25">
      <c r="A1859" t="s">
        <v>3368</v>
      </c>
      <c r="B1859" t="s">
        <v>3369</v>
      </c>
      <c r="C1859">
        <f>LEN(Tabla4[[#This Row],[NIT]])</f>
        <v>14</v>
      </c>
      <c r="D1859" t="str">
        <f t="shared" si="29"/>
        <v>NIT</v>
      </c>
    </row>
    <row r="1860" spans="1:4" x14ac:dyDescent="0.25">
      <c r="A1860" t="s">
        <v>3370</v>
      </c>
      <c r="B1860" t="s">
        <v>3371</v>
      </c>
      <c r="C1860">
        <f>LEN(Tabla4[[#This Row],[NIT]])</f>
        <v>14</v>
      </c>
      <c r="D1860" t="str">
        <f t="shared" si="29"/>
        <v>NIT</v>
      </c>
    </row>
    <row r="1861" spans="1:4" x14ac:dyDescent="0.25">
      <c r="A1861" t="s">
        <v>3372</v>
      </c>
      <c r="B1861" t="s">
        <v>3373</v>
      </c>
      <c r="C1861">
        <f>LEN(Tabla4[[#This Row],[NIT]])</f>
        <v>14</v>
      </c>
      <c r="D1861" t="str">
        <f t="shared" si="29"/>
        <v>NIT</v>
      </c>
    </row>
    <row r="1862" spans="1:4" x14ac:dyDescent="0.25">
      <c r="A1862" t="s">
        <v>3374</v>
      </c>
      <c r="B1862" t="s">
        <v>3375</v>
      </c>
      <c r="C1862">
        <f>LEN(Tabla4[[#This Row],[NIT]])</f>
        <v>14</v>
      </c>
      <c r="D1862" t="str">
        <f t="shared" si="29"/>
        <v>NIT</v>
      </c>
    </row>
    <row r="1863" spans="1:4" x14ac:dyDescent="0.25">
      <c r="A1863" t="s">
        <v>3376</v>
      </c>
      <c r="B1863" t="s">
        <v>3377</v>
      </c>
      <c r="C1863">
        <f>LEN(Tabla4[[#This Row],[NIT]])</f>
        <v>14</v>
      </c>
      <c r="D1863" t="str">
        <f t="shared" si="29"/>
        <v>NIT</v>
      </c>
    </row>
    <row r="1864" spans="1:4" x14ac:dyDescent="0.25">
      <c r="A1864" t="s">
        <v>3378</v>
      </c>
      <c r="B1864" t="s">
        <v>3379</v>
      </c>
      <c r="C1864">
        <f>LEN(Tabla4[[#This Row],[NIT]])</f>
        <v>14</v>
      </c>
      <c r="D1864" t="str">
        <f t="shared" si="29"/>
        <v>NIT</v>
      </c>
    </row>
    <row r="1865" spans="1:4" x14ac:dyDescent="0.25">
      <c r="A1865" t="s">
        <v>3380</v>
      </c>
      <c r="B1865" t="s">
        <v>3381</v>
      </c>
      <c r="C1865">
        <f>LEN(Tabla4[[#This Row],[NIT]])</f>
        <v>14</v>
      </c>
      <c r="D1865" t="str">
        <f t="shared" si="29"/>
        <v>NIT</v>
      </c>
    </row>
    <row r="1866" spans="1:4" x14ac:dyDescent="0.25">
      <c r="A1866" t="s">
        <v>3382</v>
      </c>
      <c r="B1866" t="s">
        <v>3383</v>
      </c>
      <c r="C1866">
        <f>LEN(Tabla4[[#This Row],[NIT]])</f>
        <v>14</v>
      </c>
      <c r="D1866" t="str">
        <f t="shared" si="29"/>
        <v>NIT</v>
      </c>
    </row>
    <row r="1867" spans="1:4" x14ac:dyDescent="0.25">
      <c r="A1867" t="s">
        <v>3384</v>
      </c>
      <c r="B1867" t="s">
        <v>3385</v>
      </c>
      <c r="C1867">
        <f>LEN(Tabla4[[#This Row],[NIT]])</f>
        <v>14</v>
      </c>
      <c r="D1867" t="str">
        <f t="shared" ref="D1867:D1930" si="30">IF(C1867=14,"NIT",IF(C1867=9,"DUI"," "))</f>
        <v>NIT</v>
      </c>
    </row>
    <row r="1868" spans="1:4" x14ac:dyDescent="0.25">
      <c r="A1868" t="s">
        <v>3386</v>
      </c>
      <c r="B1868" t="s">
        <v>3387</v>
      </c>
      <c r="C1868">
        <f>LEN(Tabla4[[#This Row],[NIT]])</f>
        <v>14</v>
      </c>
      <c r="D1868" t="str">
        <f t="shared" si="30"/>
        <v>NIT</v>
      </c>
    </row>
    <row r="1869" spans="1:4" x14ac:dyDescent="0.25">
      <c r="A1869" t="s">
        <v>3388</v>
      </c>
      <c r="B1869" t="s">
        <v>3389</v>
      </c>
      <c r="C1869">
        <f>LEN(Tabla4[[#This Row],[NIT]])</f>
        <v>14</v>
      </c>
      <c r="D1869" t="str">
        <f t="shared" si="30"/>
        <v>NIT</v>
      </c>
    </row>
    <row r="1870" spans="1:4" x14ac:dyDescent="0.25">
      <c r="A1870" t="s">
        <v>3390</v>
      </c>
      <c r="B1870" t="s">
        <v>3391</v>
      </c>
      <c r="C1870">
        <f>LEN(Tabla4[[#This Row],[NIT]])</f>
        <v>14</v>
      </c>
      <c r="D1870" t="str">
        <f t="shared" si="30"/>
        <v>NIT</v>
      </c>
    </row>
    <row r="1871" spans="1:4" x14ac:dyDescent="0.25">
      <c r="A1871" t="s">
        <v>3392</v>
      </c>
      <c r="B1871" t="s">
        <v>3393</v>
      </c>
      <c r="C1871">
        <f>LEN(Tabla4[[#This Row],[NIT]])</f>
        <v>14</v>
      </c>
      <c r="D1871" t="str">
        <f t="shared" si="30"/>
        <v>NIT</v>
      </c>
    </row>
    <row r="1872" spans="1:4" x14ac:dyDescent="0.25">
      <c r="A1872" t="s">
        <v>1320</v>
      </c>
      <c r="B1872" t="s">
        <v>3394</v>
      </c>
      <c r="C1872">
        <f>LEN(Tabla4[[#This Row],[NIT]])</f>
        <v>14</v>
      </c>
      <c r="D1872" t="str">
        <f t="shared" si="30"/>
        <v>NIT</v>
      </c>
    </row>
    <row r="1873" spans="1:4" x14ac:dyDescent="0.25">
      <c r="A1873" t="s">
        <v>3395</v>
      </c>
      <c r="B1873" t="s">
        <v>3396</v>
      </c>
      <c r="C1873">
        <f>LEN(Tabla4[[#This Row],[NIT]])</f>
        <v>14</v>
      </c>
      <c r="D1873" t="str">
        <f t="shared" si="30"/>
        <v>NIT</v>
      </c>
    </row>
    <row r="1874" spans="1:4" x14ac:dyDescent="0.25">
      <c r="A1874" t="s">
        <v>3397</v>
      </c>
      <c r="B1874" t="s">
        <v>3398</v>
      </c>
      <c r="C1874">
        <f>LEN(Tabla4[[#This Row],[NIT]])</f>
        <v>14</v>
      </c>
      <c r="D1874" t="str">
        <f t="shared" si="30"/>
        <v>NIT</v>
      </c>
    </row>
    <row r="1875" spans="1:4" x14ac:dyDescent="0.25">
      <c r="A1875" t="s">
        <v>3399</v>
      </c>
      <c r="B1875" t="s">
        <v>3400</v>
      </c>
      <c r="C1875">
        <f>LEN(Tabla4[[#This Row],[NIT]])</f>
        <v>14</v>
      </c>
      <c r="D1875" t="str">
        <f t="shared" si="30"/>
        <v>NIT</v>
      </c>
    </row>
    <row r="1876" spans="1:4" x14ac:dyDescent="0.25">
      <c r="A1876" t="s">
        <v>3401</v>
      </c>
      <c r="B1876" t="s">
        <v>3402</v>
      </c>
      <c r="C1876">
        <f>LEN(Tabla4[[#This Row],[NIT]])</f>
        <v>14</v>
      </c>
      <c r="D1876" t="str">
        <f t="shared" si="30"/>
        <v>NIT</v>
      </c>
    </row>
    <row r="1877" spans="1:4" x14ac:dyDescent="0.25">
      <c r="A1877" t="s">
        <v>3403</v>
      </c>
      <c r="B1877" t="s">
        <v>3404</v>
      </c>
      <c r="C1877">
        <f>LEN(Tabla4[[#This Row],[NIT]])</f>
        <v>14</v>
      </c>
      <c r="D1877" t="str">
        <f t="shared" si="30"/>
        <v>NIT</v>
      </c>
    </row>
    <row r="1878" spans="1:4" x14ac:dyDescent="0.25">
      <c r="A1878" t="s">
        <v>3405</v>
      </c>
      <c r="B1878" t="s">
        <v>3406</v>
      </c>
      <c r="C1878">
        <f>LEN(Tabla4[[#This Row],[NIT]])</f>
        <v>14</v>
      </c>
      <c r="D1878" t="str">
        <f t="shared" si="30"/>
        <v>NIT</v>
      </c>
    </row>
    <row r="1879" spans="1:4" x14ac:dyDescent="0.25">
      <c r="A1879" t="s">
        <v>3407</v>
      </c>
      <c r="B1879" t="s">
        <v>3408</v>
      </c>
      <c r="C1879">
        <f>LEN(Tabla4[[#This Row],[NIT]])</f>
        <v>14</v>
      </c>
      <c r="D1879" t="str">
        <f t="shared" si="30"/>
        <v>NIT</v>
      </c>
    </row>
    <row r="1880" spans="1:4" x14ac:dyDescent="0.25">
      <c r="A1880" t="s">
        <v>3409</v>
      </c>
      <c r="B1880" t="s">
        <v>3410</v>
      </c>
      <c r="C1880">
        <f>LEN(Tabla4[[#This Row],[NIT]])</f>
        <v>14</v>
      </c>
      <c r="D1880" t="str">
        <f t="shared" si="30"/>
        <v>NIT</v>
      </c>
    </row>
    <row r="1881" spans="1:4" x14ac:dyDescent="0.25">
      <c r="A1881" t="s">
        <v>3411</v>
      </c>
      <c r="B1881" t="s">
        <v>3412</v>
      </c>
      <c r="C1881">
        <f>LEN(Tabla4[[#This Row],[NIT]])</f>
        <v>14</v>
      </c>
      <c r="D1881" t="str">
        <f t="shared" si="30"/>
        <v>NIT</v>
      </c>
    </row>
    <row r="1882" spans="1:4" x14ac:dyDescent="0.25">
      <c r="A1882" t="s">
        <v>3413</v>
      </c>
      <c r="B1882" t="s">
        <v>3414</v>
      </c>
      <c r="C1882">
        <f>LEN(Tabla4[[#This Row],[NIT]])</f>
        <v>14</v>
      </c>
      <c r="D1882" t="str">
        <f t="shared" si="30"/>
        <v>NIT</v>
      </c>
    </row>
    <row r="1883" spans="1:4" x14ac:dyDescent="0.25">
      <c r="A1883" t="s">
        <v>3415</v>
      </c>
      <c r="B1883" t="s">
        <v>3416</v>
      </c>
      <c r="C1883">
        <f>LEN(Tabla4[[#This Row],[NIT]])</f>
        <v>14</v>
      </c>
      <c r="D1883" t="str">
        <f t="shared" si="30"/>
        <v>NIT</v>
      </c>
    </row>
    <row r="1884" spans="1:4" x14ac:dyDescent="0.25">
      <c r="A1884" t="s">
        <v>3417</v>
      </c>
      <c r="B1884" t="s">
        <v>3418</v>
      </c>
      <c r="C1884">
        <f>LEN(Tabla4[[#This Row],[NIT]])</f>
        <v>14</v>
      </c>
      <c r="D1884" t="str">
        <f t="shared" si="30"/>
        <v>NIT</v>
      </c>
    </row>
    <row r="1885" spans="1:4" x14ac:dyDescent="0.25">
      <c r="A1885" t="s">
        <v>3419</v>
      </c>
      <c r="B1885" t="s">
        <v>3420</v>
      </c>
      <c r="C1885">
        <f>LEN(Tabla4[[#This Row],[NIT]])</f>
        <v>14</v>
      </c>
      <c r="D1885" t="str">
        <f t="shared" si="30"/>
        <v>NIT</v>
      </c>
    </row>
    <row r="1886" spans="1:4" x14ac:dyDescent="0.25">
      <c r="A1886" t="s">
        <v>3421</v>
      </c>
      <c r="B1886" t="s">
        <v>3422</v>
      </c>
      <c r="C1886">
        <f>LEN(Tabla4[[#This Row],[NIT]])</f>
        <v>14</v>
      </c>
      <c r="D1886" t="str">
        <f t="shared" si="30"/>
        <v>NIT</v>
      </c>
    </row>
    <row r="1887" spans="1:4" x14ac:dyDescent="0.25">
      <c r="A1887" t="s">
        <v>42</v>
      </c>
      <c r="B1887" t="s">
        <v>3423</v>
      </c>
      <c r="C1887">
        <f>LEN(Tabla4[[#This Row],[NIT]])</f>
        <v>14</v>
      </c>
      <c r="D1887" t="str">
        <f t="shared" si="30"/>
        <v>NIT</v>
      </c>
    </row>
    <row r="1888" spans="1:4" x14ac:dyDescent="0.25">
      <c r="A1888" t="s">
        <v>3424</v>
      </c>
      <c r="B1888" t="s">
        <v>3425</v>
      </c>
      <c r="C1888">
        <f>LEN(Tabla4[[#This Row],[NIT]])</f>
        <v>14</v>
      </c>
      <c r="D1888" t="str">
        <f t="shared" si="30"/>
        <v>NIT</v>
      </c>
    </row>
    <row r="1889" spans="1:4" x14ac:dyDescent="0.25">
      <c r="A1889" t="s">
        <v>3426</v>
      </c>
      <c r="B1889" t="s">
        <v>3427</v>
      </c>
      <c r="C1889">
        <f>LEN(Tabla4[[#This Row],[NIT]])</f>
        <v>14</v>
      </c>
      <c r="D1889" t="str">
        <f t="shared" si="30"/>
        <v>NIT</v>
      </c>
    </row>
    <row r="1890" spans="1:4" x14ac:dyDescent="0.25">
      <c r="A1890" t="s">
        <v>3428</v>
      </c>
      <c r="B1890" t="s">
        <v>3429</v>
      </c>
      <c r="C1890">
        <f>LEN(Tabla4[[#This Row],[NIT]])</f>
        <v>14</v>
      </c>
      <c r="D1890" t="str">
        <f t="shared" si="30"/>
        <v>NIT</v>
      </c>
    </row>
    <row r="1891" spans="1:4" x14ac:dyDescent="0.25">
      <c r="A1891" t="s">
        <v>3430</v>
      </c>
      <c r="B1891" t="s">
        <v>3431</v>
      </c>
      <c r="C1891">
        <f>LEN(Tabla4[[#This Row],[NIT]])</f>
        <v>14</v>
      </c>
      <c r="D1891" t="str">
        <f t="shared" si="30"/>
        <v>NIT</v>
      </c>
    </row>
    <row r="1892" spans="1:4" x14ac:dyDescent="0.25">
      <c r="A1892" t="s">
        <v>3432</v>
      </c>
      <c r="B1892" t="s">
        <v>3433</v>
      </c>
      <c r="C1892">
        <f>LEN(Tabla4[[#This Row],[NIT]])</f>
        <v>14</v>
      </c>
      <c r="D1892" t="str">
        <f t="shared" si="30"/>
        <v>NIT</v>
      </c>
    </row>
    <row r="1893" spans="1:4" x14ac:dyDescent="0.25">
      <c r="A1893" t="s">
        <v>3434</v>
      </c>
      <c r="B1893" t="s">
        <v>3435</v>
      </c>
      <c r="C1893">
        <f>LEN(Tabla4[[#This Row],[NIT]])</f>
        <v>14</v>
      </c>
      <c r="D1893" t="str">
        <f t="shared" si="30"/>
        <v>NIT</v>
      </c>
    </row>
    <row r="1894" spans="1:4" x14ac:dyDescent="0.25">
      <c r="A1894" t="s">
        <v>3436</v>
      </c>
      <c r="B1894" t="s">
        <v>3437</v>
      </c>
      <c r="C1894">
        <f>LEN(Tabla4[[#This Row],[NIT]])</f>
        <v>14</v>
      </c>
      <c r="D1894" t="str">
        <f t="shared" si="30"/>
        <v>NIT</v>
      </c>
    </row>
    <row r="1895" spans="1:4" x14ac:dyDescent="0.25">
      <c r="A1895" t="s">
        <v>3438</v>
      </c>
      <c r="B1895" t="s">
        <v>3439</v>
      </c>
      <c r="C1895">
        <f>LEN(Tabla4[[#This Row],[NIT]])</f>
        <v>14</v>
      </c>
      <c r="D1895" t="str">
        <f t="shared" si="30"/>
        <v>NIT</v>
      </c>
    </row>
    <row r="1896" spans="1:4" x14ac:dyDescent="0.25">
      <c r="A1896" t="s">
        <v>3440</v>
      </c>
      <c r="B1896" t="s">
        <v>3441</v>
      </c>
      <c r="C1896">
        <f>LEN(Tabla4[[#This Row],[NIT]])</f>
        <v>14</v>
      </c>
      <c r="D1896" t="str">
        <f t="shared" si="30"/>
        <v>NIT</v>
      </c>
    </row>
    <row r="1897" spans="1:4" x14ac:dyDescent="0.25">
      <c r="A1897" t="s">
        <v>3442</v>
      </c>
      <c r="B1897" t="s">
        <v>3443</v>
      </c>
      <c r="C1897">
        <f>LEN(Tabla4[[#This Row],[NIT]])</f>
        <v>14</v>
      </c>
      <c r="D1897" t="str">
        <f t="shared" si="30"/>
        <v>NIT</v>
      </c>
    </row>
    <row r="1898" spans="1:4" x14ac:dyDescent="0.25">
      <c r="A1898" t="s">
        <v>3444</v>
      </c>
      <c r="B1898" t="s">
        <v>3445</v>
      </c>
      <c r="C1898">
        <f>LEN(Tabla4[[#This Row],[NIT]])</f>
        <v>14</v>
      </c>
      <c r="D1898" t="str">
        <f t="shared" si="30"/>
        <v>NIT</v>
      </c>
    </row>
    <row r="1899" spans="1:4" x14ac:dyDescent="0.25">
      <c r="A1899" t="s">
        <v>3446</v>
      </c>
      <c r="B1899" t="s">
        <v>3447</v>
      </c>
      <c r="C1899">
        <f>LEN(Tabla4[[#This Row],[NIT]])</f>
        <v>14</v>
      </c>
      <c r="D1899" t="str">
        <f t="shared" si="30"/>
        <v>NIT</v>
      </c>
    </row>
    <row r="1900" spans="1:4" x14ac:dyDescent="0.25">
      <c r="A1900" t="s">
        <v>3448</v>
      </c>
      <c r="B1900" t="s">
        <v>3449</v>
      </c>
      <c r="C1900">
        <f>LEN(Tabla4[[#This Row],[NIT]])</f>
        <v>14</v>
      </c>
      <c r="D1900" t="str">
        <f t="shared" si="30"/>
        <v>NIT</v>
      </c>
    </row>
    <row r="1901" spans="1:4" x14ac:dyDescent="0.25">
      <c r="A1901" t="s">
        <v>3450</v>
      </c>
      <c r="B1901" t="s">
        <v>3451</v>
      </c>
      <c r="C1901">
        <f>LEN(Tabla4[[#This Row],[NIT]])</f>
        <v>14</v>
      </c>
      <c r="D1901" t="str">
        <f t="shared" si="30"/>
        <v>NIT</v>
      </c>
    </row>
    <row r="1902" spans="1:4" x14ac:dyDescent="0.25">
      <c r="A1902" t="s">
        <v>3452</v>
      </c>
      <c r="B1902" t="s">
        <v>3453</v>
      </c>
      <c r="C1902">
        <f>LEN(Tabla4[[#This Row],[NIT]])</f>
        <v>14</v>
      </c>
      <c r="D1902" t="str">
        <f t="shared" si="30"/>
        <v>NIT</v>
      </c>
    </row>
    <row r="1903" spans="1:4" x14ac:dyDescent="0.25">
      <c r="A1903" t="s">
        <v>3454</v>
      </c>
      <c r="B1903" t="s">
        <v>3455</v>
      </c>
      <c r="C1903">
        <f>LEN(Tabla4[[#This Row],[NIT]])</f>
        <v>14</v>
      </c>
      <c r="D1903" t="str">
        <f t="shared" si="30"/>
        <v>NIT</v>
      </c>
    </row>
    <row r="1904" spans="1:4" x14ac:dyDescent="0.25">
      <c r="A1904" t="s">
        <v>3456</v>
      </c>
      <c r="B1904" t="s">
        <v>3457</v>
      </c>
      <c r="C1904">
        <f>LEN(Tabla4[[#This Row],[NIT]])</f>
        <v>14</v>
      </c>
      <c r="D1904" t="str">
        <f t="shared" si="30"/>
        <v>NIT</v>
      </c>
    </row>
    <row r="1905" spans="1:4" x14ac:dyDescent="0.25">
      <c r="A1905" t="s">
        <v>3458</v>
      </c>
      <c r="B1905" t="s">
        <v>3459</v>
      </c>
      <c r="C1905">
        <f>LEN(Tabla4[[#This Row],[NIT]])</f>
        <v>14</v>
      </c>
      <c r="D1905" t="str">
        <f t="shared" si="30"/>
        <v>NIT</v>
      </c>
    </row>
    <row r="1906" spans="1:4" x14ac:dyDescent="0.25">
      <c r="A1906" t="s">
        <v>3460</v>
      </c>
      <c r="B1906" t="s">
        <v>3461</v>
      </c>
      <c r="C1906">
        <f>LEN(Tabla4[[#This Row],[NIT]])</f>
        <v>14</v>
      </c>
      <c r="D1906" t="str">
        <f t="shared" si="30"/>
        <v>NIT</v>
      </c>
    </row>
    <row r="1907" spans="1:4" x14ac:dyDescent="0.25">
      <c r="A1907" t="s">
        <v>3462</v>
      </c>
      <c r="B1907" t="s">
        <v>3463</v>
      </c>
      <c r="C1907">
        <f>LEN(Tabla4[[#This Row],[NIT]])</f>
        <v>14</v>
      </c>
      <c r="D1907" t="str">
        <f t="shared" si="30"/>
        <v>NIT</v>
      </c>
    </row>
    <row r="1908" spans="1:4" x14ac:dyDescent="0.25">
      <c r="A1908" t="s">
        <v>3464</v>
      </c>
      <c r="B1908" t="s">
        <v>3465</v>
      </c>
      <c r="C1908">
        <f>LEN(Tabla4[[#This Row],[NIT]])</f>
        <v>14</v>
      </c>
      <c r="D1908" t="str">
        <f t="shared" si="30"/>
        <v>NIT</v>
      </c>
    </row>
    <row r="1909" spans="1:4" x14ac:dyDescent="0.25">
      <c r="A1909" t="s">
        <v>3466</v>
      </c>
      <c r="B1909" t="s">
        <v>3467</v>
      </c>
      <c r="C1909">
        <f>LEN(Tabla4[[#This Row],[NIT]])</f>
        <v>14</v>
      </c>
      <c r="D1909" t="str">
        <f t="shared" si="30"/>
        <v>NIT</v>
      </c>
    </row>
    <row r="1910" spans="1:4" x14ac:dyDescent="0.25">
      <c r="A1910" t="s">
        <v>3468</v>
      </c>
      <c r="B1910" t="s">
        <v>3469</v>
      </c>
      <c r="C1910">
        <f>LEN(Tabla4[[#This Row],[NIT]])</f>
        <v>14</v>
      </c>
      <c r="D1910" t="str">
        <f t="shared" si="30"/>
        <v>NIT</v>
      </c>
    </row>
    <row r="1911" spans="1:4" x14ac:dyDescent="0.25">
      <c r="A1911" t="s">
        <v>3470</v>
      </c>
      <c r="B1911" t="s">
        <v>3471</v>
      </c>
      <c r="C1911">
        <f>LEN(Tabla4[[#This Row],[NIT]])</f>
        <v>14</v>
      </c>
      <c r="D1911" t="str">
        <f t="shared" si="30"/>
        <v>NIT</v>
      </c>
    </row>
    <row r="1912" spans="1:4" x14ac:dyDescent="0.25">
      <c r="A1912" t="s">
        <v>3472</v>
      </c>
      <c r="B1912" t="s">
        <v>3473</v>
      </c>
      <c r="C1912">
        <f>LEN(Tabla4[[#This Row],[NIT]])</f>
        <v>14</v>
      </c>
      <c r="D1912" t="str">
        <f t="shared" si="30"/>
        <v>NIT</v>
      </c>
    </row>
    <row r="1913" spans="1:4" x14ac:dyDescent="0.25">
      <c r="A1913" t="s">
        <v>3474</v>
      </c>
      <c r="B1913" t="s">
        <v>3475</v>
      </c>
      <c r="C1913">
        <f>LEN(Tabla4[[#This Row],[NIT]])</f>
        <v>14</v>
      </c>
      <c r="D1913" t="str">
        <f t="shared" si="30"/>
        <v>NIT</v>
      </c>
    </row>
    <row r="1914" spans="1:4" x14ac:dyDescent="0.25">
      <c r="A1914" t="s">
        <v>3476</v>
      </c>
      <c r="B1914" t="s">
        <v>3477</v>
      </c>
      <c r="C1914">
        <f>LEN(Tabla4[[#This Row],[NIT]])</f>
        <v>14</v>
      </c>
      <c r="D1914" t="str">
        <f t="shared" si="30"/>
        <v>NIT</v>
      </c>
    </row>
    <row r="1915" spans="1:4" x14ac:dyDescent="0.25">
      <c r="A1915" t="s">
        <v>3478</v>
      </c>
      <c r="B1915" t="s">
        <v>3479</v>
      </c>
      <c r="C1915">
        <f>LEN(Tabla4[[#This Row],[NIT]])</f>
        <v>14</v>
      </c>
      <c r="D1915" t="str">
        <f t="shared" si="30"/>
        <v>NIT</v>
      </c>
    </row>
    <row r="1916" spans="1:4" x14ac:dyDescent="0.25">
      <c r="A1916" t="s">
        <v>3480</v>
      </c>
      <c r="B1916" t="s">
        <v>3481</v>
      </c>
      <c r="C1916">
        <f>LEN(Tabla4[[#This Row],[NIT]])</f>
        <v>14</v>
      </c>
      <c r="D1916" t="str">
        <f t="shared" si="30"/>
        <v>NIT</v>
      </c>
    </row>
    <row r="1917" spans="1:4" x14ac:dyDescent="0.25">
      <c r="A1917" t="s">
        <v>3482</v>
      </c>
      <c r="B1917" t="s">
        <v>3483</v>
      </c>
      <c r="C1917">
        <f>LEN(Tabla4[[#This Row],[NIT]])</f>
        <v>14</v>
      </c>
      <c r="D1917" t="str">
        <f t="shared" si="30"/>
        <v>NIT</v>
      </c>
    </row>
    <row r="1918" spans="1:4" x14ac:dyDescent="0.25">
      <c r="A1918" t="s">
        <v>3484</v>
      </c>
      <c r="B1918" t="s">
        <v>3485</v>
      </c>
      <c r="C1918">
        <f>LEN(Tabla4[[#This Row],[NIT]])</f>
        <v>14</v>
      </c>
      <c r="D1918" t="str">
        <f t="shared" si="30"/>
        <v>NIT</v>
      </c>
    </row>
    <row r="1919" spans="1:4" x14ac:dyDescent="0.25">
      <c r="A1919" t="s">
        <v>3486</v>
      </c>
      <c r="B1919" t="s">
        <v>3487</v>
      </c>
      <c r="C1919">
        <f>LEN(Tabla4[[#This Row],[NIT]])</f>
        <v>14</v>
      </c>
      <c r="D1919" t="str">
        <f t="shared" si="30"/>
        <v>NIT</v>
      </c>
    </row>
    <row r="1920" spans="1:4" x14ac:dyDescent="0.25">
      <c r="A1920" t="s">
        <v>3488</v>
      </c>
      <c r="B1920" t="s">
        <v>3489</v>
      </c>
      <c r="C1920">
        <f>LEN(Tabla4[[#This Row],[NIT]])</f>
        <v>14</v>
      </c>
      <c r="D1920" t="str">
        <f t="shared" si="30"/>
        <v>NIT</v>
      </c>
    </row>
    <row r="1921" spans="1:4" x14ac:dyDescent="0.25">
      <c r="A1921" t="s">
        <v>3490</v>
      </c>
      <c r="B1921" t="s">
        <v>3491</v>
      </c>
      <c r="C1921">
        <f>LEN(Tabla4[[#This Row],[NIT]])</f>
        <v>14</v>
      </c>
      <c r="D1921" t="str">
        <f t="shared" si="30"/>
        <v>NIT</v>
      </c>
    </row>
    <row r="1922" spans="1:4" x14ac:dyDescent="0.25">
      <c r="A1922" t="s">
        <v>1430</v>
      </c>
      <c r="B1922" t="s">
        <v>3492</v>
      </c>
      <c r="C1922">
        <f>LEN(Tabla4[[#This Row],[NIT]])</f>
        <v>14</v>
      </c>
      <c r="D1922" t="str">
        <f t="shared" si="30"/>
        <v>NIT</v>
      </c>
    </row>
    <row r="1923" spans="1:4" x14ac:dyDescent="0.25">
      <c r="A1923" t="s">
        <v>3493</v>
      </c>
      <c r="B1923" t="s">
        <v>3494</v>
      </c>
      <c r="C1923">
        <f>LEN(Tabla4[[#This Row],[NIT]])</f>
        <v>14</v>
      </c>
      <c r="D1923" t="str">
        <f t="shared" si="30"/>
        <v>NIT</v>
      </c>
    </row>
    <row r="1924" spans="1:4" x14ac:dyDescent="0.25">
      <c r="A1924" t="s">
        <v>3495</v>
      </c>
      <c r="B1924" t="s">
        <v>3496</v>
      </c>
      <c r="C1924">
        <f>LEN(Tabla4[[#This Row],[NIT]])</f>
        <v>14</v>
      </c>
      <c r="D1924" t="str">
        <f t="shared" si="30"/>
        <v>NIT</v>
      </c>
    </row>
    <row r="1925" spans="1:4" x14ac:dyDescent="0.25">
      <c r="A1925" t="s">
        <v>3497</v>
      </c>
      <c r="B1925" t="s">
        <v>3498</v>
      </c>
      <c r="C1925">
        <f>LEN(Tabla4[[#This Row],[NIT]])</f>
        <v>14</v>
      </c>
      <c r="D1925" t="str">
        <f t="shared" si="30"/>
        <v>NIT</v>
      </c>
    </row>
    <row r="1926" spans="1:4" x14ac:dyDescent="0.25">
      <c r="A1926" t="s">
        <v>3499</v>
      </c>
      <c r="B1926" t="s">
        <v>3500</v>
      </c>
      <c r="C1926">
        <f>LEN(Tabla4[[#This Row],[NIT]])</f>
        <v>14</v>
      </c>
      <c r="D1926" t="str">
        <f t="shared" si="30"/>
        <v>NIT</v>
      </c>
    </row>
    <row r="1927" spans="1:4" x14ac:dyDescent="0.25">
      <c r="A1927" t="s">
        <v>3501</v>
      </c>
      <c r="B1927" t="s">
        <v>3502</v>
      </c>
      <c r="C1927">
        <f>LEN(Tabla4[[#This Row],[NIT]])</f>
        <v>14</v>
      </c>
      <c r="D1927" t="str">
        <f t="shared" si="30"/>
        <v>NIT</v>
      </c>
    </row>
    <row r="1928" spans="1:4" x14ac:dyDescent="0.25">
      <c r="A1928" t="s">
        <v>3503</v>
      </c>
      <c r="B1928" t="s">
        <v>3504</v>
      </c>
      <c r="C1928">
        <f>LEN(Tabla4[[#This Row],[NIT]])</f>
        <v>14</v>
      </c>
      <c r="D1928" t="str">
        <f t="shared" si="30"/>
        <v>NIT</v>
      </c>
    </row>
    <row r="1929" spans="1:4" x14ac:dyDescent="0.25">
      <c r="A1929" t="s">
        <v>3505</v>
      </c>
      <c r="B1929" t="s">
        <v>3506</v>
      </c>
      <c r="C1929">
        <f>LEN(Tabla4[[#This Row],[NIT]])</f>
        <v>14</v>
      </c>
      <c r="D1929" t="str">
        <f t="shared" si="30"/>
        <v>NIT</v>
      </c>
    </row>
    <row r="1930" spans="1:4" x14ac:dyDescent="0.25">
      <c r="A1930" t="s">
        <v>3507</v>
      </c>
      <c r="B1930" t="s">
        <v>3508</v>
      </c>
      <c r="C1930">
        <f>LEN(Tabla4[[#This Row],[NIT]])</f>
        <v>14</v>
      </c>
      <c r="D1930" t="str">
        <f t="shared" si="30"/>
        <v>NIT</v>
      </c>
    </row>
    <row r="1931" spans="1:4" x14ac:dyDescent="0.25">
      <c r="A1931" t="s">
        <v>3509</v>
      </c>
      <c r="B1931" t="s">
        <v>3510</v>
      </c>
      <c r="C1931">
        <f>LEN(Tabla4[[#This Row],[NIT]])</f>
        <v>14</v>
      </c>
      <c r="D1931" t="str">
        <f t="shared" ref="D1931:D1994" si="31">IF(C1931=14,"NIT",IF(C1931=9,"DUI"," "))</f>
        <v>NIT</v>
      </c>
    </row>
    <row r="1932" spans="1:4" x14ac:dyDescent="0.25">
      <c r="A1932" t="s">
        <v>3511</v>
      </c>
      <c r="B1932" t="s">
        <v>3512</v>
      </c>
      <c r="C1932">
        <f>LEN(Tabla4[[#This Row],[NIT]])</f>
        <v>14</v>
      </c>
      <c r="D1932" t="str">
        <f t="shared" si="31"/>
        <v>NIT</v>
      </c>
    </row>
    <row r="1933" spans="1:4" x14ac:dyDescent="0.25">
      <c r="A1933" t="s">
        <v>3513</v>
      </c>
      <c r="B1933" t="s">
        <v>3514</v>
      </c>
      <c r="C1933">
        <f>LEN(Tabla4[[#This Row],[NIT]])</f>
        <v>14</v>
      </c>
      <c r="D1933" t="str">
        <f t="shared" si="31"/>
        <v>NIT</v>
      </c>
    </row>
    <row r="1934" spans="1:4" x14ac:dyDescent="0.25">
      <c r="A1934" t="s">
        <v>3515</v>
      </c>
      <c r="B1934" t="s">
        <v>3516</v>
      </c>
      <c r="C1934">
        <f>LEN(Tabla4[[#This Row],[NIT]])</f>
        <v>14</v>
      </c>
      <c r="D1934" t="str">
        <f t="shared" si="31"/>
        <v>NIT</v>
      </c>
    </row>
    <row r="1935" spans="1:4" x14ac:dyDescent="0.25">
      <c r="A1935" t="s">
        <v>3517</v>
      </c>
      <c r="B1935" t="s">
        <v>3518</v>
      </c>
      <c r="C1935">
        <f>LEN(Tabla4[[#This Row],[NIT]])</f>
        <v>14</v>
      </c>
      <c r="D1935" t="str">
        <f t="shared" si="31"/>
        <v>NIT</v>
      </c>
    </row>
    <row r="1936" spans="1:4" x14ac:dyDescent="0.25">
      <c r="A1936" t="s">
        <v>3519</v>
      </c>
      <c r="B1936" t="s">
        <v>3520</v>
      </c>
      <c r="C1936">
        <f>LEN(Tabla4[[#This Row],[NIT]])</f>
        <v>14</v>
      </c>
      <c r="D1936" t="str">
        <f t="shared" si="31"/>
        <v>NIT</v>
      </c>
    </row>
    <row r="1937" spans="1:4" x14ac:dyDescent="0.25">
      <c r="A1937" t="s">
        <v>3521</v>
      </c>
      <c r="B1937" t="s">
        <v>3522</v>
      </c>
      <c r="C1937">
        <f>LEN(Tabla4[[#This Row],[NIT]])</f>
        <v>14</v>
      </c>
      <c r="D1937" t="str">
        <f t="shared" si="31"/>
        <v>NIT</v>
      </c>
    </row>
    <row r="1938" spans="1:4" x14ac:dyDescent="0.25">
      <c r="A1938" t="s">
        <v>3523</v>
      </c>
      <c r="B1938" t="s">
        <v>3524</v>
      </c>
      <c r="C1938">
        <f>LEN(Tabla4[[#This Row],[NIT]])</f>
        <v>14</v>
      </c>
      <c r="D1938" t="str">
        <f t="shared" si="31"/>
        <v>NIT</v>
      </c>
    </row>
    <row r="1939" spans="1:4" x14ac:dyDescent="0.25">
      <c r="A1939" t="s">
        <v>3525</v>
      </c>
      <c r="B1939" t="s">
        <v>3526</v>
      </c>
      <c r="C1939">
        <f>LEN(Tabla4[[#This Row],[NIT]])</f>
        <v>14</v>
      </c>
      <c r="D1939" t="str">
        <f t="shared" si="31"/>
        <v>NIT</v>
      </c>
    </row>
    <row r="1940" spans="1:4" x14ac:dyDescent="0.25">
      <c r="A1940" t="s">
        <v>3527</v>
      </c>
      <c r="B1940" t="s">
        <v>3528</v>
      </c>
      <c r="C1940">
        <f>LEN(Tabla4[[#This Row],[NIT]])</f>
        <v>14</v>
      </c>
      <c r="D1940" t="str">
        <f t="shared" si="31"/>
        <v>NIT</v>
      </c>
    </row>
    <row r="1941" spans="1:4" x14ac:dyDescent="0.25">
      <c r="A1941" t="s">
        <v>3529</v>
      </c>
      <c r="B1941" t="s">
        <v>3530</v>
      </c>
      <c r="C1941">
        <f>LEN(Tabla4[[#This Row],[NIT]])</f>
        <v>14</v>
      </c>
      <c r="D1941" t="str">
        <f t="shared" si="31"/>
        <v>NIT</v>
      </c>
    </row>
    <row r="1942" spans="1:4" x14ac:dyDescent="0.25">
      <c r="A1942" t="s">
        <v>3531</v>
      </c>
      <c r="B1942" t="s">
        <v>3532</v>
      </c>
      <c r="C1942">
        <f>LEN(Tabla4[[#This Row],[NIT]])</f>
        <v>14</v>
      </c>
      <c r="D1942" t="str">
        <f t="shared" si="31"/>
        <v>NIT</v>
      </c>
    </row>
    <row r="1943" spans="1:4" x14ac:dyDescent="0.25">
      <c r="A1943" t="s">
        <v>1572</v>
      </c>
      <c r="B1943" t="s">
        <v>3533</v>
      </c>
      <c r="C1943">
        <f>LEN(Tabla4[[#This Row],[NIT]])</f>
        <v>14</v>
      </c>
      <c r="D1943" t="str">
        <f t="shared" si="31"/>
        <v>NIT</v>
      </c>
    </row>
    <row r="1944" spans="1:4" x14ac:dyDescent="0.25">
      <c r="A1944" t="s">
        <v>3534</v>
      </c>
      <c r="B1944" t="s">
        <v>3535</v>
      </c>
      <c r="C1944">
        <f>LEN(Tabla4[[#This Row],[NIT]])</f>
        <v>14</v>
      </c>
      <c r="D1944" t="str">
        <f t="shared" si="31"/>
        <v>NIT</v>
      </c>
    </row>
    <row r="1945" spans="1:4" x14ac:dyDescent="0.25">
      <c r="A1945" t="s">
        <v>3536</v>
      </c>
      <c r="B1945" t="s">
        <v>3537</v>
      </c>
      <c r="C1945">
        <f>LEN(Tabla4[[#This Row],[NIT]])</f>
        <v>14</v>
      </c>
      <c r="D1945" t="str">
        <f t="shared" si="31"/>
        <v>NIT</v>
      </c>
    </row>
    <row r="1946" spans="1:4" x14ac:dyDescent="0.25">
      <c r="A1946" t="s">
        <v>3538</v>
      </c>
      <c r="B1946" t="s">
        <v>3539</v>
      </c>
      <c r="C1946">
        <f>LEN(Tabla4[[#This Row],[NIT]])</f>
        <v>14</v>
      </c>
      <c r="D1946" t="str">
        <f t="shared" si="31"/>
        <v>NIT</v>
      </c>
    </row>
    <row r="1947" spans="1:4" x14ac:dyDescent="0.25">
      <c r="A1947" t="s">
        <v>3540</v>
      </c>
      <c r="B1947" t="s">
        <v>3541</v>
      </c>
      <c r="C1947">
        <f>LEN(Tabla4[[#This Row],[NIT]])</f>
        <v>14</v>
      </c>
      <c r="D1947" t="str">
        <f t="shared" si="31"/>
        <v>NIT</v>
      </c>
    </row>
    <row r="1948" spans="1:4" x14ac:dyDescent="0.25">
      <c r="A1948" t="s">
        <v>3542</v>
      </c>
      <c r="B1948" t="s">
        <v>3543</v>
      </c>
      <c r="C1948">
        <f>LEN(Tabla4[[#This Row],[NIT]])</f>
        <v>14</v>
      </c>
      <c r="D1948" t="str">
        <f t="shared" si="31"/>
        <v>NIT</v>
      </c>
    </row>
    <row r="1949" spans="1:4" x14ac:dyDescent="0.25">
      <c r="A1949" t="s">
        <v>3544</v>
      </c>
      <c r="B1949" t="s">
        <v>3545</v>
      </c>
      <c r="C1949">
        <f>LEN(Tabla4[[#This Row],[NIT]])</f>
        <v>14</v>
      </c>
      <c r="D1949" t="str">
        <f t="shared" si="31"/>
        <v>NIT</v>
      </c>
    </row>
    <row r="1950" spans="1:4" x14ac:dyDescent="0.25">
      <c r="A1950" t="s">
        <v>3546</v>
      </c>
      <c r="B1950" t="s">
        <v>3547</v>
      </c>
      <c r="C1950">
        <f>LEN(Tabla4[[#This Row],[NIT]])</f>
        <v>14</v>
      </c>
      <c r="D1950" t="str">
        <f t="shared" si="31"/>
        <v>NIT</v>
      </c>
    </row>
    <row r="1951" spans="1:4" x14ac:dyDescent="0.25">
      <c r="A1951" t="s">
        <v>3548</v>
      </c>
      <c r="B1951" t="s">
        <v>3549</v>
      </c>
      <c r="C1951">
        <f>LEN(Tabla4[[#This Row],[NIT]])</f>
        <v>14</v>
      </c>
      <c r="D1951" t="str">
        <f t="shared" si="31"/>
        <v>NIT</v>
      </c>
    </row>
    <row r="1952" spans="1:4" x14ac:dyDescent="0.25">
      <c r="A1952" t="s">
        <v>3550</v>
      </c>
      <c r="B1952" t="s">
        <v>3551</v>
      </c>
      <c r="C1952">
        <f>LEN(Tabla4[[#This Row],[NIT]])</f>
        <v>14</v>
      </c>
      <c r="D1952" t="str">
        <f t="shared" si="31"/>
        <v>NIT</v>
      </c>
    </row>
    <row r="1953" spans="1:4" x14ac:dyDescent="0.25">
      <c r="A1953" t="s">
        <v>3552</v>
      </c>
      <c r="B1953" t="s">
        <v>3553</v>
      </c>
      <c r="C1953">
        <f>LEN(Tabla4[[#This Row],[NIT]])</f>
        <v>14</v>
      </c>
      <c r="D1953" t="str">
        <f t="shared" si="31"/>
        <v>NIT</v>
      </c>
    </row>
    <row r="1954" spans="1:4" x14ac:dyDescent="0.25">
      <c r="A1954" t="s">
        <v>3554</v>
      </c>
      <c r="B1954" t="s">
        <v>3555</v>
      </c>
      <c r="C1954">
        <f>LEN(Tabla4[[#This Row],[NIT]])</f>
        <v>14</v>
      </c>
      <c r="D1954" t="str">
        <f t="shared" si="31"/>
        <v>NIT</v>
      </c>
    </row>
    <row r="1955" spans="1:4" x14ac:dyDescent="0.25">
      <c r="A1955" t="s">
        <v>3556</v>
      </c>
      <c r="B1955" t="s">
        <v>3557</v>
      </c>
      <c r="C1955">
        <f>LEN(Tabla4[[#This Row],[NIT]])</f>
        <v>14</v>
      </c>
      <c r="D1955" t="str">
        <f t="shared" si="31"/>
        <v>NIT</v>
      </c>
    </row>
    <row r="1956" spans="1:4" x14ac:dyDescent="0.25">
      <c r="A1956" t="s">
        <v>192</v>
      </c>
      <c r="B1956" t="s">
        <v>3558</v>
      </c>
      <c r="C1956">
        <f>LEN(Tabla4[[#This Row],[NIT]])</f>
        <v>14</v>
      </c>
      <c r="D1956" t="str">
        <f t="shared" si="31"/>
        <v>NIT</v>
      </c>
    </row>
    <row r="1957" spans="1:4" x14ac:dyDescent="0.25">
      <c r="A1957" t="s">
        <v>3559</v>
      </c>
      <c r="B1957" t="s">
        <v>3560</v>
      </c>
      <c r="C1957">
        <f>LEN(Tabla4[[#This Row],[NIT]])</f>
        <v>14</v>
      </c>
      <c r="D1957" t="str">
        <f t="shared" si="31"/>
        <v>NIT</v>
      </c>
    </row>
    <row r="1958" spans="1:4" x14ac:dyDescent="0.25">
      <c r="A1958" t="s">
        <v>3561</v>
      </c>
      <c r="B1958" t="s">
        <v>3562</v>
      </c>
      <c r="C1958">
        <f>LEN(Tabla4[[#This Row],[NIT]])</f>
        <v>14</v>
      </c>
      <c r="D1958" t="str">
        <f t="shared" si="31"/>
        <v>NIT</v>
      </c>
    </row>
    <row r="1959" spans="1:4" x14ac:dyDescent="0.25">
      <c r="A1959" t="s">
        <v>3563</v>
      </c>
      <c r="B1959" t="s">
        <v>3564</v>
      </c>
      <c r="C1959">
        <f>LEN(Tabla4[[#This Row],[NIT]])</f>
        <v>14</v>
      </c>
      <c r="D1959" t="str">
        <f t="shared" si="31"/>
        <v>NIT</v>
      </c>
    </row>
    <row r="1960" spans="1:4" x14ac:dyDescent="0.25">
      <c r="A1960" t="s">
        <v>3565</v>
      </c>
      <c r="B1960" t="s">
        <v>3566</v>
      </c>
      <c r="C1960">
        <f>LEN(Tabla4[[#This Row],[NIT]])</f>
        <v>14</v>
      </c>
      <c r="D1960" t="str">
        <f t="shared" si="31"/>
        <v>NIT</v>
      </c>
    </row>
    <row r="1961" spans="1:4" x14ac:dyDescent="0.25">
      <c r="A1961" t="s">
        <v>3567</v>
      </c>
      <c r="B1961" t="s">
        <v>3568</v>
      </c>
      <c r="C1961">
        <f>LEN(Tabla4[[#This Row],[NIT]])</f>
        <v>14</v>
      </c>
      <c r="D1961" t="str">
        <f t="shared" si="31"/>
        <v>NIT</v>
      </c>
    </row>
    <row r="1962" spans="1:4" x14ac:dyDescent="0.25">
      <c r="A1962" t="s">
        <v>3569</v>
      </c>
      <c r="B1962" t="s">
        <v>3570</v>
      </c>
      <c r="C1962">
        <f>LEN(Tabla4[[#This Row],[NIT]])</f>
        <v>14</v>
      </c>
      <c r="D1962" t="str">
        <f t="shared" si="31"/>
        <v>NIT</v>
      </c>
    </row>
    <row r="1963" spans="1:4" x14ac:dyDescent="0.25">
      <c r="A1963" t="s">
        <v>3571</v>
      </c>
      <c r="B1963" t="s">
        <v>3572</v>
      </c>
      <c r="C1963">
        <f>LEN(Tabla4[[#This Row],[NIT]])</f>
        <v>14</v>
      </c>
      <c r="D1963" t="str">
        <f t="shared" si="31"/>
        <v>NIT</v>
      </c>
    </row>
    <row r="1964" spans="1:4" x14ac:dyDescent="0.25">
      <c r="A1964" t="s">
        <v>3573</v>
      </c>
      <c r="B1964" t="s">
        <v>3574</v>
      </c>
      <c r="C1964">
        <f>LEN(Tabla4[[#This Row],[NIT]])</f>
        <v>14</v>
      </c>
      <c r="D1964" t="str">
        <f t="shared" si="31"/>
        <v>NIT</v>
      </c>
    </row>
    <row r="1965" spans="1:4" x14ac:dyDescent="0.25">
      <c r="A1965" t="s">
        <v>3575</v>
      </c>
      <c r="B1965" t="s">
        <v>3576</v>
      </c>
      <c r="C1965">
        <f>LEN(Tabla4[[#This Row],[NIT]])</f>
        <v>14</v>
      </c>
      <c r="D1965" t="str">
        <f t="shared" si="31"/>
        <v>NIT</v>
      </c>
    </row>
    <row r="1966" spans="1:4" x14ac:dyDescent="0.25">
      <c r="A1966" t="s">
        <v>3577</v>
      </c>
      <c r="B1966" t="s">
        <v>3578</v>
      </c>
      <c r="C1966">
        <f>LEN(Tabla4[[#This Row],[NIT]])</f>
        <v>14</v>
      </c>
      <c r="D1966" t="str">
        <f t="shared" si="31"/>
        <v>NIT</v>
      </c>
    </row>
    <row r="1967" spans="1:4" x14ac:dyDescent="0.25">
      <c r="A1967" t="s">
        <v>3579</v>
      </c>
      <c r="B1967" t="s">
        <v>3580</v>
      </c>
      <c r="C1967">
        <f>LEN(Tabla4[[#This Row],[NIT]])</f>
        <v>14</v>
      </c>
      <c r="D1967" t="str">
        <f t="shared" si="31"/>
        <v>NIT</v>
      </c>
    </row>
    <row r="1968" spans="1:4" x14ac:dyDescent="0.25">
      <c r="A1968" t="s">
        <v>3581</v>
      </c>
      <c r="B1968" t="s">
        <v>3582</v>
      </c>
      <c r="C1968">
        <f>LEN(Tabla4[[#This Row],[NIT]])</f>
        <v>14</v>
      </c>
      <c r="D1968" t="str">
        <f t="shared" si="31"/>
        <v>NIT</v>
      </c>
    </row>
    <row r="1969" spans="1:4" x14ac:dyDescent="0.25">
      <c r="A1969" t="s">
        <v>3583</v>
      </c>
      <c r="B1969" t="s">
        <v>3584</v>
      </c>
      <c r="C1969">
        <f>LEN(Tabla4[[#This Row],[NIT]])</f>
        <v>14</v>
      </c>
      <c r="D1969" t="str">
        <f t="shared" si="31"/>
        <v>NIT</v>
      </c>
    </row>
    <row r="1970" spans="1:4" x14ac:dyDescent="0.25">
      <c r="A1970" t="s">
        <v>3585</v>
      </c>
      <c r="B1970" t="s">
        <v>3586</v>
      </c>
      <c r="C1970">
        <f>LEN(Tabla4[[#This Row],[NIT]])</f>
        <v>14</v>
      </c>
      <c r="D1970" t="str">
        <f t="shared" si="31"/>
        <v>NIT</v>
      </c>
    </row>
    <row r="1971" spans="1:4" x14ac:dyDescent="0.25">
      <c r="A1971" t="s">
        <v>3587</v>
      </c>
      <c r="B1971" t="s">
        <v>3588</v>
      </c>
      <c r="C1971">
        <f>LEN(Tabla4[[#This Row],[NIT]])</f>
        <v>14</v>
      </c>
      <c r="D1971" t="str">
        <f t="shared" si="31"/>
        <v>NIT</v>
      </c>
    </row>
    <row r="1972" spans="1:4" x14ac:dyDescent="0.25">
      <c r="A1972" t="s">
        <v>3589</v>
      </c>
      <c r="B1972" t="s">
        <v>3590</v>
      </c>
      <c r="C1972">
        <f>LEN(Tabla4[[#This Row],[NIT]])</f>
        <v>14</v>
      </c>
      <c r="D1972" t="str">
        <f t="shared" si="31"/>
        <v>NIT</v>
      </c>
    </row>
    <row r="1973" spans="1:4" x14ac:dyDescent="0.25">
      <c r="A1973" t="s">
        <v>3591</v>
      </c>
      <c r="B1973" t="s">
        <v>3592</v>
      </c>
      <c r="C1973">
        <f>LEN(Tabla4[[#This Row],[NIT]])</f>
        <v>14</v>
      </c>
      <c r="D1973" t="str">
        <f t="shared" si="31"/>
        <v>NIT</v>
      </c>
    </row>
    <row r="1974" spans="1:4" x14ac:dyDescent="0.25">
      <c r="A1974" t="s">
        <v>3593</v>
      </c>
      <c r="B1974" t="s">
        <v>3594</v>
      </c>
      <c r="C1974">
        <f>LEN(Tabla4[[#This Row],[NIT]])</f>
        <v>14</v>
      </c>
      <c r="D1974" t="str">
        <f t="shared" si="31"/>
        <v>NIT</v>
      </c>
    </row>
    <row r="1975" spans="1:4" x14ac:dyDescent="0.25">
      <c r="A1975" t="s">
        <v>3595</v>
      </c>
      <c r="B1975" t="s">
        <v>3596</v>
      </c>
      <c r="C1975">
        <f>LEN(Tabla4[[#This Row],[NIT]])</f>
        <v>14</v>
      </c>
      <c r="D1975" t="str">
        <f t="shared" si="31"/>
        <v>NIT</v>
      </c>
    </row>
    <row r="1976" spans="1:4" x14ac:dyDescent="0.25">
      <c r="A1976" t="s">
        <v>3597</v>
      </c>
      <c r="B1976" t="s">
        <v>3598</v>
      </c>
      <c r="C1976">
        <f>LEN(Tabla4[[#This Row],[NIT]])</f>
        <v>14</v>
      </c>
      <c r="D1976" t="str">
        <f t="shared" si="31"/>
        <v>NIT</v>
      </c>
    </row>
    <row r="1977" spans="1:4" x14ac:dyDescent="0.25">
      <c r="A1977" t="s">
        <v>3599</v>
      </c>
      <c r="B1977" t="s">
        <v>3600</v>
      </c>
      <c r="C1977">
        <f>LEN(Tabla4[[#This Row],[NIT]])</f>
        <v>14</v>
      </c>
      <c r="D1977" t="str">
        <f t="shared" si="31"/>
        <v>NIT</v>
      </c>
    </row>
    <row r="1978" spans="1:4" x14ac:dyDescent="0.25">
      <c r="A1978" t="s">
        <v>3601</v>
      </c>
      <c r="B1978" t="s">
        <v>3602</v>
      </c>
      <c r="C1978">
        <f>LEN(Tabla4[[#This Row],[NIT]])</f>
        <v>14</v>
      </c>
      <c r="D1978" t="str">
        <f t="shared" si="31"/>
        <v>NIT</v>
      </c>
    </row>
    <row r="1979" spans="1:4" x14ac:dyDescent="0.25">
      <c r="A1979" t="s">
        <v>3603</v>
      </c>
      <c r="B1979" t="s">
        <v>3604</v>
      </c>
      <c r="C1979">
        <f>LEN(Tabla4[[#This Row],[NIT]])</f>
        <v>14</v>
      </c>
      <c r="D1979" t="str">
        <f t="shared" si="31"/>
        <v>NIT</v>
      </c>
    </row>
    <row r="1980" spans="1:4" x14ac:dyDescent="0.25">
      <c r="A1980" t="s">
        <v>3605</v>
      </c>
      <c r="B1980" t="s">
        <v>3606</v>
      </c>
      <c r="C1980">
        <f>LEN(Tabla4[[#This Row],[NIT]])</f>
        <v>14</v>
      </c>
      <c r="D1980" t="str">
        <f t="shared" si="31"/>
        <v>NIT</v>
      </c>
    </row>
    <row r="1981" spans="1:4" x14ac:dyDescent="0.25">
      <c r="A1981" t="s">
        <v>3607</v>
      </c>
      <c r="B1981" t="s">
        <v>3608</v>
      </c>
      <c r="C1981">
        <f>LEN(Tabla4[[#This Row],[NIT]])</f>
        <v>14</v>
      </c>
      <c r="D1981" t="str">
        <f t="shared" si="31"/>
        <v>NIT</v>
      </c>
    </row>
    <row r="1982" spans="1:4" x14ac:dyDescent="0.25">
      <c r="A1982" t="s">
        <v>3609</v>
      </c>
      <c r="B1982" t="s">
        <v>3610</v>
      </c>
      <c r="C1982">
        <f>LEN(Tabla4[[#This Row],[NIT]])</f>
        <v>14</v>
      </c>
      <c r="D1982" t="str">
        <f t="shared" si="31"/>
        <v>NIT</v>
      </c>
    </row>
    <row r="1983" spans="1:4" x14ac:dyDescent="0.25">
      <c r="A1983" t="s">
        <v>3611</v>
      </c>
      <c r="B1983" t="s">
        <v>3612</v>
      </c>
      <c r="C1983">
        <f>LEN(Tabla4[[#This Row],[NIT]])</f>
        <v>14</v>
      </c>
      <c r="D1983" t="str">
        <f t="shared" si="31"/>
        <v>NIT</v>
      </c>
    </row>
    <row r="1984" spans="1:4" x14ac:dyDescent="0.25">
      <c r="A1984" t="s">
        <v>3613</v>
      </c>
      <c r="B1984" t="s">
        <v>3614</v>
      </c>
      <c r="C1984">
        <f>LEN(Tabla4[[#This Row],[NIT]])</f>
        <v>14</v>
      </c>
      <c r="D1984" t="str">
        <f t="shared" si="31"/>
        <v>NIT</v>
      </c>
    </row>
    <row r="1985" spans="1:4" x14ac:dyDescent="0.25">
      <c r="A1985" t="s">
        <v>3615</v>
      </c>
      <c r="B1985" t="s">
        <v>3616</v>
      </c>
      <c r="C1985">
        <f>LEN(Tabla4[[#This Row],[NIT]])</f>
        <v>14</v>
      </c>
      <c r="D1985" t="str">
        <f t="shared" si="31"/>
        <v>NIT</v>
      </c>
    </row>
    <row r="1986" spans="1:4" x14ac:dyDescent="0.25">
      <c r="A1986" t="s">
        <v>3617</v>
      </c>
      <c r="B1986" t="s">
        <v>3618</v>
      </c>
      <c r="C1986">
        <f>LEN(Tabla4[[#This Row],[NIT]])</f>
        <v>14</v>
      </c>
      <c r="D1986" t="str">
        <f t="shared" si="31"/>
        <v>NIT</v>
      </c>
    </row>
    <row r="1987" spans="1:4" x14ac:dyDescent="0.25">
      <c r="A1987" t="s">
        <v>3619</v>
      </c>
      <c r="B1987" t="s">
        <v>3620</v>
      </c>
      <c r="C1987">
        <f>LEN(Tabla4[[#This Row],[NIT]])</f>
        <v>14</v>
      </c>
      <c r="D1987" t="str">
        <f t="shared" si="31"/>
        <v>NIT</v>
      </c>
    </row>
    <row r="1988" spans="1:4" x14ac:dyDescent="0.25">
      <c r="A1988" t="s">
        <v>2845</v>
      </c>
      <c r="B1988" t="s">
        <v>3621</v>
      </c>
      <c r="C1988">
        <f>LEN(Tabla4[[#This Row],[NIT]])</f>
        <v>14</v>
      </c>
      <c r="D1988" t="str">
        <f t="shared" si="31"/>
        <v>NIT</v>
      </c>
    </row>
    <row r="1989" spans="1:4" x14ac:dyDescent="0.25">
      <c r="A1989" t="s">
        <v>3622</v>
      </c>
      <c r="B1989" t="s">
        <v>3623</v>
      </c>
      <c r="C1989">
        <f>LEN(Tabla4[[#This Row],[NIT]])</f>
        <v>14</v>
      </c>
      <c r="D1989" t="str">
        <f t="shared" si="31"/>
        <v>NIT</v>
      </c>
    </row>
    <row r="1990" spans="1:4" x14ac:dyDescent="0.25">
      <c r="A1990" t="s">
        <v>3624</v>
      </c>
      <c r="B1990" t="s">
        <v>3625</v>
      </c>
      <c r="C1990">
        <f>LEN(Tabla4[[#This Row],[NIT]])</f>
        <v>14</v>
      </c>
      <c r="D1990" t="str">
        <f t="shared" si="31"/>
        <v>NIT</v>
      </c>
    </row>
    <row r="1991" spans="1:4" x14ac:dyDescent="0.25">
      <c r="A1991" t="s">
        <v>1523</v>
      </c>
      <c r="B1991" t="s">
        <v>3626</v>
      </c>
      <c r="C1991">
        <f>LEN(Tabla4[[#This Row],[NIT]])</f>
        <v>14</v>
      </c>
      <c r="D1991" t="str">
        <f t="shared" si="31"/>
        <v>NIT</v>
      </c>
    </row>
    <row r="1992" spans="1:4" x14ac:dyDescent="0.25">
      <c r="A1992" t="s">
        <v>3627</v>
      </c>
      <c r="B1992" t="s">
        <v>3628</v>
      </c>
      <c r="C1992">
        <f>LEN(Tabla4[[#This Row],[NIT]])</f>
        <v>14</v>
      </c>
      <c r="D1992" t="str">
        <f t="shared" si="31"/>
        <v>NIT</v>
      </c>
    </row>
    <row r="1993" spans="1:4" x14ac:dyDescent="0.25">
      <c r="A1993" t="s">
        <v>3629</v>
      </c>
      <c r="B1993" t="s">
        <v>3630</v>
      </c>
      <c r="C1993">
        <f>LEN(Tabla4[[#This Row],[NIT]])</f>
        <v>14</v>
      </c>
      <c r="D1993" t="str">
        <f t="shared" si="31"/>
        <v>NIT</v>
      </c>
    </row>
    <row r="1994" spans="1:4" x14ac:dyDescent="0.25">
      <c r="A1994" t="s">
        <v>3631</v>
      </c>
      <c r="B1994" t="s">
        <v>3632</v>
      </c>
      <c r="C1994">
        <f>LEN(Tabla4[[#This Row],[NIT]])</f>
        <v>14</v>
      </c>
      <c r="D1994" t="str">
        <f t="shared" si="31"/>
        <v>NIT</v>
      </c>
    </row>
    <row r="1995" spans="1:4" x14ac:dyDescent="0.25">
      <c r="A1995" t="s">
        <v>3633</v>
      </c>
      <c r="B1995" t="s">
        <v>3634</v>
      </c>
      <c r="C1995">
        <f>LEN(Tabla4[[#This Row],[NIT]])</f>
        <v>14</v>
      </c>
      <c r="D1995" t="str">
        <f t="shared" ref="D1995:D2058" si="32">IF(C1995=14,"NIT",IF(C1995=9,"DUI"," "))</f>
        <v>NIT</v>
      </c>
    </row>
    <row r="1996" spans="1:4" x14ac:dyDescent="0.25">
      <c r="A1996" t="s">
        <v>3635</v>
      </c>
      <c r="B1996" t="s">
        <v>3636</v>
      </c>
      <c r="C1996">
        <f>LEN(Tabla4[[#This Row],[NIT]])</f>
        <v>14</v>
      </c>
      <c r="D1996" t="str">
        <f t="shared" si="32"/>
        <v>NIT</v>
      </c>
    </row>
    <row r="1997" spans="1:4" x14ac:dyDescent="0.25">
      <c r="A1997" t="s">
        <v>3637</v>
      </c>
      <c r="B1997" t="s">
        <v>3638</v>
      </c>
      <c r="C1997">
        <f>LEN(Tabla4[[#This Row],[NIT]])</f>
        <v>14</v>
      </c>
      <c r="D1997" t="str">
        <f t="shared" si="32"/>
        <v>NIT</v>
      </c>
    </row>
    <row r="1998" spans="1:4" x14ac:dyDescent="0.25">
      <c r="A1998" t="s">
        <v>3639</v>
      </c>
      <c r="B1998" t="s">
        <v>3640</v>
      </c>
      <c r="C1998">
        <f>LEN(Tabla4[[#This Row],[NIT]])</f>
        <v>14</v>
      </c>
      <c r="D1998" t="str">
        <f t="shared" si="32"/>
        <v>NIT</v>
      </c>
    </row>
    <row r="1999" spans="1:4" x14ac:dyDescent="0.25">
      <c r="A1999" t="s">
        <v>3641</v>
      </c>
      <c r="B1999" t="s">
        <v>3642</v>
      </c>
      <c r="C1999">
        <f>LEN(Tabla4[[#This Row],[NIT]])</f>
        <v>14</v>
      </c>
      <c r="D1999" t="str">
        <f t="shared" si="32"/>
        <v>NIT</v>
      </c>
    </row>
    <row r="2000" spans="1:4" x14ac:dyDescent="0.25">
      <c r="A2000" t="s">
        <v>3643</v>
      </c>
      <c r="B2000" t="s">
        <v>3644</v>
      </c>
      <c r="C2000">
        <f>LEN(Tabla4[[#This Row],[NIT]])</f>
        <v>14</v>
      </c>
      <c r="D2000" t="str">
        <f t="shared" si="32"/>
        <v>NIT</v>
      </c>
    </row>
    <row r="2001" spans="1:4" x14ac:dyDescent="0.25">
      <c r="A2001" t="s">
        <v>2477</v>
      </c>
      <c r="B2001" t="s">
        <v>3645</v>
      </c>
      <c r="C2001">
        <f>LEN(Tabla4[[#This Row],[NIT]])</f>
        <v>14</v>
      </c>
      <c r="D2001" t="str">
        <f t="shared" si="32"/>
        <v>NIT</v>
      </c>
    </row>
    <row r="2002" spans="1:4" x14ac:dyDescent="0.25">
      <c r="A2002" t="s">
        <v>3646</v>
      </c>
      <c r="B2002" t="s">
        <v>3647</v>
      </c>
      <c r="C2002">
        <f>LEN(Tabla4[[#This Row],[NIT]])</f>
        <v>14</v>
      </c>
      <c r="D2002" t="str">
        <f t="shared" si="32"/>
        <v>NIT</v>
      </c>
    </row>
    <row r="2003" spans="1:4" x14ac:dyDescent="0.25">
      <c r="A2003" t="s">
        <v>2487</v>
      </c>
      <c r="B2003" t="s">
        <v>3648</v>
      </c>
      <c r="C2003">
        <f>LEN(Tabla4[[#This Row],[NIT]])</f>
        <v>14</v>
      </c>
      <c r="D2003" t="str">
        <f t="shared" si="32"/>
        <v>NIT</v>
      </c>
    </row>
    <row r="2004" spans="1:4" x14ac:dyDescent="0.25">
      <c r="A2004" t="s">
        <v>3649</v>
      </c>
      <c r="B2004" t="s">
        <v>3650</v>
      </c>
      <c r="C2004">
        <f>LEN(Tabla4[[#This Row],[NIT]])</f>
        <v>14</v>
      </c>
      <c r="D2004" t="str">
        <f t="shared" si="32"/>
        <v>NIT</v>
      </c>
    </row>
    <row r="2005" spans="1:4" x14ac:dyDescent="0.25">
      <c r="A2005" t="s">
        <v>3651</v>
      </c>
      <c r="B2005" t="s">
        <v>3652</v>
      </c>
      <c r="C2005">
        <f>LEN(Tabla4[[#This Row],[NIT]])</f>
        <v>14</v>
      </c>
      <c r="D2005" t="str">
        <f t="shared" si="32"/>
        <v>NIT</v>
      </c>
    </row>
    <row r="2006" spans="1:4" x14ac:dyDescent="0.25">
      <c r="A2006" t="s">
        <v>2552</v>
      </c>
      <c r="B2006" t="s">
        <v>3653</v>
      </c>
      <c r="C2006">
        <f>LEN(Tabla4[[#This Row],[NIT]])</f>
        <v>14</v>
      </c>
      <c r="D2006" t="str">
        <f t="shared" si="32"/>
        <v>NIT</v>
      </c>
    </row>
    <row r="2007" spans="1:4" x14ac:dyDescent="0.25">
      <c r="A2007" t="s">
        <v>3654</v>
      </c>
      <c r="B2007" t="s">
        <v>3655</v>
      </c>
      <c r="C2007">
        <f>LEN(Tabla4[[#This Row],[NIT]])</f>
        <v>14</v>
      </c>
      <c r="D2007" t="str">
        <f t="shared" si="32"/>
        <v>NIT</v>
      </c>
    </row>
    <row r="2008" spans="1:4" x14ac:dyDescent="0.25">
      <c r="A2008" t="s">
        <v>3656</v>
      </c>
      <c r="B2008" t="s">
        <v>3657</v>
      </c>
      <c r="C2008">
        <f>LEN(Tabla4[[#This Row],[NIT]])</f>
        <v>14</v>
      </c>
      <c r="D2008" t="str">
        <f t="shared" si="32"/>
        <v>NIT</v>
      </c>
    </row>
    <row r="2009" spans="1:4" x14ac:dyDescent="0.25">
      <c r="A2009" t="s">
        <v>3658</v>
      </c>
      <c r="B2009" t="s">
        <v>3659</v>
      </c>
      <c r="C2009">
        <f>LEN(Tabla4[[#This Row],[NIT]])</f>
        <v>14</v>
      </c>
      <c r="D2009" t="str">
        <f t="shared" si="32"/>
        <v>NIT</v>
      </c>
    </row>
    <row r="2010" spans="1:4" x14ac:dyDescent="0.25">
      <c r="A2010" t="s">
        <v>3660</v>
      </c>
      <c r="B2010" t="s">
        <v>3661</v>
      </c>
      <c r="C2010">
        <f>LEN(Tabla4[[#This Row],[NIT]])</f>
        <v>14</v>
      </c>
      <c r="D2010" t="str">
        <f t="shared" si="32"/>
        <v>NIT</v>
      </c>
    </row>
    <row r="2011" spans="1:4" x14ac:dyDescent="0.25">
      <c r="A2011" t="s">
        <v>3662</v>
      </c>
      <c r="B2011" t="s">
        <v>3663</v>
      </c>
      <c r="C2011">
        <f>LEN(Tabla4[[#This Row],[NIT]])</f>
        <v>14</v>
      </c>
      <c r="D2011" t="str">
        <f t="shared" si="32"/>
        <v>NIT</v>
      </c>
    </row>
    <row r="2012" spans="1:4" x14ac:dyDescent="0.25">
      <c r="A2012" t="s">
        <v>2758</v>
      </c>
      <c r="B2012" t="s">
        <v>3664</v>
      </c>
      <c r="C2012">
        <f>LEN(Tabla4[[#This Row],[NIT]])</f>
        <v>14</v>
      </c>
      <c r="D2012" t="str">
        <f t="shared" si="32"/>
        <v>NIT</v>
      </c>
    </row>
    <row r="2013" spans="1:4" x14ac:dyDescent="0.25">
      <c r="A2013" t="s">
        <v>3665</v>
      </c>
      <c r="B2013" t="s">
        <v>3666</v>
      </c>
      <c r="C2013">
        <f>LEN(Tabla4[[#This Row],[NIT]])</f>
        <v>14</v>
      </c>
      <c r="D2013" t="str">
        <f t="shared" si="32"/>
        <v>NIT</v>
      </c>
    </row>
    <row r="2014" spans="1:4" x14ac:dyDescent="0.25">
      <c r="A2014" t="s">
        <v>3667</v>
      </c>
      <c r="B2014" t="s">
        <v>3668</v>
      </c>
      <c r="C2014">
        <f>LEN(Tabla4[[#This Row],[NIT]])</f>
        <v>14</v>
      </c>
      <c r="D2014" t="str">
        <f t="shared" si="32"/>
        <v>NIT</v>
      </c>
    </row>
    <row r="2015" spans="1:4" x14ac:dyDescent="0.25">
      <c r="A2015" t="s">
        <v>3669</v>
      </c>
      <c r="B2015" t="s">
        <v>3670</v>
      </c>
      <c r="C2015">
        <f>LEN(Tabla4[[#This Row],[NIT]])</f>
        <v>14</v>
      </c>
      <c r="D2015" t="str">
        <f t="shared" si="32"/>
        <v>NIT</v>
      </c>
    </row>
    <row r="2016" spans="1:4" x14ac:dyDescent="0.25">
      <c r="A2016" t="s">
        <v>3671</v>
      </c>
      <c r="B2016" t="s">
        <v>3672</v>
      </c>
      <c r="C2016">
        <f>LEN(Tabla4[[#This Row],[NIT]])</f>
        <v>14</v>
      </c>
      <c r="D2016" t="str">
        <f t="shared" si="32"/>
        <v>NIT</v>
      </c>
    </row>
    <row r="2017" spans="1:4" x14ac:dyDescent="0.25">
      <c r="A2017" t="s">
        <v>3673</v>
      </c>
      <c r="B2017" t="s">
        <v>3674</v>
      </c>
      <c r="C2017">
        <f>LEN(Tabla4[[#This Row],[NIT]])</f>
        <v>14</v>
      </c>
      <c r="D2017" t="str">
        <f t="shared" si="32"/>
        <v>NIT</v>
      </c>
    </row>
    <row r="2018" spans="1:4" x14ac:dyDescent="0.25">
      <c r="A2018" t="s">
        <v>3675</v>
      </c>
      <c r="B2018" t="s">
        <v>3676</v>
      </c>
      <c r="C2018">
        <f>LEN(Tabla4[[#This Row],[NIT]])</f>
        <v>14</v>
      </c>
      <c r="D2018" t="str">
        <f t="shared" si="32"/>
        <v>NIT</v>
      </c>
    </row>
    <row r="2019" spans="1:4" x14ac:dyDescent="0.25">
      <c r="A2019" t="s">
        <v>3677</v>
      </c>
      <c r="B2019" t="s">
        <v>3678</v>
      </c>
      <c r="C2019">
        <f>LEN(Tabla4[[#This Row],[NIT]])</f>
        <v>14</v>
      </c>
      <c r="D2019" t="str">
        <f t="shared" si="32"/>
        <v>NIT</v>
      </c>
    </row>
    <row r="2020" spans="1:4" x14ac:dyDescent="0.25">
      <c r="A2020" t="s">
        <v>3679</v>
      </c>
      <c r="B2020" t="s">
        <v>3680</v>
      </c>
      <c r="C2020">
        <f>LEN(Tabla4[[#This Row],[NIT]])</f>
        <v>14</v>
      </c>
      <c r="D2020" t="str">
        <f t="shared" si="32"/>
        <v>NIT</v>
      </c>
    </row>
    <row r="2021" spans="1:4" x14ac:dyDescent="0.25">
      <c r="A2021" t="s">
        <v>3681</v>
      </c>
      <c r="B2021" t="s">
        <v>3682</v>
      </c>
      <c r="C2021">
        <f>LEN(Tabla4[[#This Row],[NIT]])</f>
        <v>14</v>
      </c>
      <c r="D2021" t="str">
        <f t="shared" si="32"/>
        <v>NIT</v>
      </c>
    </row>
    <row r="2022" spans="1:4" x14ac:dyDescent="0.25">
      <c r="A2022" t="s">
        <v>3683</v>
      </c>
      <c r="B2022" t="s">
        <v>3684</v>
      </c>
      <c r="C2022">
        <f>LEN(Tabla4[[#This Row],[NIT]])</f>
        <v>14</v>
      </c>
      <c r="D2022" t="str">
        <f t="shared" si="32"/>
        <v>NIT</v>
      </c>
    </row>
    <row r="2023" spans="1:4" x14ac:dyDescent="0.25">
      <c r="A2023" t="s">
        <v>3302</v>
      </c>
      <c r="B2023" t="s">
        <v>3685</v>
      </c>
      <c r="C2023">
        <f>LEN(Tabla4[[#This Row],[NIT]])</f>
        <v>14</v>
      </c>
      <c r="D2023" t="str">
        <f t="shared" si="32"/>
        <v>NIT</v>
      </c>
    </row>
    <row r="2024" spans="1:4" x14ac:dyDescent="0.25">
      <c r="A2024" t="s">
        <v>3686</v>
      </c>
      <c r="B2024" t="s">
        <v>3687</v>
      </c>
      <c r="C2024">
        <f>LEN(Tabla4[[#This Row],[NIT]])</f>
        <v>14</v>
      </c>
      <c r="D2024" t="str">
        <f t="shared" si="32"/>
        <v>NIT</v>
      </c>
    </row>
    <row r="2025" spans="1:4" x14ac:dyDescent="0.25">
      <c r="A2025" t="s">
        <v>3688</v>
      </c>
      <c r="B2025" t="s">
        <v>3689</v>
      </c>
      <c r="C2025">
        <f>LEN(Tabla4[[#This Row],[NIT]])</f>
        <v>14</v>
      </c>
      <c r="D2025" t="str">
        <f t="shared" si="32"/>
        <v>NIT</v>
      </c>
    </row>
    <row r="2026" spans="1:4" x14ac:dyDescent="0.25">
      <c r="A2026" t="s">
        <v>3690</v>
      </c>
      <c r="B2026" t="s">
        <v>3691</v>
      </c>
      <c r="C2026">
        <f>LEN(Tabla4[[#This Row],[NIT]])</f>
        <v>14</v>
      </c>
      <c r="D2026" t="str">
        <f t="shared" si="32"/>
        <v>NIT</v>
      </c>
    </row>
    <row r="2027" spans="1:4" x14ac:dyDescent="0.25">
      <c r="A2027" t="s">
        <v>3692</v>
      </c>
      <c r="B2027" t="s">
        <v>3693</v>
      </c>
      <c r="C2027">
        <f>LEN(Tabla4[[#This Row],[NIT]])</f>
        <v>14</v>
      </c>
      <c r="D2027" t="str">
        <f t="shared" si="32"/>
        <v>NIT</v>
      </c>
    </row>
    <row r="2028" spans="1:4" x14ac:dyDescent="0.25">
      <c r="A2028" t="s">
        <v>3694</v>
      </c>
      <c r="B2028" t="s">
        <v>3695</v>
      </c>
      <c r="C2028">
        <f>LEN(Tabla4[[#This Row],[NIT]])</f>
        <v>14</v>
      </c>
      <c r="D2028" t="str">
        <f t="shared" si="32"/>
        <v>NIT</v>
      </c>
    </row>
    <row r="2029" spans="1:4" x14ac:dyDescent="0.25">
      <c r="A2029" t="s">
        <v>3696</v>
      </c>
      <c r="B2029" t="s">
        <v>3697</v>
      </c>
      <c r="C2029">
        <f>LEN(Tabla4[[#This Row],[NIT]])</f>
        <v>14</v>
      </c>
      <c r="D2029" t="str">
        <f t="shared" si="32"/>
        <v>NIT</v>
      </c>
    </row>
    <row r="2030" spans="1:4" x14ac:dyDescent="0.25">
      <c r="A2030" t="s">
        <v>3698</v>
      </c>
      <c r="B2030" t="s">
        <v>3699</v>
      </c>
      <c r="C2030">
        <f>LEN(Tabla4[[#This Row],[NIT]])</f>
        <v>14</v>
      </c>
      <c r="D2030" t="str">
        <f t="shared" si="32"/>
        <v>NIT</v>
      </c>
    </row>
    <row r="2031" spans="1:4" x14ac:dyDescent="0.25">
      <c r="A2031" t="s">
        <v>3700</v>
      </c>
      <c r="B2031" t="s">
        <v>3701</v>
      </c>
      <c r="C2031">
        <f>LEN(Tabla4[[#This Row],[NIT]])</f>
        <v>14</v>
      </c>
      <c r="D2031" t="str">
        <f t="shared" si="32"/>
        <v>NIT</v>
      </c>
    </row>
    <row r="2032" spans="1:4" x14ac:dyDescent="0.25">
      <c r="A2032" t="s">
        <v>3702</v>
      </c>
      <c r="B2032" t="s">
        <v>3703</v>
      </c>
      <c r="C2032">
        <f>LEN(Tabla4[[#This Row],[NIT]])</f>
        <v>14</v>
      </c>
      <c r="D2032" t="str">
        <f t="shared" si="32"/>
        <v>NIT</v>
      </c>
    </row>
    <row r="2033" spans="1:4" x14ac:dyDescent="0.25">
      <c r="A2033" t="s">
        <v>3704</v>
      </c>
      <c r="B2033" t="s">
        <v>3705</v>
      </c>
      <c r="C2033">
        <f>LEN(Tabla4[[#This Row],[NIT]])</f>
        <v>14</v>
      </c>
      <c r="D2033" t="str">
        <f t="shared" si="32"/>
        <v>NIT</v>
      </c>
    </row>
    <row r="2034" spans="1:4" x14ac:dyDescent="0.25">
      <c r="A2034" t="s">
        <v>2308</v>
      </c>
      <c r="B2034" t="s">
        <v>3706</v>
      </c>
      <c r="C2034">
        <f>LEN(Tabla4[[#This Row],[NIT]])</f>
        <v>14</v>
      </c>
      <c r="D2034" t="str">
        <f t="shared" si="32"/>
        <v>NIT</v>
      </c>
    </row>
    <row r="2035" spans="1:4" x14ac:dyDescent="0.25">
      <c r="A2035" t="s">
        <v>3707</v>
      </c>
      <c r="B2035" t="s">
        <v>3708</v>
      </c>
      <c r="C2035">
        <f>LEN(Tabla4[[#This Row],[NIT]])</f>
        <v>14</v>
      </c>
      <c r="D2035" t="str">
        <f t="shared" si="32"/>
        <v>NIT</v>
      </c>
    </row>
    <row r="2036" spans="1:4" x14ac:dyDescent="0.25">
      <c r="A2036" t="s">
        <v>2399</v>
      </c>
      <c r="B2036" t="s">
        <v>3709</v>
      </c>
      <c r="C2036">
        <f>LEN(Tabla4[[#This Row],[NIT]])</f>
        <v>14</v>
      </c>
      <c r="D2036" t="str">
        <f t="shared" si="32"/>
        <v>NIT</v>
      </c>
    </row>
    <row r="2037" spans="1:4" x14ac:dyDescent="0.25">
      <c r="A2037" t="s">
        <v>3710</v>
      </c>
      <c r="B2037" t="s">
        <v>3711</v>
      </c>
      <c r="C2037">
        <f>LEN(Tabla4[[#This Row],[NIT]])</f>
        <v>14</v>
      </c>
      <c r="D2037" t="str">
        <f t="shared" si="32"/>
        <v>NIT</v>
      </c>
    </row>
    <row r="2038" spans="1:4" x14ac:dyDescent="0.25">
      <c r="A2038" t="s">
        <v>3712</v>
      </c>
      <c r="B2038" t="s">
        <v>3713</v>
      </c>
      <c r="C2038">
        <f>LEN(Tabla4[[#This Row],[NIT]])</f>
        <v>14</v>
      </c>
      <c r="D2038" t="str">
        <f t="shared" si="32"/>
        <v>NIT</v>
      </c>
    </row>
    <row r="2039" spans="1:4" x14ac:dyDescent="0.25">
      <c r="A2039" t="s">
        <v>3714</v>
      </c>
      <c r="B2039" t="s">
        <v>3715</v>
      </c>
      <c r="C2039">
        <f>LEN(Tabla4[[#This Row],[NIT]])</f>
        <v>14</v>
      </c>
      <c r="D2039" t="str">
        <f t="shared" si="32"/>
        <v>NIT</v>
      </c>
    </row>
    <row r="2040" spans="1:4" x14ac:dyDescent="0.25">
      <c r="A2040" t="s">
        <v>3716</v>
      </c>
      <c r="B2040" t="s">
        <v>3717</v>
      </c>
      <c r="C2040">
        <f>LEN(Tabla4[[#This Row],[NIT]])</f>
        <v>14</v>
      </c>
      <c r="D2040" t="str">
        <f t="shared" si="32"/>
        <v>NIT</v>
      </c>
    </row>
    <row r="2041" spans="1:4" x14ac:dyDescent="0.25">
      <c r="A2041" t="s">
        <v>3718</v>
      </c>
      <c r="B2041" t="s">
        <v>3719</v>
      </c>
      <c r="C2041">
        <f>LEN(Tabla4[[#This Row],[NIT]])</f>
        <v>14</v>
      </c>
      <c r="D2041" t="str">
        <f t="shared" si="32"/>
        <v>NIT</v>
      </c>
    </row>
    <row r="2042" spans="1:4" x14ac:dyDescent="0.25">
      <c r="A2042" t="s">
        <v>3720</v>
      </c>
      <c r="B2042" t="s">
        <v>3721</v>
      </c>
      <c r="C2042">
        <f>LEN(Tabla4[[#This Row],[NIT]])</f>
        <v>14</v>
      </c>
      <c r="D2042" t="str">
        <f t="shared" si="32"/>
        <v>NIT</v>
      </c>
    </row>
    <row r="2043" spans="1:4" x14ac:dyDescent="0.25">
      <c r="A2043" t="s">
        <v>3722</v>
      </c>
      <c r="B2043" t="s">
        <v>3723</v>
      </c>
      <c r="C2043">
        <f>LEN(Tabla4[[#This Row],[NIT]])</f>
        <v>14</v>
      </c>
      <c r="D2043" t="str">
        <f t="shared" si="32"/>
        <v>NIT</v>
      </c>
    </row>
    <row r="2044" spans="1:4" x14ac:dyDescent="0.25">
      <c r="A2044" t="s">
        <v>3724</v>
      </c>
      <c r="B2044" t="s">
        <v>3725</v>
      </c>
      <c r="C2044">
        <f>LEN(Tabla4[[#This Row],[NIT]])</f>
        <v>14</v>
      </c>
      <c r="D2044" t="str">
        <f t="shared" si="32"/>
        <v>NIT</v>
      </c>
    </row>
    <row r="2045" spans="1:4" x14ac:dyDescent="0.25">
      <c r="A2045" t="s">
        <v>3726</v>
      </c>
      <c r="B2045" t="s">
        <v>3727</v>
      </c>
      <c r="C2045">
        <f>LEN(Tabla4[[#This Row],[NIT]])</f>
        <v>14</v>
      </c>
      <c r="D2045" t="str">
        <f t="shared" si="32"/>
        <v>NIT</v>
      </c>
    </row>
    <row r="2046" spans="1:4" x14ac:dyDescent="0.25">
      <c r="A2046" t="s">
        <v>3728</v>
      </c>
      <c r="B2046" t="s">
        <v>3729</v>
      </c>
      <c r="C2046">
        <f>LEN(Tabla4[[#This Row],[NIT]])</f>
        <v>14</v>
      </c>
      <c r="D2046" t="str">
        <f t="shared" si="32"/>
        <v>NIT</v>
      </c>
    </row>
    <row r="2047" spans="1:4" x14ac:dyDescent="0.25">
      <c r="A2047" t="s">
        <v>3730</v>
      </c>
      <c r="B2047" t="s">
        <v>3731</v>
      </c>
      <c r="C2047">
        <f>LEN(Tabla4[[#This Row],[NIT]])</f>
        <v>14</v>
      </c>
      <c r="D2047" t="str">
        <f t="shared" si="32"/>
        <v>NIT</v>
      </c>
    </row>
    <row r="2048" spans="1:4" x14ac:dyDescent="0.25">
      <c r="A2048" t="s">
        <v>3732</v>
      </c>
      <c r="B2048" t="s">
        <v>3733</v>
      </c>
      <c r="C2048">
        <f>LEN(Tabla4[[#This Row],[NIT]])</f>
        <v>14</v>
      </c>
      <c r="D2048" t="str">
        <f t="shared" si="32"/>
        <v>NIT</v>
      </c>
    </row>
    <row r="2049" spans="1:4" x14ac:dyDescent="0.25">
      <c r="A2049" t="s">
        <v>3734</v>
      </c>
      <c r="B2049" t="s">
        <v>3735</v>
      </c>
      <c r="C2049">
        <f>LEN(Tabla4[[#This Row],[NIT]])</f>
        <v>14</v>
      </c>
      <c r="D2049" t="str">
        <f t="shared" si="32"/>
        <v>NIT</v>
      </c>
    </row>
    <row r="2050" spans="1:4" x14ac:dyDescent="0.25">
      <c r="A2050" t="s">
        <v>3736</v>
      </c>
      <c r="B2050" t="s">
        <v>3737</v>
      </c>
      <c r="C2050">
        <f>LEN(Tabla4[[#This Row],[NIT]])</f>
        <v>14</v>
      </c>
      <c r="D2050" t="str">
        <f t="shared" si="32"/>
        <v>NIT</v>
      </c>
    </row>
    <row r="2051" spans="1:4" x14ac:dyDescent="0.25">
      <c r="A2051" t="s">
        <v>3738</v>
      </c>
      <c r="B2051" t="s">
        <v>3739</v>
      </c>
      <c r="C2051">
        <f>LEN(Tabla4[[#This Row],[NIT]])</f>
        <v>14</v>
      </c>
      <c r="D2051" t="str">
        <f t="shared" si="32"/>
        <v>NIT</v>
      </c>
    </row>
    <row r="2052" spans="1:4" x14ac:dyDescent="0.25">
      <c r="A2052" t="s">
        <v>3740</v>
      </c>
      <c r="B2052" t="s">
        <v>3741</v>
      </c>
      <c r="C2052">
        <f>LEN(Tabla4[[#This Row],[NIT]])</f>
        <v>14</v>
      </c>
      <c r="D2052" t="str">
        <f t="shared" si="32"/>
        <v>NIT</v>
      </c>
    </row>
    <row r="2053" spans="1:4" x14ac:dyDescent="0.25">
      <c r="A2053" t="s">
        <v>3742</v>
      </c>
      <c r="B2053" t="s">
        <v>3743</v>
      </c>
      <c r="C2053">
        <f>LEN(Tabla4[[#This Row],[NIT]])</f>
        <v>14</v>
      </c>
      <c r="D2053" t="str">
        <f t="shared" si="32"/>
        <v>NIT</v>
      </c>
    </row>
    <row r="2054" spans="1:4" x14ac:dyDescent="0.25">
      <c r="A2054" t="s">
        <v>3744</v>
      </c>
      <c r="B2054" t="s">
        <v>3745</v>
      </c>
      <c r="C2054">
        <f>LEN(Tabla4[[#This Row],[NIT]])</f>
        <v>14</v>
      </c>
      <c r="D2054" t="str">
        <f t="shared" si="32"/>
        <v>NIT</v>
      </c>
    </row>
    <row r="2055" spans="1:4" x14ac:dyDescent="0.25">
      <c r="A2055" t="s">
        <v>3746</v>
      </c>
      <c r="B2055" t="s">
        <v>3747</v>
      </c>
      <c r="C2055">
        <f>LEN(Tabla4[[#This Row],[NIT]])</f>
        <v>14</v>
      </c>
      <c r="D2055" t="str">
        <f t="shared" si="32"/>
        <v>NIT</v>
      </c>
    </row>
    <row r="2056" spans="1:4" x14ac:dyDescent="0.25">
      <c r="A2056" t="s">
        <v>3748</v>
      </c>
      <c r="B2056" t="s">
        <v>3749</v>
      </c>
      <c r="C2056">
        <f>LEN(Tabla4[[#This Row],[NIT]])</f>
        <v>14</v>
      </c>
      <c r="D2056" t="str">
        <f t="shared" si="32"/>
        <v>NIT</v>
      </c>
    </row>
    <row r="2057" spans="1:4" x14ac:dyDescent="0.25">
      <c r="A2057" t="s">
        <v>3750</v>
      </c>
      <c r="B2057" t="s">
        <v>3751</v>
      </c>
      <c r="C2057">
        <f>LEN(Tabla4[[#This Row],[NIT]])</f>
        <v>14</v>
      </c>
      <c r="D2057" t="str">
        <f t="shared" si="32"/>
        <v>NIT</v>
      </c>
    </row>
    <row r="2058" spans="1:4" x14ac:dyDescent="0.25">
      <c r="A2058" t="s">
        <v>3752</v>
      </c>
      <c r="B2058" t="s">
        <v>3753</v>
      </c>
      <c r="C2058">
        <f>LEN(Tabla4[[#This Row],[NIT]])</f>
        <v>14</v>
      </c>
      <c r="D2058" t="str">
        <f t="shared" si="32"/>
        <v>NIT</v>
      </c>
    </row>
    <row r="2059" spans="1:4" x14ac:dyDescent="0.25">
      <c r="A2059" t="s">
        <v>3754</v>
      </c>
      <c r="B2059" t="s">
        <v>3755</v>
      </c>
      <c r="C2059">
        <f>LEN(Tabla4[[#This Row],[NIT]])</f>
        <v>14</v>
      </c>
      <c r="D2059" t="str">
        <f t="shared" ref="D2059:D2122" si="33">IF(C2059=14,"NIT",IF(C2059=9,"DUI"," "))</f>
        <v>NIT</v>
      </c>
    </row>
    <row r="2060" spans="1:4" x14ac:dyDescent="0.25">
      <c r="A2060" t="s">
        <v>3756</v>
      </c>
      <c r="B2060" t="s">
        <v>3757</v>
      </c>
      <c r="C2060">
        <f>LEN(Tabla4[[#This Row],[NIT]])</f>
        <v>14</v>
      </c>
      <c r="D2060" t="str">
        <f t="shared" si="33"/>
        <v>NIT</v>
      </c>
    </row>
    <row r="2061" spans="1:4" x14ac:dyDescent="0.25">
      <c r="A2061" t="s">
        <v>3758</v>
      </c>
      <c r="B2061" t="s">
        <v>3759</v>
      </c>
      <c r="C2061">
        <f>LEN(Tabla4[[#This Row],[NIT]])</f>
        <v>14</v>
      </c>
      <c r="D2061" t="str">
        <f t="shared" si="33"/>
        <v>NIT</v>
      </c>
    </row>
    <row r="2062" spans="1:4" x14ac:dyDescent="0.25">
      <c r="A2062" t="s">
        <v>3760</v>
      </c>
      <c r="B2062" t="s">
        <v>3761</v>
      </c>
      <c r="C2062">
        <f>LEN(Tabla4[[#This Row],[NIT]])</f>
        <v>14</v>
      </c>
      <c r="D2062" t="str">
        <f t="shared" si="33"/>
        <v>NIT</v>
      </c>
    </row>
    <row r="2063" spans="1:4" x14ac:dyDescent="0.25">
      <c r="A2063" t="s">
        <v>3762</v>
      </c>
      <c r="B2063" t="s">
        <v>3763</v>
      </c>
      <c r="C2063">
        <f>LEN(Tabla4[[#This Row],[NIT]])</f>
        <v>14</v>
      </c>
      <c r="D2063" t="str">
        <f t="shared" si="33"/>
        <v>NIT</v>
      </c>
    </row>
    <row r="2064" spans="1:4" x14ac:dyDescent="0.25">
      <c r="A2064" t="s">
        <v>3764</v>
      </c>
      <c r="B2064" t="s">
        <v>3765</v>
      </c>
      <c r="C2064">
        <f>LEN(Tabla4[[#This Row],[NIT]])</f>
        <v>14</v>
      </c>
      <c r="D2064" t="str">
        <f t="shared" si="33"/>
        <v>NIT</v>
      </c>
    </row>
    <row r="2065" spans="1:4" x14ac:dyDescent="0.25">
      <c r="A2065" t="s">
        <v>3766</v>
      </c>
      <c r="B2065" t="s">
        <v>3767</v>
      </c>
      <c r="C2065">
        <f>LEN(Tabla4[[#This Row],[NIT]])</f>
        <v>14</v>
      </c>
      <c r="D2065" t="str">
        <f t="shared" si="33"/>
        <v>NIT</v>
      </c>
    </row>
    <row r="2066" spans="1:4" x14ac:dyDescent="0.25">
      <c r="A2066" t="s">
        <v>3768</v>
      </c>
      <c r="B2066" t="s">
        <v>3769</v>
      </c>
      <c r="C2066">
        <f>LEN(Tabla4[[#This Row],[NIT]])</f>
        <v>14</v>
      </c>
      <c r="D2066" t="str">
        <f t="shared" si="33"/>
        <v>NIT</v>
      </c>
    </row>
    <row r="2067" spans="1:4" x14ac:dyDescent="0.25">
      <c r="A2067" t="s">
        <v>3770</v>
      </c>
      <c r="B2067" t="s">
        <v>3771</v>
      </c>
      <c r="C2067">
        <f>LEN(Tabla4[[#This Row],[NIT]])</f>
        <v>14</v>
      </c>
      <c r="D2067" t="str">
        <f t="shared" si="33"/>
        <v>NIT</v>
      </c>
    </row>
    <row r="2068" spans="1:4" x14ac:dyDescent="0.25">
      <c r="A2068" t="s">
        <v>3772</v>
      </c>
      <c r="B2068" t="s">
        <v>3773</v>
      </c>
      <c r="C2068">
        <f>LEN(Tabla4[[#This Row],[NIT]])</f>
        <v>14</v>
      </c>
      <c r="D2068" t="str">
        <f t="shared" si="33"/>
        <v>NIT</v>
      </c>
    </row>
    <row r="2069" spans="1:4" x14ac:dyDescent="0.25">
      <c r="A2069" t="s">
        <v>3774</v>
      </c>
      <c r="B2069" t="s">
        <v>3775</v>
      </c>
      <c r="C2069">
        <f>LEN(Tabla4[[#This Row],[NIT]])</f>
        <v>14</v>
      </c>
      <c r="D2069" t="str">
        <f t="shared" si="33"/>
        <v>NIT</v>
      </c>
    </row>
    <row r="2070" spans="1:4" x14ac:dyDescent="0.25">
      <c r="A2070" t="s">
        <v>3776</v>
      </c>
      <c r="B2070" t="s">
        <v>3777</v>
      </c>
      <c r="C2070">
        <f>LEN(Tabla4[[#This Row],[NIT]])</f>
        <v>14</v>
      </c>
      <c r="D2070" t="str">
        <f t="shared" si="33"/>
        <v>NIT</v>
      </c>
    </row>
    <row r="2071" spans="1:4" x14ac:dyDescent="0.25">
      <c r="A2071" t="s">
        <v>3778</v>
      </c>
      <c r="B2071" t="s">
        <v>3779</v>
      </c>
      <c r="C2071">
        <f>LEN(Tabla4[[#This Row],[NIT]])</f>
        <v>14</v>
      </c>
      <c r="D2071" t="str">
        <f t="shared" si="33"/>
        <v>NIT</v>
      </c>
    </row>
    <row r="2072" spans="1:4" x14ac:dyDescent="0.25">
      <c r="A2072" t="s">
        <v>3780</v>
      </c>
      <c r="B2072" t="s">
        <v>3781</v>
      </c>
      <c r="C2072">
        <f>LEN(Tabla4[[#This Row],[NIT]])</f>
        <v>14</v>
      </c>
      <c r="D2072" t="str">
        <f t="shared" si="33"/>
        <v>NIT</v>
      </c>
    </row>
    <row r="2073" spans="1:4" x14ac:dyDescent="0.25">
      <c r="A2073" t="s">
        <v>3782</v>
      </c>
      <c r="B2073" t="s">
        <v>3783</v>
      </c>
      <c r="C2073">
        <f>LEN(Tabla4[[#This Row],[NIT]])</f>
        <v>14</v>
      </c>
      <c r="D2073" t="str">
        <f t="shared" si="33"/>
        <v>NIT</v>
      </c>
    </row>
    <row r="2074" spans="1:4" x14ac:dyDescent="0.25">
      <c r="A2074" t="s">
        <v>3784</v>
      </c>
      <c r="B2074" t="s">
        <v>3785</v>
      </c>
      <c r="C2074">
        <f>LEN(Tabla4[[#This Row],[NIT]])</f>
        <v>14</v>
      </c>
      <c r="D2074" t="str">
        <f t="shared" si="33"/>
        <v>NIT</v>
      </c>
    </row>
    <row r="2075" spans="1:4" x14ac:dyDescent="0.25">
      <c r="A2075" t="s">
        <v>3786</v>
      </c>
      <c r="B2075" t="s">
        <v>3787</v>
      </c>
      <c r="C2075">
        <f>LEN(Tabla4[[#This Row],[NIT]])</f>
        <v>14</v>
      </c>
      <c r="D2075" t="str">
        <f t="shared" si="33"/>
        <v>NIT</v>
      </c>
    </row>
    <row r="2076" spans="1:4" x14ac:dyDescent="0.25">
      <c r="A2076" t="s">
        <v>31</v>
      </c>
      <c r="B2076" t="s">
        <v>3788</v>
      </c>
      <c r="C2076">
        <f>LEN(Tabla4[[#This Row],[NIT]])</f>
        <v>14</v>
      </c>
      <c r="D2076" t="str">
        <f t="shared" si="33"/>
        <v>NIT</v>
      </c>
    </row>
    <row r="2077" spans="1:4" x14ac:dyDescent="0.25">
      <c r="A2077" t="s">
        <v>3789</v>
      </c>
      <c r="B2077" t="s">
        <v>3790</v>
      </c>
      <c r="C2077">
        <f>LEN(Tabla4[[#This Row],[NIT]])</f>
        <v>14</v>
      </c>
      <c r="D2077" t="str">
        <f t="shared" si="33"/>
        <v>NIT</v>
      </c>
    </row>
    <row r="2078" spans="1:4" x14ac:dyDescent="0.25">
      <c r="A2078" t="s">
        <v>3791</v>
      </c>
      <c r="B2078" t="s">
        <v>3792</v>
      </c>
      <c r="C2078">
        <f>LEN(Tabla4[[#This Row],[NIT]])</f>
        <v>14</v>
      </c>
      <c r="D2078" t="str">
        <f t="shared" si="33"/>
        <v>NIT</v>
      </c>
    </row>
    <row r="2079" spans="1:4" x14ac:dyDescent="0.25">
      <c r="A2079" t="s">
        <v>3793</v>
      </c>
      <c r="B2079" t="s">
        <v>3794</v>
      </c>
      <c r="C2079">
        <f>LEN(Tabla4[[#This Row],[NIT]])</f>
        <v>14</v>
      </c>
      <c r="D2079" t="str">
        <f t="shared" si="33"/>
        <v>NIT</v>
      </c>
    </row>
    <row r="2080" spans="1:4" x14ac:dyDescent="0.25">
      <c r="A2080" t="s">
        <v>3795</v>
      </c>
      <c r="B2080" t="s">
        <v>3796</v>
      </c>
      <c r="C2080">
        <f>LEN(Tabla4[[#This Row],[NIT]])</f>
        <v>14</v>
      </c>
      <c r="D2080" t="str">
        <f t="shared" si="33"/>
        <v>NIT</v>
      </c>
    </row>
    <row r="2081" spans="1:4" x14ac:dyDescent="0.25">
      <c r="A2081" t="s">
        <v>3797</v>
      </c>
      <c r="B2081" t="s">
        <v>3798</v>
      </c>
      <c r="C2081">
        <f>LEN(Tabla4[[#This Row],[NIT]])</f>
        <v>14</v>
      </c>
      <c r="D2081" t="str">
        <f t="shared" si="33"/>
        <v>NIT</v>
      </c>
    </row>
    <row r="2082" spans="1:4" x14ac:dyDescent="0.25">
      <c r="A2082" t="s">
        <v>3799</v>
      </c>
      <c r="B2082" t="s">
        <v>3800</v>
      </c>
      <c r="C2082">
        <f>LEN(Tabla4[[#This Row],[NIT]])</f>
        <v>14</v>
      </c>
      <c r="D2082" t="str">
        <f t="shared" si="33"/>
        <v>NIT</v>
      </c>
    </row>
    <row r="2083" spans="1:4" x14ac:dyDescent="0.25">
      <c r="A2083" t="s">
        <v>3801</v>
      </c>
      <c r="B2083" t="s">
        <v>3802</v>
      </c>
      <c r="C2083">
        <f>LEN(Tabla4[[#This Row],[NIT]])</f>
        <v>14</v>
      </c>
      <c r="D2083" t="str">
        <f t="shared" si="33"/>
        <v>NIT</v>
      </c>
    </row>
    <row r="2084" spans="1:4" x14ac:dyDescent="0.25">
      <c r="A2084" t="s">
        <v>3803</v>
      </c>
      <c r="B2084" t="s">
        <v>3804</v>
      </c>
      <c r="C2084">
        <f>LEN(Tabla4[[#This Row],[NIT]])</f>
        <v>14</v>
      </c>
      <c r="D2084" t="str">
        <f t="shared" si="33"/>
        <v>NIT</v>
      </c>
    </row>
    <row r="2085" spans="1:4" x14ac:dyDescent="0.25">
      <c r="A2085" t="s">
        <v>3805</v>
      </c>
      <c r="B2085" t="s">
        <v>3806</v>
      </c>
      <c r="C2085">
        <f>LEN(Tabla4[[#This Row],[NIT]])</f>
        <v>14</v>
      </c>
      <c r="D2085" t="str">
        <f t="shared" si="33"/>
        <v>NIT</v>
      </c>
    </row>
    <row r="2086" spans="1:4" x14ac:dyDescent="0.25">
      <c r="A2086" t="s">
        <v>3807</v>
      </c>
      <c r="B2086" t="s">
        <v>3808</v>
      </c>
      <c r="C2086">
        <f>LEN(Tabla4[[#This Row],[NIT]])</f>
        <v>14</v>
      </c>
      <c r="D2086" t="str">
        <f t="shared" si="33"/>
        <v>NIT</v>
      </c>
    </row>
    <row r="2087" spans="1:4" x14ac:dyDescent="0.25">
      <c r="A2087" t="s">
        <v>3809</v>
      </c>
      <c r="B2087" t="s">
        <v>3810</v>
      </c>
      <c r="C2087">
        <f>LEN(Tabla4[[#This Row],[NIT]])</f>
        <v>14</v>
      </c>
      <c r="D2087" t="str">
        <f t="shared" si="33"/>
        <v>NIT</v>
      </c>
    </row>
    <row r="2088" spans="1:4" x14ac:dyDescent="0.25">
      <c r="A2088" t="s">
        <v>3811</v>
      </c>
      <c r="B2088" t="s">
        <v>3812</v>
      </c>
      <c r="C2088">
        <f>LEN(Tabla4[[#This Row],[NIT]])</f>
        <v>14</v>
      </c>
      <c r="D2088" t="str">
        <f t="shared" si="33"/>
        <v>NIT</v>
      </c>
    </row>
    <row r="2089" spans="1:4" x14ac:dyDescent="0.25">
      <c r="A2089" t="s">
        <v>3813</v>
      </c>
      <c r="B2089" t="s">
        <v>3814</v>
      </c>
      <c r="C2089">
        <f>LEN(Tabla4[[#This Row],[NIT]])</f>
        <v>14</v>
      </c>
      <c r="D2089" t="str">
        <f t="shared" si="33"/>
        <v>NIT</v>
      </c>
    </row>
    <row r="2090" spans="1:4" x14ac:dyDescent="0.25">
      <c r="A2090" t="s">
        <v>3815</v>
      </c>
      <c r="B2090" t="s">
        <v>3816</v>
      </c>
      <c r="C2090">
        <f>LEN(Tabla4[[#This Row],[NIT]])</f>
        <v>14</v>
      </c>
      <c r="D2090" t="str">
        <f t="shared" si="33"/>
        <v>NIT</v>
      </c>
    </row>
    <row r="2091" spans="1:4" x14ac:dyDescent="0.25">
      <c r="A2091" t="s">
        <v>3817</v>
      </c>
      <c r="B2091" t="s">
        <v>3818</v>
      </c>
      <c r="C2091">
        <f>LEN(Tabla4[[#This Row],[NIT]])</f>
        <v>14</v>
      </c>
      <c r="D2091" t="str">
        <f t="shared" si="33"/>
        <v>NIT</v>
      </c>
    </row>
    <row r="2092" spans="1:4" x14ac:dyDescent="0.25">
      <c r="A2092" t="s">
        <v>3819</v>
      </c>
      <c r="B2092" t="s">
        <v>3820</v>
      </c>
      <c r="C2092">
        <f>LEN(Tabla4[[#This Row],[NIT]])</f>
        <v>14</v>
      </c>
      <c r="D2092" t="str">
        <f t="shared" si="33"/>
        <v>NIT</v>
      </c>
    </row>
    <row r="2093" spans="1:4" x14ac:dyDescent="0.25">
      <c r="A2093" t="s">
        <v>3821</v>
      </c>
      <c r="B2093" t="s">
        <v>3822</v>
      </c>
      <c r="C2093">
        <f>LEN(Tabla4[[#This Row],[NIT]])</f>
        <v>14</v>
      </c>
      <c r="D2093" t="str">
        <f t="shared" si="33"/>
        <v>NIT</v>
      </c>
    </row>
    <row r="2094" spans="1:4" x14ac:dyDescent="0.25">
      <c r="A2094" t="s">
        <v>36</v>
      </c>
      <c r="B2094" t="s">
        <v>3823</v>
      </c>
      <c r="C2094">
        <f>LEN(Tabla4[[#This Row],[NIT]])</f>
        <v>14</v>
      </c>
      <c r="D2094" t="str">
        <f t="shared" si="33"/>
        <v>NIT</v>
      </c>
    </row>
    <row r="2095" spans="1:4" x14ac:dyDescent="0.25">
      <c r="A2095" t="s">
        <v>3824</v>
      </c>
      <c r="B2095" t="s">
        <v>3825</v>
      </c>
      <c r="C2095">
        <f>LEN(Tabla4[[#This Row],[NIT]])</f>
        <v>14</v>
      </c>
      <c r="D2095" t="str">
        <f t="shared" si="33"/>
        <v>NIT</v>
      </c>
    </row>
    <row r="2096" spans="1:4" x14ac:dyDescent="0.25">
      <c r="A2096" t="s">
        <v>3826</v>
      </c>
      <c r="B2096" t="s">
        <v>3827</v>
      </c>
      <c r="C2096">
        <f>LEN(Tabla4[[#This Row],[NIT]])</f>
        <v>14</v>
      </c>
      <c r="D2096" t="str">
        <f t="shared" si="33"/>
        <v>NIT</v>
      </c>
    </row>
    <row r="2097" spans="1:4" x14ac:dyDescent="0.25">
      <c r="A2097" t="s">
        <v>3828</v>
      </c>
      <c r="B2097" t="s">
        <v>3829</v>
      </c>
      <c r="C2097">
        <f>LEN(Tabla4[[#This Row],[NIT]])</f>
        <v>14</v>
      </c>
      <c r="D2097" t="str">
        <f t="shared" si="33"/>
        <v>NIT</v>
      </c>
    </row>
    <row r="2098" spans="1:4" x14ac:dyDescent="0.25">
      <c r="A2098" t="s">
        <v>3830</v>
      </c>
      <c r="B2098" t="s">
        <v>3831</v>
      </c>
      <c r="C2098">
        <f>LEN(Tabla4[[#This Row],[NIT]])</f>
        <v>14</v>
      </c>
      <c r="D2098" t="str">
        <f t="shared" si="33"/>
        <v>NIT</v>
      </c>
    </row>
    <row r="2099" spans="1:4" x14ac:dyDescent="0.25">
      <c r="A2099" t="s">
        <v>3832</v>
      </c>
      <c r="B2099" t="s">
        <v>3833</v>
      </c>
      <c r="C2099">
        <f>LEN(Tabla4[[#This Row],[NIT]])</f>
        <v>14</v>
      </c>
      <c r="D2099" t="str">
        <f t="shared" si="33"/>
        <v>NIT</v>
      </c>
    </row>
    <row r="2100" spans="1:4" x14ac:dyDescent="0.25">
      <c r="A2100" t="s">
        <v>3834</v>
      </c>
      <c r="B2100" t="s">
        <v>3835</v>
      </c>
      <c r="C2100">
        <f>LEN(Tabla4[[#This Row],[NIT]])</f>
        <v>14</v>
      </c>
      <c r="D2100" t="str">
        <f t="shared" si="33"/>
        <v>NIT</v>
      </c>
    </row>
    <row r="2101" spans="1:4" x14ac:dyDescent="0.25">
      <c r="A2101" t="s">
        <v>3836</v>
      </c>
      <c r="B2101" t="s">
        <v>3837</v>
      </c>
      <c r="C2101">
        <f>LEN(Tabla4[[#This Row],[NIT]])</f>
        <v>14</v>
      </c>
      <c r="D2101" t="str">
        <f t="shared" si="33"/>
        <v>NIT</v>
      </c>
    </row>
    <row r="2102" spans="1:4" x14ac:dyDescent="0.25">
      <c r="A2102" t="s">
        <v>3838</v>
      </c>
      <c r="B2102" t="s">
        <v>3839</v>
      </c>
      <c r="C2102">
        <f>LEN(Tabla4[[#This Row],[NIT]])</f>
        <v>14</v>
      </c>
      <c r="D2102" t="str">
        <f t="shared" si="33"/>
        <v>NIT</v>
      </c>
    </row>
    <row r="2103" spans="1:4" x14ac:dyDescent="0.25">
      <c r="A2103" t="s">
        <v>3840</v>
      </c>
      <c r="B2103" t="s">
        <v>3841</v>
      </c>
      <c r="C2103">
        <f>LEN(Tabla4[[#This Row],[NIT]])</f>
        <v>14</v>
      </c>
      <c r="D2103" t="str">
        <f t="shared" si="33"/>
        <v>NIT</v>
      </c>
    </row>
    <row r="2104" spans="1:4" x14ac:dyDescent="0.25">
      <c r="A2104" t="s">
        <v>3842</v>
      </c>
      <c r="B2104" t="s">
        <v>3843</v>
      </c>
      <c r="C2104">
        <f>LEN(Tabla4[[#This Row],[NIT]])</f>
        <v>14</v>
      </c>
      <c r="D2104" t="str">
        <f t="shared" si="33"/>
        <v>NIT</v>
      </c>
    </row>
    <row r="2105" spans="1:4" x14ac:dyDescent="0.25">
      <c r="A2105" t="s">
        <v>3844</v>
      </c>
      <c r="B2105" t="s">
        <v>3845</v>
      </c>
      <c r="C2105">
        <f>LEN(Tabla4[[#This Row],[NIT]])</f>
        <v>14</v>
      </c>
      <c r="D2105" t="str">
        <f t="shared" si="33"/>
        <v>NIT</v>
      </c>
    </row>
    <row r="2106" spans="1:4" x14ac:dyDescent="0.25">
      <c r="A2106" t="s">
        <v>3846</v>
      </c>
      <c r="B2106" t="s">
        <v>3847</v>
      </c>
      <c r="C2106">
        <f>LEN(Tabla4[[#This Row],[NIT]])</f>
        <v>14</v>
      </c>
      <c r="D2106" t="str">
        <f t="shared" si="33"/>
        <v>NIT</v>
      </c>
    </row>
    <row r="2107" spans="1:4" x14ac:dyDescent="0.25">
      <c r="A2107" t="s">
        <v>3848</v>
      </c>
      <c r="B2107" t="s">
        <v>3849</v>
      </c>
      <c r="C2107">
        <f>LEN(Tabla4[[#This Row],[NIT]])</f>
        <v>14</v>
      </c>
      <c r="D2107" t="str">
        <f t="shared" si="33"/>
        <v>NIT</v>
      </c>
    </row>
    <row r="2108" spans="1:4" x14ac:dyDescent="0.25">
      <c r="A2108" t="s">
        <v>3850</v>
      </c>
      <c r="B2108" t="s">
        <v>3851</v>
      </c>
      <c r="C2108">
        <f>LEN(Tabla4[[#This Row],[NIT]])</f>
        <v>14</v>
      </c>
      <c r="D2108" t="str">
        <f t="shared" si="33"/>
        <v>NIT</v>
      </c>
    </row>
    <row r="2109" spans="1:4" x14ac:dyDescent="0.25">
      <c r="A2109" t="s">
        <v>3852</v>
      </c>
      <c r="B2109" t="s">
        <v>3853</v>
      </c>
      <c r="C2109">
        <f>LEN(Tabla4[[#This Row],[NIT]])</f>
        <v>14</v>
      </c>
      <c r="D2109" t="str">
        <f t="shared" si="33"/>
        <v>NIT</v>
      </c>
    </row>
    <row r="2110" spans="1:4" x14ac:dyDescent="0.25">
      <c r="A2110" t="s">
        <v>3854</v>
      </c>
      <c r="B2110" t="s">
        <v>3855</v>
      </c>
      <c r="C2110">
        <f>LEN(Tabla4[[#This Row],[NIT]])</f>
        <v>14</v>
      </c>
      <c r="D2110" t="str">
        <f t="shared" si="33"/>
        <v>NIT</v>
      </c>
    </row>
    <row r="2111" spans="1:4" x14ac:dyDescent="0.25">
      <c r="A2111" t="s">
        <v>3856</v>
      </c>
      <c r="B2111" t="s">
        <v>3857</v>
      </c>
      <c r="C2111">
        <f>LEN(Tabla4[[#This Row],[NIT]])</f>
        <v>14</v>
      </c>
      <c r="D2111" t="str">
        <f t="shared" si="33"/>
        <v>NIT</v>
      </c>
    </row>
    <row r="2112" spans="1:4" x14ac:dyDescent="0.25">
      <c r="A2112" t="s">
        <v>3858</v>
      </c>
      <c r="B2112" t="s">
        <v>3859</v>
      </c>
      <c r="C2112">
        <f>LEN(Tabla4[[#This Row],[NIT]])</f>
        <v>14</v>
      </c>
      <c r="D2112" t="str">
        <f t="shared" si="33"/>
        <v>NIT</v>
      </c>
    </row>
    <row r="2113" spans="1:4" x14ac:dyDescent="0.25">
      <c r="A2113" t="s">
        <v>3860</v>
      </c>
      <c r="B2113" t="s">
        <v>3861</v>
      </c>
      <c r="C2113">
        <f>LEN(Tabla4[[#This Row],[NIT]])</f>
        <v>14</v>
      </c>
      <c r="D2113" t="str">
        <f t="shared" si="33"/>
        <v>NIT</v>
      </c>
    </row>
    <row r="2114" spans="1:4" x14ac:dyDescent="0.25">
      <c r="A2114" t="s">
        <v>3862</v>
      </c>
      <c r="B2114" t="s">
        <v>3863</v>
      </c>
      <c r="C2114">
        <f>LEN(Tabla4[[#This Row],[NIT]])</f>
        <v>14</v>
      </c>
      <c r="D2114" t="str">
        <f t="shared" si="33"/>
        <v>NIT</v>
      </c>
    </row>
    <row r="2115" spans="1:4" x14ac:dyDescent="0.25">
      <c r="A2115" t="s">
        <v>3864</v>
      </c>
      <c r="B2115" t="s">
        <v>3865</v>
      </c>
      <c r="C2115">
        <f>LEN(Tabla4[[#This Row],[NIT]])</f>
        <v>14</v>
      </c>
      <c r="D2115" t="str">
        <f t="shared" si="33"/>
        <v>NIT</v>
      </c>
    </row>
    <row r="2116" spans="1:4" x14ac:dyDescent="0.25">
      <c r="A2116" t="s">
        <v>3866</v>
      </c>
      <c r="B2116" t="s">
        <v>3867</v>
      </c>
      <c r="C2116">
        <f>LEN(Tabla4[[#This Row],[NIT]])</f>
        <v>14</v>
      </c>
      <c r="D2116" t="str">
        <f t="shared" si="33"/>
        <v>NIT</v>
      </c>
    </row>
    <row r="2117" spans="1:4" x14ac:dyDescent="0.25">
      <c r="A2117" t="s">
        <v>3868</v>
      </c>
      <c r="B2117" t="s">
        <v>3869</v>
      </c>
      <c r="C2117">
        <f>LEN(Tabla4[[#This Row],[NIT]])</f>
        <v>14</v>
      </c>
      <c r="D2117" t="str">
        <f t="shared" si="33"/>
        <v>NIT</v>
      </c>
    </row>
    <row r="2118" spans="1:4" x14ac:dyDescent="0.25">
      <c r="A2118" t="s">
        <v>3870</v>
      </c>
      <c r="B2118" t="s">
        <v>3871</v>
      </c>
      <c r="C2118">
        <f>LEN(Tabla4[[#This Row],[NIT]])</f>
        <v>14</v>
      </c>
      <c r="D2118" t="str">
        <f t="shared" si="33"/>
        <v>NIT</v>
      </c>
    </row>
    <row r="2119" spans="1:4" x14ac:dyDescent="0.25">
      <c r="A2119" t="s">
        <v>3872</v>
      </c>
      <c r="B2119" t="s">
        <v>3873</v>
      </c>
      <c r="C2119">
        <f>LEN(Tabla4[[#This Row],[NIT]])</f>
        <v>14</v>
      </c>
      <c r="D2119" t="str">
        <f t="shared" si="33"/>
        <v>NIT</v>
      </c>
    </row>
    <row r="2120" spans="1:4" x14ac:dyDescent="0.25">
      <c r="A2120" t="s">
        <v>3874</v>
      </c>
      <c r="B2120" t="s">
        <v>3875</v>
      </c>
      <c r="C2120">
        <f>LEN(Tabla4[[#This Row],[NIT]])</f>
        <v>14</v>
      </c>
      <c r="D2120" t="str">
        <f t="shared" si="33"/>
        <v>NIT</v>
      </c>
    </row>
    <row r="2121" spans="1:4" x14ac:dyDescent="0.25">
      <c r="A2121" t="s">
        <v>3876</v>
      </c>
      <c r="B2121" t="s">
        <v>3877</v>
      </c>
      <c r="C2121">
        <f>LEN(Tabla4[[#This Row],[NIT]])</f>
        <v>14</v>
      </c>
      <c r="D2121" t="str">
        <f t="shared" si="33"/>
        <v>NIT</v>
      </c>
    </row>
    <row r="2122" spans="1:4" x14ac:dyDescent="0.25">
      <c r="A2122" t="s">
        <v>3878</v>
      </c>
      <c r="B2122" t="s">
        <v>3879</v>
      </c>
      <c r="C2122">
        <f>LEN(Tabla4[[#This Row],[NIT]])</f>
        <v>14</v>
      </c>
      <c r="D2122" t="str">
        <f t="shared" si="33"/>
        <v>NIT</v>
      </c>
    </row>
    <row r="2123" spans="1:4" x14ac:dyDescent="0.25">
      <c r="A2123" t="s">
        <v>3880</v>
      </c>
      <c r="B2123" t="s">
        <v>3881</v>
      </c>
      <c r="C2123">
        <f>LEN(Tabla4[[#This Row],[NIT]])</f>
        <v>14</v>
      </c>
      <c r="D2123" t="str">
        <f t="shared" ref="D2123:D2186" si="34">IF(C2123=14,"NIT",IF(C2123=9,"DUI"," "))</f>
        <v>NIT</v>
      </c>
    </row>
    <row r="2124" spans="1:4" x14ac:dyDescent="0.25">
      <c r="A2124" t="s">
        <v>3882</v>
      </c>
      <c r="B2124" t="s">
        <v>3883</v>
      </c>
      <c r="C2124">
        <f>LEN(Tabla4[[#This Row],[NIT]])</f>
        <v>14</v>
      </c>
      <c r="D2124" t="str">
        <f t="shared" si="34"/>
        <v>NIT</v>
      </c>
    </row>
    <row r="2125" spans="1:4" x14ac:dyDescent="0.25">
      <c r="A2125" t="s">
        <v>3884</v>
      </c>
      <c r="B2125" t="s">
        <v>3885</v>
      </c>
      <c r="C2125">
        <f>LEN(Tabla4[[#This Row],[NIT]])</f>
        <v>14</v>
      </c>
      <c r="D2125" t="str">
        <f t="shared" si="34"/>
        <v>NIT</v>
      </c>
    </row>
    <row r="2126" spans="1:4" x14ac:dyDescent="0.25">
      <c r="A2126" t="s">
        <v>3886</v>
      </c>
      <c r="B2126" t="s">
        <v>3887</v>
      </c>
      <c r="C2126">
        <f>LEN(Tabla4[[#This Row],[NIT]])</f>
        <v>14</v>
      </c>
      <c r="D2126" t="str">
        <f t="shared" si="34"/>
        <v>NIT</v>
      </c>
    </row>
    <row r="2127" spans="1:4" x14ac:dyDescent="0.25">
      <c r="A2127" t="s">
        <v>3888</v>
      </c>
      <c r="B2127" t="s">
        <v>3889</v>
      </c>
      <c r="C2127">
        <f>LEN(Tabla4[[#This Row],[NIT]])</f>
        <v>14</v>
      </c>
      <c r="D2127" t="str">
        <f t="shared" si="34"/>
        <v>NIT</v>
      </c>
    </row>
    <row r="2128" spans="1:4" x14ac:dyDescent="0.25">
      <c r="A2128" t="s">
        <v>3890</v>
      </c>
      <c r="B2128" t="s">
        <v>3891</v>
      </c>
      <c r="C2128">
        <f>LEN(Tabla4[[#This Row],[NIT]])</f>
        <v>14</v>
      </c>
      <c r="D2128" t="str">
        <f t="shared" si="34"/>
        <v>NIT</v>
      </c>
    </row>
    <row r="2129" spans="1:4" x14ac:dyDescent="0.25">
      <c r="A2129" t="s">
        <v>3892</v>
      </c>
      <c r="B2129" t="s">
        <v>3893</v>
      </c>
      <c r="C2129">
        <f>LEN(Tabla4[[#This Row],[NIT]])</f>
        <v>14</v>
      </c>
      <c r="D2129" t="str">
        <f t="shared" si="34"/>
        <v>NIT</v>
      </c>
    </row>
    <row r="2130" spans="1:4" x14ac:dyDescent="0.25">
      <c r="A2130" t="s">
        <v>3894</v>
      </c>
      <c r="B2130" t="s">
        <v>3895</v>
      </c>
      <c r="C2130">
        <f>LEN(Tabla4[[#This Row],[NIT]])</f>
        <v>14</v>
      </c>
      <c r="D2130" t="str">
        <f t="shared" si="34"/>
        <v>NIT</v>
      </c>
    </row>
    <row r="2131" spans="1:4" x14ac:dyDescent="0.25">
      <c r="A2131" t="s">
        <v>3896</v>
      </c>
      <c r="B2131" t="s">
        <v>3897</v>
      </c>
      <c r="C2131">
        <f>LEN(Tabla4[[#This Row],[NIT]])</f>
        <v>14</v>
      </c>
      <c r="D2131" t="str">
        <f t="shared" si="34"/>
        <v>NIT</v>
      </c>
    </row>
    <row r="2132" spans="1:4" x14ac:dyDescent="0.25">
      <c r="A2132" t="s">
        <v>3898</v>
      </c>
      <c r="B2132" t="s">
        <v>3899</v>
      </c>
      <c r="C2132">
        <f>LEN(Tabla4[[#This Row],[NIT]])</f>
        <v>14</v>
      </c>
      <c r="D2132" t="str">
        <f t="shared" si="34"/>
        <v>NIT</v>
      </c>
    </row>
    <row r="2133" spans="1:4" x14ac:dyDescent="0.25">
      <c r="A2133" t="s">
        <v>3900</v>
      </c>
      <c r="B2133" t="s">
        <v>3901</v>
      </c>
      <c r="C2133">
        <f>LEN(Tabla4[[#This Row],[NIT]])</f>
        <v>14</v>
      </c>
      <c r="D2133" t="str">
        <f t="shared" si="34"/>
        <v>NIT</v>
      </c>
    </row>
    <row r="2134" spans="1:4" x14ac:dyDescent="0.25">
      <c r="A2134" t="s">
        <v>3902</v>
      </c>
      <c r="B2134" t="s">
        <v>3903</v>
      </c>
      <c r="C2134">
        <f>LEN(Tabla4[[#This Row],[NIT]])</f>
        <v>14</v>
      </c>
      <c r="D2134" t="str">
        <f t="shared" si="34"/>
        <v>NIT</v>
      </c>
    </row>
    <row r="2135" spans="1:4" x14ac:dyDescent="0.25">
      <c r="A2135" t="s">
        <v>3904</v>
      </c>
      <c r="B2135" t="s">
        <v>3905</v>
      </c>
      <c r="C2135">
        <f>LEN(Tabla4[[#This Row],[NIT]])</f>
        <v>14</v>
      </c>
      <c r="D2135" t="str">
        <f t="shared" si="34"/>
        <v>NIT</v>
      </c>
    </row>
    <row r="2136" spans="1:4" x14ac:dyDescent="0.25">
      <c r="A2136" t="s">
        <v>3906</v>
      </c>
      <c r="B2136" t="s">
        <v>3907</v>
      </c>
      <c r="C2136">
        <f>LEN(Tabla4[[#This Row],[NIT]])</f>
        <v>14</v>
      </c>
      <c r="D2136" t="str">
        <f t="shared" si="34"/>
        <v>NIT</v>
      </c>
    </row>
    <row r="2137" spans="1:4" x14ac:dyDescent="0.25">
      <c r="A2137" t="s">
        <v>3908</v>
      </c>
      <c r="B2137" t="s">
        <v>3909</v>
      </c>
      <c r="C2137">
        <f>LEN(Tabla4[[#This Row],[NIT]])</f>
        <v>14</v>
      </c>
      <c r="D2137" t="str">
        <f t="shared" si="34"/>
        <v>NIT</v>
      </c>
    </row>
    <row r="2138" spans="1:4" x14ac:dyDescent="0.25">
      <c r="A2138" t="s">
        <v>3910</v>
      </c>
      <c r="B2138" t="s">
        <v>3911</v>
      </c>
      <c r="C2138">
        <f>LEN(Tabla4[[#This Row],[NIT]])</f>
        <v>14</v>
      </c>
      <c r="D2138" t="str">
        <f t="shared" si="34"/>
        <v>NIT</v>
      </c>
    </row>
    <row r="2139" spans="1:4" x14ac:dyDescent="0.25">
      <c r="A2139" t="s">
        <v>3912</v>
      </c>
      <c r="B2139" t="s">
        <v>3913</v>
      </c>
      <c r="C2139">
        <f>LEN(Tabla4[[#This Row],[NIT]])</f>
        <v>14</v>
      </c>
      <c r="D2139" t="str">
        <f t="shared" si="34"/>
        <v>NIT</v>
      </c>
    </row>
    <row r="2140" spans="1:4" x14ac:dyDescent="0.25">
      <c r="A2140" t="s">
        <v>3914</v>
      </c>
      <c r="B2140" t="s">
        <v>3915</v>
      </c>
      <c r="C2140">
        <f>LEN(Tabla4[[#This Row],[NIT]])</f>
        <v>14</v>
      </c>
      <c r="D2140" t="str">
        <f t="shared" si="34"/>
        <v>NIT</v>
      </c>
    </row>
    <row r="2141" spans="1:4" x14ac:dyDescent="0.25">
      <c r="A2141" t="s">
        <v>3916</v>
      </c>
      <c r="B2141" t="s">
        <v>3917</v>
      </c>
      <c r="C2141">
        <f>LEN(Tabla4[[#This Row],[NIT]])</f>
        <v>14</v>
      </c>
      <c r="D2141" t="str">
        <f t="shared" si="34"/>
        <v>NIT</v>
      </c>
    </row>
    <row r="2142" spans="1:4" x14ac:dyDescent="0.25">
      <c r="A2142" t="s">
        <v>3918</v>
      </c>
      <c r="B2142" t="s">
        <v>3919</v>
      </c>
      <c r="C2142">
        <f>LEN(Tabla4[[#This Row],[NIT]])</f>
        <v>14</v>
      </c>
      <c r="D2142" t="str">
        <f t="shared" si="34"/>
        <v>NIT</v>
      </c>
    </row>
    <row r="2143" spans="1:4" x14ac:dyDescent="0.25">
      <c r="A2143" t="s">
        <v>3920</v>
      </c>
      <c r="B2143" t="s">
        <v>3921</v>
      </c>
      <c r="C2143">
        <f>LEN(Tabla4[[#This Row],[NIT]])</f>
        <v>14</v>
      </c>
      <c r="D2143" t="str">
        <f t="shared" si="34"/>
        <v>NIT</v>
      </c>
    </row>
    <row r="2144" spans="1:4" x14ac:dyDescent="0.25">
      <c r="A2144" t="s">
        <v>3922</v>
      </c>
      <c r="B2144" t="s">
        <v>3923</v>
      </c>
      <c r="C2144">
        <f>LEN(Tabla4[[#This Row],[NIT]])</f>
        <v>14</v>
      </c>
      <c r="D2144" t="str">
        <f t="shared" si="34"/>
        <v>NIT</v>
      </c>
    </row>
    <row r="2145" spans="1:4" x14ac:dyDescent="0.25">
      <c r="A2145" t="s">
        <v>3924</v>
      </c>
      <c r="B2145" t="s">
        <v>3925</v>
      </c>
      <c r="C2145">
        <f>LEN(Tabla4[[#This Row],[NIT]])</f>
        <v>14</v>
      </c>
      <c r="D2145" t="str">
        <f t="shared" si="34"/>
        <v>NIT</v>
      </c>
    </row>
    <row r="2146" spans="1:4" x14ac:dyDescent="0.25">
      <c r="A2146" t="s">
        <v>3926</v>
      </c>
      <c r="B2146" t="s">
        <v>3927</v>
      </c>
      <c r="C2146">
        <f>LEN(Tabla4[[#This Row],[NIT]])</f>
        <v>14</v>
      </c>
      <c r="D2146" t="str">
        <f t="shared" si="34"/>
        <v>NIT</v>
      </c>
    </row>
    <row r="2147" spans="1:4" x14ac:dyDescent="0.25">
      <c r="A2147" t="s">
        <v>3928</v>
      </c>
      <c r="B2147" t="s">
        <v>3929</v>
      </c>
      <c r="C2147">
        <f>LEN(Tabla4[[#This Row],[NIT]])</f>
        <v>14</v>
      </c>
      <c r="D2147" t="str">
        <f t="shared" si="34"/>
        <v>NIT</v>
      </c>
    </row>
    <row r="2148" spans="1:4" x14ac:dyDescent="0.25">
      <c r="A2148" t="s">
        <v>3930</v>
      </c>
      <c r="B2148" t="s">
        <v>3931</v>
      </c>
      <c r="C2148">
        <f>LEN(Tabla4[[#This Row],[NIT]])</f>
        <v>14</v>
      </c>
      <c r="D2148" t="str">
        <f t="shared" si="34"/>
        <v>NIT</v>
      </c>
    </row>
    <row r="2149" spans="1:4" x14ac:dyDescent="0.25">
      <c r="A2149" t="s">
        <v>3932</v>
      </c>
      <c r="B2149" t="s">
        <v>3933</v>
      </c>
      <c r="C2149">
        <f>LEN(Tabla4[[#This Row],[NIT]])</f>
        <v>14</v>
      </c>
      <c r="D2149" t="str">
        <f t="shared" si="34"/>
        <v>NIT</v>
      </c>
    </row>
    <row r="2150" spans="1:4" x14ac:dyDescent="0.25">
      <c r="A2150" t="s">
        <v>3934</v>
      </c>
      <c r="B2150" t="s">
        <v>3935</v>
      </c>
      <c r="C2150">
        <f>LEN(Tabla4[[#This Row],[NIT]])</f>
        <v>14</v>
      </c>
      <c r="D2150" t="str">
        <f t="shared" si="34"/>
        <v>NIT</v>
      </c>
    </row>
    <row r="2151" spans="1:4" x14ac:dyDescent="0.25">
      <c r="A2151" t="s">
        <v>3936</v>
      </c>
      <c r="B2151" t="s">
        <v>3937</v>
      </c>
      <c r="C2151">
        <f>LEN(Tabla4[[#This Row],[NIT]])</f>
        <v>14</v>
      </c>
      <c r="D2151" t="str">
        <f t="shared" si="34"/>
        <v>NIT</v>
      </c>
    </row>
    <row r="2152" spans="1:4" x14ac:dyDescent="0.25">
      <c r="A2152" t="s">
        <v>3938</v>
      </c>
      <c r="B2152" t="s">
        <v>3939</v>
      </c>
      <c r="C2152">
        <f>LEN(Tabla4[[#This Row],[NIT]])</f>
        <v>14</v>
      </c>
      <c r="D2152" t="str">
        <f t="shared" si="34"/>
        <v>NIT</v>
      </c>
    </row>
    <row r="2153" spans="1:4" x14ac:dyDescent="0.25">
      <c r="A2153" t="s">
        <v>3940</v>
      </c>
      <c r="B2153" t="s">
        <v>3941</v>
      </c>
      <c r="C2153">
        <f>LEN(Tabla4[[#This Row],[NIT]])</f>
        <v>14</v>
      </c>
      <c r="D2153" t="str">
        <f t="shared" si="34"/>
        <v>NIT</v>
      </c>
    </row>
    <row r="2154" spans="1:4" x14ac:dyDescent="0.25">
      <c r="A2154" t="s">
        <v>3942</v>
      </c>
      <c r="B2154" t="s">
        <v>3943</v>
      </c>
      <c r="C2154">
        <f>LEN(Tabla4[[#This Row],[NIT]])</f>
        <v>14</v>
      </c>
      <c r="D2154" t="str">
        <f t="shared" si="34"/>
        <v>NIT</v>
      </c>
    </row>
    <row r="2155" spans="1:4" x14ac:dyDescent="0.25">
      <c r="A2155" t="s">
        <v>3944</v>
      </c>
      <c r="B2155" t="s">
        <v>3945</v>
      </c>
      <c r="C2155">
        <f>LEN(Tabla4[[#This Row],[NIT]])</f>
        <v>14</v>
      </c>
      <c r="D2155" t="str">
        <f t="shared" si="34"/>
        <v>NIT</v>
      </c>
    </row>
    <row r="2156" spans="1:4" x14ac:dyDescent="0.25">
      <c r="A2156" t="s">
        <v>734</v>
      </c>
      <c r="B2156" t="s">
        <v>3946</v>
      </c>
      <c r="C2156">
        <f>LEN(Tabla4[[#This Row],[NIT]])</f>
        <v>14</v>
      </c>
      <c r="D2156" t="str">
        <f t="shared" si="34"/>
        <v>NIT</v>
      </c>
    </row>
    <row r="2157" spans="1:4" x14ac:dyDescent="0.25">
      <c r="A2157" t="s">
        <v>3947</v>
      </c>
      <c r="B2157" t="s">
        <v>3948</v>
      </c>
      <c r="C2157">
        <f>LEN(Tabla4[[#This Row],[NIT]])</f>
        <v>14</v>
      </c>
      <c r="D2157" t="str">
        <f t="shared" si="34"/>
        <v>NIT</v>
      </c>
    </row>
    <row r="2158" spans="1:4" x14ac:dyDescent="0.25">
      <c r="A2158" t="s">
        <v>3949</v>
      </c>
      <c r="B2158" t="s">
        <v>3950</v>
      </c>
      <c r="C2158">
        <f>LEN(Tabla4[[#This Row],[NIT]])</f>
        <v>14</v>
      </c>
      <c r="D2158" t="str">
        <f t="shared" si="34"/>
        <v>NIT</v>
      </c>
    </row>
    <row r="2159" spans="1:4" x14ac:dyDescent="0.25">
      <c r="A2159" t="s">
        <v>1388</v>
      </c>
      <c r="B2159" t="s">
        <v>3951</v>
      </c>
      <c r="C2159">
        <f>LEN(Tabla4[[#This Row],[NIT]])</f>
        <v>14</v>
      </c>
      <c r="D2159" t="str">
        <f t="shared" si="34"/>
        <v>NIT</v>
      </c>
    </row>
    <row r="2160" spans="1:4" x14ac:dyDescent="0.25">
      <c r="A2160" t="s">
        <v>3952</v>
      </c>
      <c r="B2160" t="s">
        <v>3953</v>
      </c>
      <c r="C2160">
        <f>LEN(Tabla4[[#This Row],[NIT]])</f>
        <v>14</v>
      </c>
      <c r="D2160" t="str">
        <f t="shared" si="34"/>
        <v>NIT</v>
      </c>
    </row>
    <row r="2161" spans="1:4" x14ac:dyDescent="0.25">
      <c r="A2161" t="s">
        <v>3954</v>
      </c>
      <c r="B2161" t="s">
        <v>3955</v>
      </c>
      <c r="C2161">
        <f>LEN(Tabla4[[#This Row],[NIT]])</f>
        <v>14</v>
      </c>
      <c r="D2161" t="str">
        <f t="shared" si="34"/>
        <v>NIT</v>
      </c>
    </row>
    <row r="2162" spans="1:4" x14ac:dyDescent="0.25">
      <c r="A2162" t="s">
        <v>3956</v>
      </c>
      <c r="B2162" t="s">
        <v>3957</v>
      </c>
      <c r="C2162">
        <f>LEN(Tabla4[[#This Row],[NIT]])</f>
        <v>14</v>
      </c>
      <c r="D2162" t="str">
        <f t="shared" si="34"/>
        <v>NIT</v>
      </c>
    </row>
    <row r="2163" spans="1:4" x14ac:dyDescent="0.25">
      <c r="A2163" t="s">
        <v>3958</v>
      </c>
      <c r="B2163" t="s">
        <v>3959</v>
      </c>
      <c r="C2163">
        <f>LEN(Tabla4[[#This Row],[NIT]])</f>
        <v>14</v>
      </c>
      <c r="D2163" t="str">
        <f t="shared" si="34"/>
        <v>NIT</v>
      </c>
    </row>
    <row r="2164" spans="1:4" x14ac:dyDescent="0.25">
      <c r="A2164" t="s">
        <v>3960</v>
      </c>
      <c r="B2164" t="s">
        <v>3961</v>
      </c>
      <c r="C2164">
        <f>LEN(Tabla4[[#This Row],[NIT]])</f>
        <v>14</v>
      </c>
      <c r="D2164" t="str">
        <f t="shared" si="34"/>
        <v>NIT</v>
      </c>
    </row>
    <row r="2165" spans="1:4" x14ac:dyDescent="0.25">
      <c r="A2165" t="s">
        <v>3962</v>
      </c>
      <c r="B2165" t="s">
        <v>3963</v>
      </c>
      <c r="C2165">
        <f>LEN(Tabla4[[#This Row],[NIT]])</f>
        <v>14</v>
      </c>
      <c r="D2165" t="str">
        <f t="shared" si="34"/>
        <v>NIT</v>
      </c>
    </row>
    <row r="2166" spans="1:4" x14ac:dyDescent="0.25">
      <c r="A2166" t="s">
        <v>3964</v>
      </c>
      <c r="B2166" t="s">
        <v>3965</v>
      </c>
      <c r="C2166">
        <f>LEN(Tabla4[[#This Row],[NIT]])</f>
        <v>14</v>
      </c>
      <c r="D2166" t="str">
        <f t="shared" si="34"/>
        <v>NIT</v>
      </c>
    </row>
    <row r="2167" spans="1:4" x14ac:dyDescent="0.25">
      <c r="A2167" t="s">
        <v>3966</v>
      </c>
      <c r="B2167" t="s">
        <v>3967</v>
      </c>
      <c r="C2167">
        <f>LEN(Tabla4[[#This Row],[NIT]])</f>
        <v>14</v>
      </c>
      <c r="D2167" t="str">
        <f t="shared" si="34"/>
        <v>NIT</v>
      </c>
    </row>
    <row r="2168" spans="1:4" x14ac:dyDescent="0.25">
      <c r="A2168" t="s">
        <v>3968</v>
      </c>
      <c r="B2168" t="s">
        <v>3969</v>
      </c>
      <c r="C2168">
        <f>LEN(Tabla4[[#This Row],[NIT]])</f>
        <v>14</v>
      </c>
      <c r="D2168" t="str">
        <f t="shared" si="34"/>
        <v>NIT</v>
      </c>
    </row>
    <row r="2169" spans="1:4" x14ac:dyDescent="0.25">
      <c r="A2169" t="s">
        <v>3970</v>
      </c>
      <c r="B2169" t="s">
        <v>3971</v>
      </c>
      <c r="C2169">
        <f>LEN(Tabla4[[#This Row],[NIT]])</f>
        <v>14</v>
      </c>
      <c r="D2169" t="str">
        <f t="shared" si="34"/>
        <v>NIT</v>
      </c>
    </row>
    <row r="2170" spans="1:4" x14ac:dyDescent="0.25">
      <c r="A2170" t="s">
        <v>3972</v>
      </c>
      <c r="B2170" t="s">
        <v>3973</v>
      </c>
      <c r="C2170">
        <f>LEN(Tabla4[[#This Row],[NIT]])</f>
        <v>14</v>
      </c>
      <c r="D2170" t="str">
        <f t="shared" si="34"/>
        <v>NIT</v>
      </c>
    </row>
    <row r="2171" spans="1:4" x14ac:dyDescent="0.25">
      <c r="A2171" t="s">
        <v>3974</v>
      </c>
      <c r="B2171" t="s">
        <v>3975</v>
      </c>
      <c r="C2171">
        <f>LEN(Tabla4[[#This Row],[NIT]])</f>
        <v>14</v>
      </c>
      <c r="D2171" t="str">
        <f t="shared" si="34"/>
        <v>NIT</v>
      </c>
    </row>
    <row r="2172" spans="1:4" x14ac:dyDescent="0.25">
      <c r="A2172" t="s">
        <v>3976</v>
      </c>
      <c r="B2172" t="s">
        <v>3977</v>
      </c>
      <c r="C2172">
        <f>LEN(Tabla4[[#This Row],[NIT]])</f>
        <v>14</v>
      </c>
      <c r="D2172" t="str">
        <f t="shared" si="34"/>
        <v>NIT</v>
      </c>
    </row>
    <row r="2173" spans="1:4" x14ac:dyDescent="0.25">
      <c r="A2173" t="s">
        <v>3978</v>
      </c>
      <c r="B2173" t="s">
        <v>3979</v>
      </c>
      <c r="C2173">
        <f>LEN(Tabla4[[#This Row],[NIT]])</f>
        <v>14</v>
      </c>
      <c r="D2173" t="str">
        <f t="shared" si="34"/>
        <v>NIT</v>
      </c>
    </row>
    <row r="2174" spans="1:4" x14ac:dyDescent="0.25">
      <c r="A2174" t="s">
        <v>3980</v>
      </c>
      <c r="B2174" t="s">
        <v>3981</v>
      </c>
      <c r="C2174">
        <f>LEN(Tabla4[[#This Row],[NIT]])</f>
        <v>14</v>
      </c>
      <c r="D2174" t="str">
        <f t="shared" si="34"/>
        <v>NIT</v>
      </c>
    </row>
    <row r="2175" spans="1:4" x14ac:dyDescent="0.25">
      <c r="A2175" t="s">
        <v>3982</v>
      </c>
      <c r="B2175" t="s">
        <v>3983</v>
      </c>
      <c r="C2175">
        <f>LEN(Tabla4[[#This Row],[NIT]])</f>
        <v>14</v>
      </c>
      <c r="D2175" t="str">
        <f t="shared" si="34"/>
        <v>NIT</v>
      </c>
    </row>
    <row r="2176" spans="1:4" x14ac:dyDescent="0.25">
      <c r="A2176" t="s">
        <v>3984</v>
      </c>
      <c r="B2176" t="s">
        <v>3985</v>
      </c>
      <c r="C2176">
        <f>LEN(Tabla4[[#This Row],[NIT]])</f>
        <v>14</v>
      </c>
      <c r="D2176" t="str">
        <f t="shared" si="34"/>
        <v>NIT</v>
      </c>
    </row>
    <row r="2177" spans="1:4" x14ac:dyDescent="0.25">
      <c r="A2177" t="s">
        <v>3986</v>
      </c>
      <c r="B2177" t="s">
        <v>3987</v>
      </c>
      <c r="C2177">
        <f>LEN(Tabla4[[#This Row],[NIT]])</f>
        <v>14</v>
      </c>
      <c r="D2177" t="str">
        <f t="shared" si="34"/>
        <v>NIT</v>
      </c>
    </row>
    <row r="2178" spans="1:4" x14ac:dyDescent="0.25">
      <c r="A2178" t="s">
        <v>3988</v>
      </c>
      <c r="B2178" t="s">
        <v>3989</v>
      </c>
      <c r="C2178">
        <f>LEN(Tabla4[[#This Row],[NIT]])</f>
        <v>14</v>
      </c>
      <c r="D2178" t="str">
        <f t="shared" si="34"/>
        <v>NIT</v>
      </c>
    </row>
    <row r="2179" spans="1:4" x14ac:dyDescent="0.25">
      <c r="A2179" t="s">
        <v>3591</v>
      </c>
      <c r="B2179" t="s">
        <v>3990</v>
      </c>
      <c r="C2179">
        <f>LEN(Tabla4[[#This Row],[NIT]])</f>
        <v>14</v>
      </c>
      <c r="D2179" t="str">
        <f t="shared" si="34"/>
        <v>NIT</v>
      </c>
    </row>
    <row r="2180" spans="1:4" x14ac:dyDescent="0.25">
      <c r="A2180" t="s">
        <v>3991</v>
      </c>
      <c r="B2180" t="s">
        <v>3992</v>
      </c>
      <c r="C2180">
        <f>LEN(Tabla4[[#This Row],[NIT]])</f>
        <v>14</v>
      </c>
      <c r="D2180" t="str">
        <f t="shared" si="34"/>
        <v>NIT</v>
      </c>
    </row>
    <row r="2181" spans="1:4" x14ac:dyDescent="0.25">
      <c r="A2181" t="s">
        <v>3993</v>
      </c>
      <c r="B2181" t="s">
        <v>3994</v>
      </c>
      <c r="C2181">
        <f>LEN(Tabla4[[#This Row],[NIT]])</f>
        <v>14</v>
      </c>
      <c r="D2181" t="str">
        <f t="shared" si="34"/>
        <v>NIT</v>
      </c>
    </row>
    <row r="2182" spans="1:4" x14ac:dyDescent="0.25">
      <c r="A2182" t="s">
        <v>3995</v>
      </c>
      <c r="B2182" t="s">
        <v>3996</v>
      </c>
      <c r="C2182">
        <f>LEN(Tabla4[[#This Row],[NIT]])</f>
        <v>14</v>
      </c>
      <c r="D2182" t="str">
        <f t="shared" si="34"/>
        <v>NIT</v>
      </c>
    </row>
    <row r="2183" spans="1:4" x14ac:dyDescent="0.25">
      <c r="A2183" t="s">
        <v>3997</v>
      </c>
      <c r="B2183" t="s">
        <v>3998</v>
      </c>
      <c r="C2183">
        <f>LEN(Tabla4[[#This Row],[NIT]])</f>
        <v>14</v>
      </c>
      <c r="D2183" t="str">
        <f t="shared" si="34"/>
        <v>NIT</v>
      </c>
    </row>
    <row r="2184" spans="1:4" x14ac:dyDescent="0.25">
      <c r="A2184" t="s">
        <v>3999</v>
      </c>
      <c r="B2184" t="s">
        <v>4000</v>
      </c>
      <c r="C2184">
        <f>LEN(Tabla4[[#This Row],[NIT]])</f>
        <v>14</v>
      </c>
      <c r="D2184" t="str">
        <f t="shared" si="34"/>
        <v>NIT</v>
      </c>
    </row>
    <row r="2185" spans="1:4" x14ac:dyDescent="0.25">
      <c r="A2185" t="s">
        <v>4001</v>
      </c>
      <c r="B2185" t="s">
        <v>4002</v>
      </c>
      <c r="C2185">
        <f>LEN(Tabla4[[#This Row],[NIT]])</f>
        <v>14</v>
      </c>
      <c r="D2185" t="str">
        <f t="shared" si="34"/>
        <v>NIT</v>
      </c>
    </row>
    <row r="2186" spans="1:4" x14ac:dyDescent="0.25">
      <c r="A2186" t="s">
        <v>4003</v>
      </c>
      <c r="B2186" t="s">
        <v>4004</v>
      </c>
      <c r="C2186">
        <f>LEN(Tabla4[[#This Row],[NIT]])</f>
        <v>14</v>
      </c>
      <c r="D2186" t="str">
        <f t="shared" si="34"/>
        <v>NIT</v>
      </c>
    </row>
    <row r="2187" spans="1:4" x14ac:dyDescent="0.25">
      <c r="A2187" t="s">
        <v>4005</v>
      </c>
      <c r="B2187" t="s">
        <v>4006</v>
      </c>
      <c r="C2187">
        <f>LEN(Tabla4[[#This Row],[NIT]])</f>
        <v>14</v>
      </c>
      <c r="D2187" t="str">
        <f t="shared" ref="D2187:D2250" si="35">IF(C2187=14,"NIT",IF(C2187=9,"DUI"," "))</f>
        <v>NIT</v>
      </c>
    </row>
    <row r="2188" spans="1:4" x14ac:dyDescent="0.25">
      <c r="A2188" t="s">
        <v>4007</v>
      </c>
      <c r="B2188" t="s">
        <v>4008</v>
      </c>
      <c r="C2188">
        <f>LEN(Tabla4[[#This Row],[NIT]])</f>
        <v>14</v>
      </c>
      <c r="D2188" t="str">
        <f t="shared" si="35"/>
        <v>NIT</v>
      </c>
    </row>
    <row r="2189" spans="1:4" x14ac:dyDescent="0.25">
      <c r="A2189" t="s">
        <v>4009</v>
      </c>
      <c r="B2189" t="s">
        <v>4010</v>
      </c>
      <c r="C2189">
        <f>LEN(Tabla4[[#This Row],[NIT]])</f>
        <v>14</v>
      </c>
      <c r="D2189" t="str">
        <f t="shared" si="35"/>
        <v>NIT</v>
      </c>
    </row>
    <row r="2190" spans="1:4" x14ac:dyDescent="0.25">
      <c r="A2190" t="s">
        <v>34</v>
      </c>
      <c r="B2190" t="s">
        <v>4011</v>
      </c>
      <c r="C2190">
        <f>LEN(Tabla4[[#This Row],[NIT]])</f>
        <v>14</v>
      </c>
      <c r="D2190" t="str">
        <f t="shared" si="35"/>
        <v>NIT</v>
      </c>
    </row>
    <row r="2191" spans="1:4" x14ac:dyDescent="0.25">
      <c r="A2191" t="s">
        <v>4012</v>
      </c>
      <c r="B2191" t="s">
        <v>4013</v>
      </c>
      <c r="C2191">
        <f>LEN(Tabla4[[#This Row],[NIT]])</f>
        <v>14</v>
      </c>
      <c r="D2191" t="str">
        <f t="shared" si="35"/>
        <v>NIT</v>
      </c>
    </row>
    <row r="2192" spans="1:4" x14ac:dyDescent="0.25">
      <c r="A2192" t="s">
        <v>4014</v>
      </c>
      <c r="B2192" t="s">
        <v>4015</v>
      </c>
      <c r="C2192">
        <f>LEN(Tabla4[[#This Row],[NIT]])</f>
        <v>14</v>
      </c>
      <c r="D2192" t="str">
        <f t="shared" si="35"/>
        <v>NIT</v>
      </c>
    </row>
    <row r="2193" spans="1:4" x14ac:dyDescent="0.25">
      <c r="A2193" t="s">
        <v>4016</v>
      </c>
      <c r="B2193" t="s">
        <v>4017</v>
      </c>
      <c r="C2193">
        <f>LEN(Tabla4[[#This Row],[NIT]])</f>
        <v>14</v>
      </c>
      <c r="D2193" t="str">
        <f t="shared" si="35"/>
        <v>NIT</v>
      </c>
    </row>
    <row r="2194" spans="1:4" x14ac:dyDescent="0.25">
      <c r="A2194" t="s">
        <v>4018</v>
      </c>
      <c r="B2194" t="s">
        <v>4019</v>
      </c>
      <c r="C2194">
        <f>LEN(Tabla4[[#This Row],[NIT]])</f>
        <v>14</v>
      </c>
      <c r="D2194" t="str">
        <f t="shared" si="35"/>
        <v>NIT</v>
      </c>
    </row>
    <row r="2195" spans="1:4" x14ac:dyDescent="0.25">
      <c r="A2195" t="s">
        <v>4020</v>
      </c>
      <c r="B2195" t="s">
        <v>4021</v>
      </c>
      <c r="C2195">
        <f>LEN(Tabla4[[#This Row],[NIT]])</f>
        <v>14</v>
      </c>
      <c r="D2195" t="str">
        <f t="shared" si="35"/>
        <v>NIT</v>
      </c>
    </row>
    <row r="2196" spans="1:4" x14ac:dyDescent="0.25">
      <c r="A2196" t="s">
        <v>4022</v>
      </c>
      <c r="B2196" t="s">
        <v>4023</v>
      </c>
      <c r="C2196">
        <f>LEN(Tabla4[[#This Row],[NIT]])</f>
        <v>14</v>
      </c>
      <c r="D2196" t="str">
        <f t="shared" si="35"/>
        <v>NIT</v>
      </c>
    </row>
    <row r="2197" spans="1:4" x14ac:dyDescent="0.25">
      <c r="A2197" t="s">
        <v>4024</v>
      </c>
      <c r="B2197" t="s">
        <v>4025</v>
      </c>
      <c r="C2197">
        <f>LEN(Tabla4[[#This Row],[NIT]])</f>
        <v>14</v>
      </c>
      <c r="D2197" t="str">
        <f t="shared" si="35"/>
        <v>NIT</v>
      </c>
    </row>
    <row r="2198" spans="1:4" x14ac:dyDescent="0.25">
      <c r="A2198" t="s">
        <v>4026</v>
      </c>
      <c r="B2198" t="s">
        <v>4027</v>
      </c>
      <c r="C2198">
        <f>LEN(Tabla4[[#This Row],[NIT]])</f>
        <v>14</v>
      </c>
      <c r="D2198" t="str">
        <f t="shared" si="35"/>
        <v>NIT</v>
      </c>
    </row>
    <row r="2199" spans="1:4" x14ac:dyDescent="0.25">
      <c r="A2199" t="s">
        <v>4028</v>
      </c>
      <c r="B2199" t="s">
        <v>4029</v>
      </c>
      <c r="C2199">
        <f>LEN(Tabla4[[#This Row],[NIT]])</f>
        <v>14</v>
      </c>
      <c r="D2199" t="str">
        <f t="shared" si="35"/>
        <v>NIT</v>
      </c>
    </row>
    <row r="2200" spans="1:4" x14ac:dyDescent="0.25">
      <c r="A2200" t="s">
        <v>4030</v>
      </c>
      <c r="B2200" t="s">
        <v>4031</v>
      </c>
      <c r="C2200">
        <f>LEN(Tabla4[[#This Row],[NIT]])</f>
        <v>14</v>
      </c>
      <c r="D2200" t="str">
        <f t="shared" si="35"/>
        <v>NIT</v>
      </c>
    </row>
    <row r="2201" spans="1:4" x14ac:dyDescent="0.25">
      <c r="A2201" t="s">
        <v>4032</v>
      </c>
      <c r="B2201" t="s">
        <v>4033</v>
      </c>
      <c r="C2201">
        <f>LEN(Tabla4[[#This Row],[NIT]])</f>
        <v>14</v>
      </c>
      <c r="D2201" t="str">
        <f t="shared" si="35"/>
        <v>NIT</v>
      </c>
    </row>
    <row r="2202" spans="1:4" x14ac:dyDescent="0.25">
      <c r="A2202" t="s">
        <v>4034</v>
      </c>
      <c r="B2202" t="s">
        <v>4035</v>
      </c>
      <c r="C2202">
        <f>LEN(Tabla4[[#This Row],[NIT]])</f>
        <v>14</v>
      </c>
      <c r="D2202" t="str">
        <f t="shared" si="35"/>
        <v>NIT</v>
      </c>
    </row>
    <row r="2203" spans="1:4" x14ac:dyDescent="0.25">
      <c r="A2203" t="s">
        <v>4036</v>
      </c>
      <c r="B2203" t="s">
        <v>4037</v>
      </c>
      <c r="C2203">
        <f>LEN(Tabla4[[#This Row],[NIT]])</f>
        <v>14</v>
      </c>
      <c r="D2203" t="str">
        <f t="shared" si="35"/>
        <v>NIT</v>
      </c>
    </row>
    <row r="2204" spans="1:4" x14ac:dyDescent="0.25">
      <c r="A2204" t="s">
        <v>4038</v>
      </c>
      <c r="B2204" t="s">
        <v>4039</v>
      </c>
      <c r="C2204">
        <f>LEN(Tabla4[[#This Row],[NIT]])</f>
        <v>14</v>
      </c>
      <c r="D2204" t="str">
        <f t="shared" si="35"/>
        <v>NIT</v>
      </c>
    </row>
    <row r="2205" spans="1:4" x14ac:dyDescent="0.25">
      <c r="A2205" t="s">
        <v>4040</v>
      </c>
      <c r="B2205" t="s">
        <v>4041</v>
      </c>
      <c r="C2205">
        <f>LEN(Tabla4[[#This Row],[NIT]])</f>
        <v>14</v>
      </c>
      <c r="D2205" t="str">
        <f t="shared" si="35"/>
        <v>NIT</v>
      </c>
    </row>
    <row r="2206" spans="1:4" x14ac:dyDescent="0.25">
      <c r="A2206" t="s">
        <v>4042</v>
      </c>
      <c r="B2206" t="s">
        <v>4043</v>
      </c>
      <c r="C2206">
        <f>LEN(Tabla4[[#This Row],[NIT]])</f>
        <v>14</v>
      </c>
      <c r="D2206" t="str">
        <f t="shared" si="35"/>
        <v>NIT</v>
      </c>
    </row>
    <row r="2207" spans="1:4" x14ac:dyDescent="0.25">
      <c r="A2207" t="s">
        <v>4044</v>
      </c>
      <c r="B2207" t="s">
        <v>4045</v>
      </c>
      <c r="C2207">
        <f>LEN(Tabla4[[#This Row],[NIT]])</f>
        <v>14</v>
      </c>
      <c r="D2207" t="str">
        <f t="shared" si="35"/>
        <v>NIT</v>
      </c>
    </row>
    <row r="2208" spans="1:4" x14ac:dyDescent="0.25">
      <c r="A2208" t="s">
        <v>4046</v>
      </c>
      <c r="B2208" t="s">
        <v>4047</v>
      </c>
      <c r="C2208">
        <f>LEN(Tabla4[[#This Row],[NIT]])</f>
        <v>14</v>
      </c>
      <c r="D2208" t="str">
        <f t="shared" si="35"/>
        <v>NIT</v>
      </c>
    </row>
    <row r="2209" spans="1:4" x14ac:dyDescent="0.25">
      <c r="A2209" t="s">
        <v>1794</v>
      </c>
      <c r="B2209" t="s">
        <v>4048</v>
      </c>
      <c r="C2209">
        <f>LEN(Tabla4[[#This Row],[NIT]])</f>
        <v>14</v>
      </c>
      <c r="D2209" t="str">
        <f t="shared" si="35"/>
        <v>NIT</v>
      </c>
    </row>
    <row r="2210" spans="1:4" x14ac:dyDescent="0.25">
      <c r="A2210" t="s">
        <v>4049</v>
      </c>
      <c r="B2210" t="s">
        <v>4050</v>
      </c>
      <c r="C2210">
        <f>LEN(Tabla4[[#This Row],[NIT]])</f>
        <v>14</v>
      </c>
      <c r="D2210" t="str">
        <f t="shared" si="35"/>
        <v>NIT</v>
      </c>
    </row>
    <row r="2211" spans="1:4" x14ac:dyDescent="0.25">
      <c r="A2211" t="s">
        <v>4051</v>
      </c>
      <c r="B2211" t="s">
        <v>4052</v>
      </c>
      <c r="C2211">
        <f>LEN(Tabla4[[#This Row],[NIT]])</f>
        <v>14</v>
      </c>
      <c r="D2211" t="str">
        <f t="shared" si="35"/>
        <v>NIT</v>
      </c>
    </row>
    <row r="2212" spans="1:4" x14ac:dyDescent="0.25">
      <c r="A2212" t="s">
        <v>4053</v>
      </c>
      <c r="B2212" t="s">
        <v>4054</v>
      </c>
      <c r="C2212">
        <f>LEN(Tabla4[[#This Row],[NIT]])</f>
        <v>14</v>
      </c>
      <c r="D2212" t="str">
        <f t="shared" si="35"/>
        <v>NIT</v>
      </c>
    </row>
    <row r="2213" spans="1:4" x14ac:dyDescent="0.25">
      <c r="A2213" t="s">
        <v>4055</v>
      </c>
      <c r="B2213" t="s">
        <v>4056</v>
      </c>
      <c r="C2213">
        <f>LEN(Tabla4[[#This Row],[NIT]])</f>
        <v>14</v>
      </c>
      <c r="D2213" t="str">
        <f t="shared" si="35"/>
        <v>NIT</v>
      </c>
    </row>
    <row r="2214" spans="1:4" x14ac:dyDescent="0.25">
      <c r="A2214" t="s">
        <v>4057</v>
      </c>
      <c r="B2214" t="s">
        <v>4058</v>
      </c>
      <c r="C2214">
        <f>LEN(Tabla4[[#This Row],[NIT]])</f>
        <v>14</v>
      </c>
      <c r="D2214" t="str">
        <f t="shared" si="35"/>
        <v>NIT</v>
      </c>
    </row>
    <row r="2215" spans="1:4" x14ac:dyDescent="0.25">
      <c r="A2215" t="s">
        <v>4059</v>
      </c>
      <c r="B2215" t="s">
        <v>4060</v>
      </c>
      <c r="C2215">
        <f>LEN(Tabla4[[#This Row],[NIT]])</f>
        <v>14</v>
      </c>
      <c r="D2215" t="str">
        <f t="shared" si="35"/>
        <v>NIT</v>
      </c>
    </row>
    <row r="2216" spans="1:4" x14ac:dyDescent="0.25">
      <c r="A2216" t="s">
        <v>4061</v>
      </c>
      <c r="B2216" t="s">
        <v>4062</v>
      </c>
      <c r="C2216">
        <f>LEN(Tabla4[[#This Row],[NIT]])</f>
        <v>14</v>
      </c>
      <c r="D2216" t="str">
        <f t="shared" si="35"/>
        <v>NIT</v>
      </c>
    </row>
    <row r="2217" spans="1:4" x14ac:dyDescent="0.25">
      <c r="A2217" t="s">
        <v>590</v>
      </c>
      <c r="B2217" t="s">
        <v>4063</v>
      </c>
      <c r="C2217">
        <f>LEN(Tabla4[[#This Row],[NIT]])</f>
        <v>14</v>
      </c>
      <c r="D2217" t="str">
        <f t="shared" si="35"/>
        <v>NIT</v>
      </c>
    </row>
    <row r="2218" spans="1:4" x14ac:dyDescent="0.25">
      <c r="A2218" t="s">
        <v>4064</v>
      </c>
      <c r="B2218" t="s">
        <v>4065</v>
      </c>
      <c r="C2218">
        <f>LEN(Tabla4[[#This Row],[NIT]])</f>
        <v>14</v>
      </c>
      <c r="D2218" t="str">
        <f t="shared" si="35"/>
        <v>NIT</v>
      </c>
    </row>
    <row r="2219" spans="1:4" x14ac:dyDescent="0.25">
      <c r="A2219" t="s">
        <v>4066</v>
      </c>
      <c r="B2219" t="s">
        <v>4067</v>
      </c>
      <c r="C2219">
        <f>LEN(Tabla4[[#This Row],[NIT]])</f>
        <v>14</v>
      </c>
      <c r="D2219" t="str">
        <f t="shared" si="35"/>
        <v>NIT</v>
      </c>
    </row>
    <row r="2220" spans="1:4" x14ac:dyDescent="0.25">
      <c r="A2220" t="s">
        <v>4068</v>
      </c>
      <c r="B2220" t="s">
        <v>4069</v>
      </c>
      <c r="C2220">
        <f>LEN(Tabla4[[#This Row],[NIT]])</f>
        <v>14</v>
      </c>
      <c r="D2220" t="str">
        <f t="shared" si="35"/>
        <v>NIT</v>
      </c>
    </row>
    <row r="2221" spans="1:4" x14ac:dyDescent="0.25">
      <c r="A2221" t="s">
        <v>716</v>
      </c>
      <c r="B2221" t="s">
        <v>4070</v>
      </c>
      <c r="C2221">
        <f>LEN(Tabla4[[#This Row],[NIT]])</f>
        <v>14</v>
      </c>
      <c r="D2221" t="str">
        <f t="shared" si="35"/>
        <v>NIT</v>
      </c>
    </row>
    <row r="2222" spans="1:4" x14ac:dyDescent="0.25">
      <c r="A2222" t="s">
        <v>300</v>
      </c>
      <c r="B2222" t="s">
        <v>4071</v>
      </c>
      <c r="C2222">
        <f>LEN(Tabla4[[#This Row],[NIT]])</f>
        <v>14</v>
      </c>
      <c r="D2222" t="str">
        <f t="shared" si="35"/>
        <v>NIT</v>
      </c>
    </row>
    <row r="2223" spans="1:4" x14ac:dyDescent="0.25">
      <c r="A2223" t="s">
        <v>4072</v>
      </c>
      <c r="B2223" t="s">
        <v>4073</v>
      </c>
      <c r="C2223">
        <f>LEN(Tabla4[[#This Row],[NIT]])</f>
        <v>14</v>
      </c>
      <c r="D2223" t="str">
        <f t="shared" si="35"/>
        <v>NIT</v>
      </c>
    </row>
    <row r="2224" spans="1:4" x14ac:dyDescent="0.25">
      <c r="A2224" t="s">
        <v>4074</v>
      </c>
      <c r="B2224" t="s">
        <v>4075</v>
      </c>
      <c r="C2224">
        <f>LEN(Tabla4[[#This Row],[NIT]])</f>
        <v>14</v>
      </c>
      <c r="D2224" t="str">
        <f t="shared" si="35"/>
        <v>NIT</v>
      </c>
    </row>
    <row r="2225" spans="1:4" x14ac:dyDescent="0.25">
      <c r="A2225" t="s">
        <v>4076</v>
      </c>
      <c r="B2225" t="s">
        <v>4077</v>
      </c>
      <c r="C2225">
        <f>LEN(Tabla4[[#This Row],[NIT]])</f>
        <v>14</v>
      </c>
      <c r="D2225" t="str">
        <f t="shared" si="35"/>
        <v>NIT</v>
      </c>
    </row>
    <row r="2226" spans="1:4" x14ac:dyDescent="0.25">
      <c r="A2226" t="s">
        <v>4078</v>
      </c>
      <c r="B2226" t="s">
        <v>4079</v>
      </c>
      <c r="C2226">
        <f>LEN(Tabla4[[#This Row],[NIT]])</f>
        <v>14</v>
      </c>
      <c r="D2226" t="str">
        <f t="shared" si="35"/>
        <v>NIT</v>
      </c>
    </row>
    <row r="2227" spans="1:4" x14ac:dyDescent="0.25">
      <c r="A2227" t="s">
        <v>4080</v>
      </c>
      <c r="B2227" t="s">
        <v>4081</v>
      </c>
      <c r="C2227">
        <f>LEN(Tabla4[[#This Row],[NIT]])</f>
        <v>14</v>
      </c>
      <c r="D2227" t="str">
        <f t="shared" si="35"/>
        <v>NIT</v>
      </c>
    </row>
    <row r="2228" spans="1:4" x14ac:dyDescent="0.25">
      <c r="A2228" t="s">
        <v>4082</v>
      </c>
      <c r="B2228" t="s">
        <v>4083</v>
      </c>
      <c r="C2228">
        <f>LEN(Tabla4[[#This Row],[NIT]])</f>
        <v>14</v>
      </c>
      <c r="D2228" t="str">
        <f t="shared" si="35"/>
        <v>NIT</v>
      </c>
    </row>
    <row r="2229" spans="1:4" x14ac:dyDescent="0.25">
      <c r="A2229" t="s">
        <v>4084</v>
      </c>
      <c r="B2229" t="s">
        <v>4085</v>
      </c>
      <c r="C2229">
        <f>LEN(Tabla4[[#This Row],[NIT]])</f>
        <v>14</v>
      </c>
      <c r="D2229" t="str">
        <f t="shared" si="35"/>
        <v>NIT</v>
      </c>
    </row>
    <row r="2230" spans="1:4" x14ac:dyDescent="0.25">
      <c r="A2230" t="s">
        <v>4086</v>
      </c>
      <c r="B2230" t="s">
        <v>4087</v>
      </c>
      <c r="C2230">
        <f>LEN(Tabla4[[#This Row],[NIT]])</f>
        <v>14</v>
      </c>
      <c r="D2230" t="str">
        <f t="shared" si="35"/>
        <v>NIT</v>
      </c>
    </row>
    <row r="2231" spans="1:4" x14ac:dyDescent="0.25">
      <c r="A2231" t="s">
        <v>4088</v>
      </c>
      <c r="B2231" t="s">
        <v>4089</v>
      </c>
      <c r="C2231">
        <f>LEN(Tabla4[[#This Row],[NIT]])</f>
        <v>14</v>
      </c>
      <c r="D2231" t="str">
        <f t="shared" si="35"/>
        <v>NIT</v>
      </c>
    </row>
    <row r="2232" spans="1:4" x14ac:dyDescent="0.25">
      <c r="A2232" t="s">
        <v>4090</v>
      </c>
      <c r="B2232" t="s">
        <v>4091</v>
      </c>
      <c r="C2232">
        <f>LEN(Tabla4[[#This Row],[NIT]])</f>
        <v>14</v>
      </c>
      <c r="D2232" t="str">
        <f t="shared" si="35"/>
        <v>NIT</v>
      </c>
    </row>
    <row r="2233" spans="1:4" x14ac:dyDescent="0.25">
      <c r="A2233" t="s">
        <v>4092</v>
      </c>
      <c r="B2233" t="s">
        <v>4093</v>
      </c>
      <c r="C2233">
        <f>LEN(Tabla4[[#This Row],[NIT]])</f>
        <v>14</v>
      </c>
      <c r="D2233" t="str">
        <f t="shared" si="35"/>
        <v>NIT</v>
      </c>
    </row>
    <row r="2234" spans="1:4" x14ac:dyDescent="0.25">
      <c r="A2234" t="s">
        <v>4094</v>
      </c>
      <c r="B2234" t="s">
        <v>4095</v>
      </c>
      <c r="C2234">
        <f>LEN(Tabla4[[#This Row],[NIT]])</f>
        <v>14</v>
      </c>
      <c r="D2234" t="str">
        <f t="shared" si="35"/>
        <v>NIT</v>
      </c>
    </row>
    <row r="2235" spans="1:4" x14ac:dyDescent="0.25">
      <c r="A2235" t="s">
        <v>4096</v>
      </c>
      <c r="B2235" t="s">
        <v>4097</v>
      </c>
      <c r="C2235">
        <f>LEN(Tabla4[[#This Row],[NIT]])</f>
        <v>14</v>
      </c>
      <c r="D2235" t="str">
        <f t="shared" si="35"/>
        <v>NIT</v>
      </c>
    </row>
    <row r="2236" spans="1:4" x14ac:dyDescent="0.25">
      <c r="A2236" t="s">
        <v>4098</v>
      </c>
      <c r="B2236" t="s">
        <v>4099</v>
      </c>
      <c r="C2236">
        <f>LEN(Tabla4[[#This Row],[NIT]])</f>
        <v>14</v>
      </c>
      <c r="D2236" t="str">
        <f t="shared" si="35"/>
        <v>NIT</v>
      </c>
    </row>
    <row r="2237" spans="1:4" x14ac:dyDescent="0.25">
      <c r="A2237" t="s">
        <v>4100</v>
      </c>
      <c r="B2237" t="s">
        <v>4101</v>
      </c>
      <c r="C2237">
        <f>LEN(Tabla4[[#This Row],[NIT]])</f>
        <v>14</v>
      </c>
      <c r="D2237" t="str">
        <f t="shared" si="35"/>
        <v>NIT</v>
      </c>
    </row>
    <row r="2238" spans="1:4" x14ac:dyDescent="0.25">
      <c r="A2238" t="s">
        <v>4102</v>
      </c>
      <c r="B2238" t="s">
        <v>4103</v>
      </c>
      <c r="C2238">
        <f>LEN(Tabla4[[#This Row],[NIT]])</f>
        <v>14</v>
      </c>
      <c r="D2238" t="str">
        <f t="shared" si="35"/>
        <v>NIT</v>
      </c>
    </row>
    <row r="2239" spans="1:4" x14ac:dyDescent="0.25">
      <c r="A2239" t="s">
        <v>4104</v>
      </c>
      <c r="B2239" t="s">
        <v>4105</v>
      </c>
      <c r="C2239">
        <f>LEN(Tabla4[[#This Row],[NIT]])</f>
        <v>14</v>
      </c>
      <c r="D2239" t="str">
        <f t="shared" si="35"/>
        <v>NIT</v>
      </c>
    </row>
    <row r="2240" spans="1:4" x14ac:dyDescent="0.25">
      <c r="A2240" t="s">
        <v>4106</v>
      </c>
      <c r="B2240" t="s">
        <v>4107</v>
      </c>
      <c r="C2240">
        <f>LEN(Tabla4[[#This Row],[NIT]])</f>
        <v>14</v>
      </c>
      <c r="D2240" t="str">
        <f t="shared" si="35"/>
        <v>NIT</v>
      </c>
    </row>
    <row r="2241" spans="1:4" x14ac:dyDescent="0.25">
      <c r="A2241" t="s">
        <v>4108</v>
      </c>
      <c r="B2241" t="s">
        <v>4109</v>
      </c>
      <c r="C2241">
        <f>LEN(Tabla4[[#This Row],[NIT]])</f>
        <v>14</v>
      </c>
      <c r="D2241" t="str">
        <f t="shared" si="35"/>
        <v>NIT</v>
      </c>
    </row>
    <row r="2242" spans="1:4" x14ac:dyDescent="0.25">
      <c r="A2242" t="s">
        <v>4110</v>
      </c>
      <c r="B2242" t="s">
        <v>4111</v>
      </c>
      <c r="C2242">
        <f>LEN(Tabla4[[#This Row],[NIT]])</f>
        <v>14</v>
      </c>
      <c r="D2242" t="str">
        <f t="shared" si="35"/>
        <v>NIT</v>
      </c>
    </row>
    <row r="2243" spans="1:4" x14ac:dyDescent="0.25">
      <c r="A2243" t="s">
        <v>4112</v>
      </c>
      <c r="B2243" t="s">
        <v>4113</v>
      </c>
      <c r="C2243">
        <f>LEN(Tabla4[[#This Row],[NIT]])</f>
        <v>14</v>
      </c>
      <c r="D2243" t="str">
        <f t="shared" si="35"/>
        <v>NIT</v>
      </c>
    </row>
    <row r="2244" spans="1:4" x14ac:dyDescent="0.25">
      <c r="A2244" t="s">
        <v>4114</v>
      </c>
      <c r="B2244" t="s">
        <v>4115</v>
      </c>
      <c r="C2244">
        <f>LEN(Tabla4[[#This Row],[NIT]])</f>
        <v>14</v>
      </c>
      <c r="D2244" t="str">
        <f t="shared" si="35"/>
        <v>NIT</v>
      </c>
    </row>
    <row r="2245" spans="1:4" x14ac:dyDescent="0.25">
      <c r="A2245" t="s">
        <v>4116</v>
      </c>
      <c r="B2245" t="s">
        <v>4117</v>
      </c>
      <c r="C2245">
        <f>LEN(Tabla4[[#This Row],[NIT]])</f>
        <v>14</v>
      </c>
      <c r="D2245" t="str">
        <f t="shared" si="35"/>
        <v>NIT</v>
      </c>
    </row>
    <row r="2246" spans="1:4" x14ac:dyDescent="0.25">
      <c r="A2246" t="s">
        <v>4118</v>
      </c>
      <c r="B2246" t="s">
        <v>4119</v>
      </c>
      <c r="C2246">
        <f>LEN(Tabla4[[#This Row],[NIT]])</f>
        <v>14</v>
      </c>
      <c r="D2246" t="str">
        <f t="shared" si="35"/>
        <v>NIT</v>
      </c>
    </row>
    <row r="2247" spans="1:4" x14ac:dyDescent="0.25">
      <c r="A2247" t="s">
        <v>4120</v>
      </c>
      <c r="B2247" t="s">
        <v>4121</v>
      </c>
      <c r="C2247">
        <f>LEN(Tabla4[[#This Row],[NIT]])</f>
        <v>14</v>
      </c>
      <c r="D2247" t="str">
        <f t="shared" si="35"/>
        <v>NIT</v>
      </c>
    </row>
    <row r="2248" spans="1:4" x14ac:dyDescent="0.25">
      <c r="A2248" t="s">
        <v>4122</v>
      </c>
      <c r="B2248" t="s">
        <v>4123</v>
      </c>
      <c r="C2248">
        <f>LEN(Tabla4[[#This Row],[NIT]])</f>
        <v>14</v>
      </c>
      <c r="D2248" t="str">
        <f t="shared" si="35"/>
        <v>NIT</v>
      </c>
    </row>
    <row r="2249" spans="1:4" x14ac:dyDescent="0.25">
      <c r="A2249" t="s">
        <v>4124</v>
      </c>
      <c r="B2249" t="s">
        <v>4125</v>
      </c>
      <c r="C2249">
        <f>LEN(Tabla4[[#This Row],[NIT]])</f>
        <v>14</v>
      </c>
      <c r="D2249" t="str">
        <f t="shared" si="35"/>
        <v>NIT</v>
      </c>
    </row>
    <row r="2250" spans="1:4" x14ac:dyDescent="0.25">
      <c r="A2250" t="s">
        <v>4126</v>
      </c>
      <c r="B2250" t="s">
        <v>4127</v>
      </c>
      <c r="C2250">
        <f>LEN(Tabla4[[#This Row],[NIT]])</f>
        <v>14</v>
      </c>
      <c r="D2250" t="str">
        <f t="shared" si="35"/>
        <v>NIT</v>
      </c>
    </row>
    <row r="2251" spans="1:4" x14ac:dyDescent="0.25">
      <c r="A2251" t="s">
        <v>4128</v>
      </c>
      <c r="B2251" t="s">
        <v>4129</v>
      </c>
      <c r="C2251">
        <f>LEN(Tabla4[[#This Row],[NIT]])</f>
        <v>14</v>
      </c>
      <c r="D2251" t="str">
        <f t="shared" ref="D2251:D2314" si="36">IF(C2251=14,"NIT",IF(C2251=9,"DUI"," "))</f>
        <v>NIT</v>
      </c>
    </row>
    <row r="2252" spans="1:4" x14ac:dyDescent="0.25">
      <c r="A2252" t="s">
        <v>4130</v>
      </c>
      <c r="B2252" t="s">
        <v>4131</v>
      </c>
      <c r="C2252">
        <f>LEN(Tabla4[[#This Row],[NIT]])</f>
        <v>14</v>
      </c>
      <c r="D2252" t="str">
        <f t="shared" si="36"/>
        <v>NIT</v>
      </c>
    </row>
    <row r="2253" spans="1:4" x14ac:dyDescent="0.25">
      <c r="A2253" t="s">
        <v>4132</v>
      </c>
      <c r="B2253" t="s">
        <v>4133</v>
      </c>
      <c r="C2253">
        <f>LEN(Tabla4[[#This Row],[NIT]])</f>
        <v>14</v>
      </c>
      <c r="D2253" t="str">
        <f t="shared" si="36"/>
        <v>NIT</v>
      </c>
    </row>
    <row r="2254" spans="1:4" x14ac:dyDescent="0.25">
      <c r="A2254" t="s">
        <v>4134</v>
      </c>
      <c r="B2254" t="s">
        <v>4135</v>
      </c>
      <c r="C2254">
        <f>LEN(Tabla4[[#This Row],[NIT]])</f>
        <v>14</v>
      </c>
      <c r="D2254" t="str">
        <f t="shared" si="36"/>
        <v>NIT</v>
      </c>
    </row>
    <row r="2255" spans="1:4" x14ac:dyDescent="0.25">
      <c r="A2255" t="s">
        <v>4136</v>
      </c>
      <c r="B2255" t="s">
        <v>4137</v>
      </c>
      <c r="C2255">
        <f>LEN(Tabla4[[#This Row],[NIT]])</f>
        <v>14</v>
      </c>
      <c r="D2255" t="str">
        <f t="shared" si="36"/>
        <v>NIT</v>
      </c>
    </row>
    <row r="2256" spans="1:4" x14ac:dyDescent="0.25">
      <c r="A2256" t="s">
        <v>4138</v>
      </c>
      <c r="B2256" t="s">
        <v>4139</v>
      </c>
      <c r="C2256">
        <f>LEN(Tabla4[[#This Row],[NIT]])</f>
        <v>14</v>
      </c>
      <c r="D2256" t="str">
        <f t="shared" si="36"/>
        <v>NIT</v>
      </c>
    </row>
    <row r="2257" spans="1:4" x14ac:dyDescent="0.25">
      <c r="A2257" t="s">
        <v>4140</v>
      </c>
      <c r="B2257" t="s">
        <v>4141</v>
      </c>
      <c r="C2257">
        <f>LEN(Tabla4[[#This Row],[NIT]])</f>
        <v>14</v>
      </c>
      <c r="D2257" t="str">
        <f t="shared" si="36"/>
        <v>NIT</v>
      </c>
    </row>
    <row r="2258" spans="1:4" x14ac:dyDescent="0.25">
      <c r="A2258" t="s">
        <v>4142</v>
      </c>
      <c r="B2258" t="s">
        <v>4143</v>
      </c>
      <c r="C2258">
        <f>LEN(Tabla4[[#This Row],[NIT]])</f>
        <v>14</v>
      </c>
      <c r="D2258" t="str">
        <f t="shared" si="36"/>
        <v>NIT</v>
      </c>
    </row>
    <row r="2259" spans="1:4" x14ac:dyDescent="0.25">
      <c r="A2259" t="s">
        <v>4144</v>
      </c>
      <c r="B2259" t="s">
        <v>4145</v>
      </c>
      <c r="C2259">
        <f>LEN(Tabla4[[#This Row],[NIT]])</f>
        <v>14</v>
      </c>
      <c r="D2259" t="str">
        <f t="shared" si="36"/>
        <v>NIT</v>
      </c>
    </row>
    <row r="2260" spans="1:4" x14ac:dyDescent="0.25">
      <c r="A2260" t="s">
        <v>4146</v>
      </c>
      <c r="B2260" t="s">
        <v>4147</v>
      </c>
      <c r="C2260">
        <f>LEN(Tabla4[[#This Row],[NIT]])</f>
        <v>14</v>
      </c>
      <c r="D2260" t="str">
        <f t="shared" si="36"/>
        <v>NIT</v>
      </c>
    </row>
    <row r="2261" spans="1:4" x14ac:dyDescent="0.25">
      <c r="A2261" t="s">
        <v>4148</v>
      </c>
      <c r="B2261" t="s">
        <v>4149</v>
      </c>
      <c r="C2261">
        <f>LEN(Tabla4[[#This Row],[NIT]])</f>
        <v>14</v>
      </c>
      <c r="D2261" t="str">
        <f t="shared" si="36"/>
        <v>NIT</v>
      </c>
    </row>
    <row r="2262" spans="1:4" x14ac:dyDescent="0.25">
      <c r="A2262" t="s">
        <v>4150</v>
      </c>
      <c r="B2262" t="s">
        <v>4151</v>
      </c>
      <c r="C2262">
        <f>LEN(Tabla4[[#This Row],[NIT]])</f>
        <v>14</v>
      </c>
      <c r="D2262" t="str">
        <f t="shared" si="36"/>
        <v>NIT</v>
      </c>
    </row>
    <row r="2263" spans="1:4" x14ac:dyDescent="0.25">
      <c r="A2263" t="s">
        <v>4152</v>
      </c>
      <c r="B2263" t="s">
        <v>4153</v>
      </c>
      <c r="C2263">
        <f>LEN(Tabla4[[#This Row],[NIT]])</f>
        <v>14</v>
      </c>
      <c r="D2263" t="str">
        <f t="shared" si="36"/>
        <v>NIT</v>
      </c>
    </row>
    <row r="2264" spans="1:4" x14ac:dyDescent="0.25">
      <c r="A2264" t="s">
        <v>4154</v>
      </c>
      <c r="B2264" t="s">
        <v>4155</v>
      </c>
      <c r="C2264">
        <f>LEN(Tabla4[[#This Row],[NIT]])</f>
        <v>14</v>
      </c>
      <c r="D2264" t="str">
        <f t="shared" si="36"/>
        <v>NIT</v>
      </c>
    </row>
    <row r="2265" spans="1:4" x14ac:dyDescent="0.25">
      <c r="A2265" t="s">
        <v>4156</v>
      </c>
      <c r="B2265" t="s">
        <v>4157</v>
      </c>
      <c r="C2265">
        <f>LEN(Tabla4[[#This Row],[NIT]])</f>
        <v>14</v>
      </c>
      <c r="D2265" t="str">
        <f t="shared" si="36"/>
        <v>NIT</v>
      </c>
    </row>
    <row r="2266" spans="1:4" x14ac:dyDescent="0.25">
      <c r="A2266" t="s">
        <v>4158</v>
      </c>
      <c r="B2266" t="s">
        <v>4159</v>
      </c>
      <c r="C2266">
        <f>LEN(Tabla4[[#This Row],[NIT]])</f>
        <v>14</v>
      </c>
      <c r="D2266" t="str">
        <f t="shared" si="36"/>
        <v>NIT</v>
      </c>
    </row>
    <row r="2267" spans="1:4" x14ac:dyDescent="0.25">
      <c r="A2267" t="s">
        <v>1814</v>
      </c>
      <c r="B2267" t="s">
        <v>4160</v>
      </c>
      <c r="C2267">
        <f>LEN(Tabla4[[#This Row],[NIT]])</f>
        <v>14</v>
      </c>
      <c r="D2267" t="str">
        <f t="shared" si="36"/>
        <v>NIT</v>
      </c>
    </row>
    <row r="2268" spans="1:4" x14ac:dyDescent="0.25">
      <c r="A2268" t="s">
        <v>4161</v>
      </c>
      <c r="B2268" t="s">
        <v>4162</v>
      </c>
      <c r="C2268">
        <f>LEN(Tabla4[[#This Row],[NIT]])</f>
        <v>14</v>
      </c>
      <c r="D2268" t="str">
        <f t="shared" si="36"/>
        <v>NIT</v>
      </c>
    </row>
    <row r="2269" spans="1:4" x14ac:dyDescent="0.25">
      <c r="A2269" t="s">
        <v>4163</v>
      </c>
      <c r="B2269" t="s">
        <v>4164</v>
      </c>
      <c r="C2269">
        <f>LEN(Tabla4[[#This Row],[NIT]])</f>
        <v>14</v>
      </c>
      <c r="D2269" t="str">
        <f t="shared" si="36"/>
        <v>NIT</v>
      </c>
    </row>
    <row r="2270" spans="1:4" x14ac:dyDescent="0.25">
      <c r="A2270" t="s">
        <v>4165</v>
      </c>
      <c r="B2270" t="s">
        <v>4166</v>
      </c>
      <c r="C2270">
        <f>LEN(Tabla4[[#This Row],[NIT]])</f>
        <v>14</v>
      </c>
      <c r="D2270" t="str">
        <f t="shared" si="36"/>
        <v>NIT</v>
      </c>
    </row>
    <row r="2271" spans="1:4" x14ac:dyDescent="0.25">
      <c r="A2271" t="s">
        <v>4167</v>
      </c>
      <c r="B2271" t="s">
        <v>4168</v>
      </c>
      <c r="C2271">
        <f>LEN(Tabla4[[#This Row],[NIT]])</f>
        <v>14</v>
      </c>
      <c r="D2271" t="str">
        <f t="shared" si="36"/>
        <v>NIT</v>
      </c>
    </row>
    <row r="2272" spans="1:4" x14ac:dyDescent="0.25">
      <c r="A2272" t="s">
        <v>4169</v>
      </c>
      <c r="B2272" t="s">
        <v>4170</v>
      </c>
      <c r="C2272">
        <f>LEN(Tabla4[[#This Row],[NIT]])</f>
        <v>14</v>
      </c>
      <c r="D2272" t="str">
        <f t="shared" si="36"/>
        <v>NIT</v>
      </c>
    </row>
    <row r="2273" spans="1:4" x14ac:dyDescent="0.25">
      <c r="A2273" t="s">
        <v>4171</v>
      </c>
      <c r="B2273" t="s">
        <v>4172</v>
      </c>
      <c r="C2273">
        <f>LEN(Tabla4[[#This Row],[NIT]])</f>
        <v>14</v>
      </c>
      <c r="D2273" t="str">
        <f t="shared" si="36"/>
        <v>NIT</v>
      </c>
    </row>
    <row r="2274" spans="1:4" x14ac:dyDescent="0.25">
      <c r="A2274" t="s">
        <v>4173</v>
      </c>
      <c r="B2274" t="s">
        <v>4174</v>
      </c>
      <c r="C2274">
        <f>LEN(Tabla4[[#This Row],[NIT]])</f>
        <v>14</v>
      </c>
      <c r="D2274" t="str">
        <f t="shared" si="36"/>
        <v>NIT</v>
      </c>
    </row>
    <row r="2275" spans="1:4" x14ac:dyDescent="0.25">
      <c r="A2275" t="s">
        <v>4175</v>
      </c>
      <c r="B2275" t="s">
        <v>4176</v>
      </c>
      <c r="C2275">
        <f>LEN(Tabla4[[#This Row],[NIT]])</f>
        <v>14</v>
      </c>
      <c r="D2275" t="str">
        <f t="shared" si="36"/>
        <v>NIT</v>
      </c>
    </row>
    <row r="2276" spans="1:4" x14ac:dyDescent="0.25">
      <c r="A2276" t="s">
        <v>4177</v>
      </c>
      <c r="B2276" t="s">
        <v>4178</v>
      </c>
      <c r="C2276">
        <f>LEN(Tabla4[[#This Row],[NIT]])</f>
        <v>14</v>
      </c>
      <c r="D2276" t="str">
        <f t="shared" si="36"/>
        <v>NIT</v>
      </c>
    </row>
    <row r="2277" spans="1:4" x14ac:dyDescent="0.25">
      <c r="A2277" t="s">
        <v>4179</v>
      </c>
      <c r="B2277" t="s">
        <v>4180</v>
      </c>
      <c r="C2277">
        <f>LEN(Tabla4[[#This Row],[NIT]])</f>
        <v>14</v>
      </c>
      <c r="D2277" t="str">
        <f t="shared" si="36"/>
        <v>NIT</v>
      </c>
    </row>
    <row r="2278" spans="1:4" x14ac:dyDescent="0.25">
      <c r="A2278" t="s">
        <v>4181</v>
      </c>
      <c r="B2278" t="s">
        <v>4182</v>
      </c>
      <c r="C2278">
        <f>LEN(Tabla4[[#This Row],[NIT]])</f>
        <v>14</v>
      </c>
      <c r="D2278" t="str">
        <f t="shared" si="36"/>
        <v>NIT</v>
      </c>
    </row>
    <row r="2279" spans="1:4" x14ac:dyDescent="0.25">
      <c r="A2279" t="s">
        <v>4183</v>
      </c>
      <c r="B2279" t="s">
        <v>4184</v>
      </c>
      <c r="C2279">
        <f>LEN(Tabla4[[#This Row],[NIT]])</f>
        <v>14</v>
      </c>
      <c r="D2279" t="str">
        <f t="shared" si="36"/>
        <v>NIT</v>
      </c>
    </row>
    <row r="2280" spans="1:4" x14ac:dyDescent="0.25">
      <c r="A2280" t="s">
        <v>4185</v>
      </c>
      <c r="B2280" t="s">
        <v>4186</v>
      </c>
      <c r="C2280">
        <f>LEN(Tabla4[[#This Row],[NIT]])</f>
        <v>14</v>
      </c>
      <c r="D2280" t="str">
        <f t="shared" si="36"/>
        <v>NIT</v>
      </c>
    </row>
    <row r="2281" spans="1:4" x14ac:dyDescent="0.25">
      <c r="A2281" t="s">
        <v>4187</v>
      </c>
      <c r="B2281" t="s">
        <v>4188</v>
      </c>
      <c r="C2281">
        <f>LEN(Tabla4[[#This Row],[NIT]])</f>
        <v>14</v>
      </c>
      <c r="D2281" t="str">
        <f t="shared" si="36"/>
        <v>NIT</v>
      </c>
    </row>
    <row r="2282" spans="1:4" x14ac:dyDescent="0.25">
      <c r="A2282" t="s">
        <v>4189</v>
      </c>
      <c r="B2282" t="s">
        <v>4190</v>
      </c>
      <c r="C2282">
        <f>LEN(Tabla4[[#This Row],[NIT]])</f>
        <v>14</v>
      </c>
      <c r="D2282" t="str">
        <f t="shared" si="36"/>
        <v>NIT</v>
      </c>
    </row>
    <row r="2283" spans="1:4" x14ac:dyDescent="0.25">
      <c r="A2283" t="s">
        <v>4191</v>
      </c>
      <c r="B2283" t="s">
        <v>4192</v>
      </c>
      <c r="C2283">
        <f>LEN(Tabla4[[#This Row],[NIT]])</f>
        <v>14</v>
      </c>
      <c r="D2283" t="str">
        <f t="shared" si="36"/>
        <v>NIT</v>
      </c>
    </row>
    <row r="2284" spans="1:4" x14ac:dyDescent="0.25">
      <c r="A2284" t="s">
        <v>4193</v>
      </c>
      <c r="B2284" t="s">
        <v>4194</v>
      </c>
      <c r="C2284">
        <f>LEN(Tabla4[[#This Row],[NIT]])</f>
        <v>14</v>
      </c>
      <c r="D2284" t="str">
        <f t="shared" si="36"/>
        <v>NIT</v>
      </c>
    </row>
    <row r="2285" spans="1:4" x14ac:dyDescent="0.25">
      <c r="A2285" t="s">
        <v>4195</v>
      </c>
      <c r="B2285" t="s">
        <v>4196</v>
      </c>
      <c r="C2285">
        <f>LEN(Tabla4[[#This Row],[NIT]])</f>
        <v>14</v>
      </c>
      <c r="D2285" t="str">
        <f t="shared" si="36"/>
        <v>NIT</v>
      </c>
    </row>
    <row r="2286" spans="1:4" x14ac:dyDescent="0.25">
      <c r="A2286" t="s">
        <v>51</v>
      </c>
      <c r="B2286" t="s">
        <v>50</v>
      </c>
      <c r="C2286">
        <f>LEN(Tabla4[[#This Row],[NIT]])</f>
        <v>14</v>
      </c>
      <c r="D2286" t="str">
        <f t="shared" si="36"/>
        <v>NIT</v>
      </c>
    </row>
    <row r="2287" spans="1:4" x14ac:dyDescent="0.25">
      <c r="A2287" t="s">
        <v>4197</v>
      </c>
      <c r="B2287" t="s">
        <v>4198</v>
      </c>
      <c r="C2287">
        <f>LEN(Tabla4[[#This Row],[NIT]])</f>
        <v>14</v>
      </c>
      <c r="D2287" t="str">
        <f t="shared" si="36"/>
        <v>NIT</v>
      </c>
    </row>
    <row r="2288" spans="1:4" x14ac:dyDescent="0.25">
      <c r="A2288" t="s">
        <v>4199</v>
      </c>
      <c r="B2288" t="s">
        <v>4200</v>
      </c>
      <c r="C2288">
        <f>LEN(Tabla4[[#This Row],[NIT]])</f>
        <v>14</v>
      </c>
      <c r="D2288" t="str">
        <f t="shared" si="36"/>
        <v>NIT</v>
      </c>
    </row>
    <row r="2289" spans="1:4" x14ac:dyDescent="0.25">
      <c r="A2289" t="s">
        <v>4201</v>
      </c>
      <c r="B2289" t="s">
        <v>4202</v>
      </c>
      <c r="C2289">
        <f>LEN(Tabla4[[#This Row],[NIT]])</f>
        <v>14</v>
      </c>
      <c r="D2289" t="str">
        <f t="shared" si="36"/>
        <v>NIT</v>
      </c>
    </row>
    <row r="2290" spans="1:4" x14ac:dyDescent="0.25">
      <c r="A2290" t="s">
        <v>4203</v>
      </c>
      <c r="B2290" t="s">
        <v>4204</v>
      </c>
      <c r="C2290">
        <f>LEN(Tabla4[[#This Row],[NIT]])</f>
        <v>14</v>
      </c>
      <c r="D2290" t="str">
        <f t="shared" si="36"/>
        <v>NIT</v>
      </c>
    </row>
    <row r="2291" spans="1:4" x14ac:dyDescent="0.25">
      <c r="A2291" t="s">
        <v>4205</v>
      </c>
      <c r="B2291" t="s">
        <v>4206</v>
      </c>
      <c r="C2291">
        <f>LEN(Tabla4[[#This Row],[NIT]])</f>
        <v>14</v>
      </c>
      <c r="D2291" t="str">
        <f t="shared" si="36"/>
        <v>NIT</v>
      </c>
    </row>
    <row r="2292" spans="1:4" x14ac:dyDescent="0.25">
      <c r="A2292" t="s">
        <v>4207</v>
      </c>
      <c r="B2292" t="s">
        <v>4208</v>
      </c>
      <c r="C2292">
        <f>LEN(Tabla4[[#This Row],[NIT]])</f>
        <v>14</v>
      </c>
      <c r="D2292" t="str">
        <f t="shared" si="36"/>
        <v>NIT</v>
      </c>
    </row>
    <row r="2293" spans="1:4" x14ac:dyDescent="0.25">
      <c r="A2293" t="s">
        <v>4209</v>
      </c>
      <c r="B2293" t="s">
        <v>4210</v>
      </c>
      <c r="C2293">
        <f>LEN(Tabla4[[#This Row],[NIT]])</f>
        <v>14</v>
      </c>
      <c r="D2293" t="str">
        <f t="shared" si="36"/>
        <v>NIT</v>
      </c>
    </row>
    <row r="2294" spans="1:4" x14ac:dyDescent="0.25">
      <c r="A2294" t="s">
        <v>4211</v>
      </c>
      <c r="B2294" t="s">
        <v>4212</v>
      </c>
      <c r="C2294">
        <f>LEN(Tabla4[[#This Row],[NIT]])</f>
        <v>14</v>
      </c>
      <c r="D2294" t="str">
        <f t="shared" si="36"/>
        <v>NIT</v>
      </c>
    </row>
    <row r="2295" spans="1:4" x14ac:dyDescent="0.25">
      <c r="A2295" t="s">
        <v>4213</v>
      </c>
      <c r="B2295" t="s">
        <v>4214</v>
      </c>
      <c r="C2295">
        <f>LEN(Tabla4[[#This Row],[NIT]])</f>
        <v>14</v>
      </c>
      <c r="D2295" t="str">
        <f t="shared" si="36"/>
        <v>NIT</v>
      </c>
    </row>
    <row r="2296" spans="1:4" x14ac:dyDescent="0.25">
      <c r="A2296" t="s">
        <v>4215</v>
      </c>
      <c r="B2296" t="s">
        <v>4216</v>
      </c>
      <c r="C2296">
        <f>LEN(Tabla4[[#This Row],[NIT]])</f>
        <v>14</v>
      </c>
      <c r="D2296" t="str">
        <f t="shared" si="36"/>
        <v>NIT</v>
      </c>
    </row>
    <row r="2297" spans="1:4" x14ac:dyDescent="0.25">
      <c r="A2297" t="s">
        <v>4217</v>
      </c>
      <c r="B2297" t="s">
        <v>4218</v>
      </c>
      <c r="C2297">
        <f>LEN(Tabla4[[#This Row],[NIT]])</f>
        <v>14</v>
      </c>
      <c r="D2297" t="str">
        <f t="shared" si="36"/>
        <v>NIT</v>
      </c>
    </row>
    <row r="2298" spans="1:4" x14ac:dyDescent="0.25">
      <c r="A2298" t="s">
        <v>4219</v>
      </c>
      <c r="B2298" t="s">
        <v>4220</v>
      </c>
      <c r="C2298">
        <f>LEN(Tabla4[[#This Row],[NIT]])</f>
        <v>14</v>
      </c>
      <c r="D2298" t="str">
        <f t="shared" si="36"/>
        <v>NIT</v>
      </c>
    </row>
    <row r="2299" spans="1:4" x14ac:dyDescent="0.25">
      <c r="A2299" t="s">
        <v>4221</v>
      </c>
      <c r="B2299" t="s">
        <v>4222</v>
      </c>
      <c r="C2299">
        <f>LEN(Tabla4[[#This Row],[NIT]])</f>
        <v>14</v>
      </c>
      <c r="D2299" t="str">
        <f t="shared" si="36"/>
        <v>NIT</v>
      </c>
    </row>
    <row r="2300" spans="1:4" x14ac:dyDescent="0.25">
      <c r="A2300" t="s">
        <v>4223</v>
      </c>
      <c r="B2300" t="s">
        <v>4224</v>
      </c>
      <c r="C2300">
        <f>LEN(Tabla4[[#This Row],[NIT]])</f>
        <v>14</v>
      </c>
      <c r="D2300" t="str">
        <f t="shared" si="36"/>
        <v>NIT</v>
      </c>
    </row>
    <row r="2301" spans="1:4" x14ac:dyDescent="0.25">
      <c r="A2301" t="s">
        <v>4225</v>
      </c>
      <c r="B2301" t="s">
        <v>4226</v>
      </c>
      <c r="C2301">
        <f>LEN(Tabla4[[#This Row],[NIT]])</f>
        <v>14</v>
      </c>
      <c r="D2301" t="str">
        <f t="shared" si="36"/>
        <v>NIT</v>
      </c>
    </row>
    <row r="2302" spans="1:4" x14ac:dyDescent="0.25">
      <c r="A2302" t="s">
        <v>4227</v>
      </c>
      <c r="B2302" t="s">
        <v>4228</v>
      </c>
      <c r="C2302">
        <f>LEN(Tabla4[[#This Row],[NIT]])</f>
        <v>14</v>
      </c>
      <c r="D2302" t="str">
        <f t="shared" si="36"/>
        <v>NIT</v>
      </c>
    </row>
    <row r="2303" spans="1:4" x14ac:dyDescent="0.25">
      <c r="A2303" t="s">
        <v>4229</v>
      </c>
      <c r="B2303" t="s">
        <v>4230</v>
      </c>
      <c r="C2303">
        <f>LEN(Tabla4[[#This Row],[NIT]])</f>
        <v>14</v>
      </c>
      <c r="D2303" t="str">
        <f t="shared" si="36"/>
        <v>NIT</v>
      </c>
    </row>
    <row r="2304" spans="1:4" x14ac:dyDescent="0.25">
      <c r="A2304" t="s">
        <v>4231</v>
      </c>
      <c r="B2304" t="s">
        <v>4232</v>
      </c>
      <c r="C2304">
        <f>LEN(Tabla4[[#This Row],[NIT]])</f>
        <v>14</v>
      </c>
      <c r="D2304" t="str">
        <f t="shared" si="36"/>
        <v>NIT</v>
      </c>
    </row>
    <row r="2305" spans="1:4" x14ac:dyDescent="0.25">
      <c r="A2305" t="s">
        <v>4233</v>
      </c>
      <c r="B2305" t="s">
        <v>4234</v>
      </c>
      <c r="C2305">
        <f>LEN(Tabla4[[#This Row],[NIT]])</f>
        <v>14</v>
      </c>
      <c r="D2305" t="str">
        <f t="shared" si="36"/>
        <v>NIT</v>
      </c>
    </row>
    <row r="2306" spans="1:4" x14ac:dyDescent="0.25">
      <c r="A2306" t="s">
        <v>4235</v>
      </c>
      <c r="B2306" t="s">
        <v>4236</v>
      </c>
      <c r="C2306">
        <f>LEN(Tabla4[[#This Row],[NIT]])</f>
        <v>14</v>
      </c>
      <c r="D2306" t="str">
        <f t="shared" si="36"/>
        <v>NIT</v>
      </c>
    </row>
    <row r="2307" spans="1:4" x14ac:dyDescent="0.25">
      <c r="A2307" t="s">
        <v>4237</v>
      </c>
      <c r="B2307" t="s">
        <v>4238</v>
      </c>
      <c r="C2307">
        <f>LEN(Tabla4[[#This Row],[NIT]])</f>
        <v>14</v>
      </c>
      <c r="D2307" t="str">
        <f t="shared" si="36"/>
        <v>NIT</v>
      </c>
    </row>
    <row r="2308" spans="1:4" x14ac:dyDescent="0.25">
      <c r="A2308" t="s">
        <v>4239</v>
      </c>
      <c r="B2308" t="s">
        <v>4240</v>
      </c>
      <c r="C2308">
        <f>LEN(Tabla4[[#This Row],[NIT]])</f>
        <v>14</v>
      </c>
      <c r="D2308" t="str">
        <f t="shared" si="36"/>
        <v>NIT</v>
      </c>
    </row>
    <row r="2309" spans="1:4" x14ac:dyDescent="0.25">
      <c r="A2309" t="s">
        <v>4241</v>
      </c>
      <c r="B2309" t="s">
        <v>4242</v>
      </c>
      <c r="C2309">
        <f>LEN(Tabla4[[#This Row],[NIT]])</f>
        <v>14</v>
      </c>
      <c r="D2309" t="str">
        <f t="shared" si="36"/>
        <v>NIT</v>
      </c>
    </row>
    <row r="2310" spans="1:4" x14ac:dyDescent="0.25">
      <c r="A2310" t="s">
        <v>4243</v>
      </c>
      <c r="B2310" t="s">
        <v>4244</v>
      </c>
      <c r="C2310">
        <f>LEN(Tabla4[[#This Row],[NIT]])</f>
        <v>14</v>
      </c>
      <c r="D2310" t="str">
        <f t="shared" si="36"/>
        <v>NIT</v>
      </c>
    </row>
    <row r="2311" spans="1:4" x14ac:dyDescent="0.25">
      <c r="A2311" t="s">
        <v>4245</v>
      </c>
      <c r="B2311" t="s">
        <v>4246</v>
      </c>
      <c r="C2311">
        <f>LEN(Tabla4[[#This Row],[NIT]])</f>
        <v>14</v>
      </c>
      <c r="D2311" t="str">
        <f t="shared" si="36"/>
        <v>NIT</v>
      </c>
    </row>
    <row r="2312" spans="1:4" x14ac:dyDescent="0.25">
      <c r="A2312" t="s">
        <v>4247</v>
      </c>
      <c r="B2312" t="s">
        <v>4248</v>
      </c>
      <c r="C2312">
        <f>LEN(Tabla4[[#This Row],[NIT]])</f>
        <v>14</v>
      </c>
      <c r="D2312" t="str">
        <f t="shared" si="36"/>
        <v>NIT</v>
      </c>
    </row>
    <row r="2313" spans="1:4" x14ac:dyDescent="0.25">
      <c r="A2313" t="s">
        <v>4249</v>
      </c>
      <c r="B2313" t="s">
        <v>4250</v>
      </c>
      <c r="C2313">
        <f>LEN(Tabla4[[#This Row],[NIT]])</f>
        <v>14</v>
      </c>
      <c r="D2313" t="str">
        <f t="shared" si="36"/>
        <v>NIT</v>
      </c>
    </row>
    <row r="2314" spans="1:4" x14ac:dyDescent="0.25">
      <c r="A2314" t="s">
        <v>4251</v>
      </c>
      <c r="B2314" t="s">
        <v>4252</v>
      </c>
      <c r="C2314">
        <f>LEN(Tabla4[[#This Row],[NIT]])</f>
        <v>14</v>
      </c>
      <c r="D2314" t="str">
        <f t="shared" si="36"/>
        <v>NIT</v>
      </c>
    </row>
    <row r="2315" spans="1:4" x14ac:dyDescent="0.25">
      <c r="A2315" t="s">
        <v>4253</v>
      </c>
      <c r="B2315" t="s">
        <v>4254</v>
      </c>
      <c r="C2315">
        <f>LEN(Tabla4[[#This Row],[NIT]])</f>
        <v>14</v>
      </c>
      <c r="D2315" t="str">
        <f t="shared" ref="D2315:D2378" si="37">IF(C2315=14,"NIT",IF(C2315=9,"DUI"," "))</f>
        <v>NIT</v>
      </c>
    </row>
    <row r="2316" spans="1:4" x14ac:dyDescent="0.25">
      <c r="A2316" t="s">
        <v>4255</v>
      </c>
      <c r="B2316" t="s">
        <v>4256</v>
      </c>
      <c r="C2316">
        <f>LEN(Tabla4[[#This Row],[NIT]])</f>
        <v>14</v>
      </c>
      <c r="D2316" t="str">
        <f t="shared" si="37"/>
        <v>NIT</v>
      </c>
    </row>
    <row r="2317" spans="1:4" x14ac:dyDescent="0.25">
      <c r="A2317" t="s">
        <v>4257</v>
      </c>
      <c r="B2317" t="s">
        <v>4258</v>
      </c>
      <c r="C2317">
        <f>LEN(Tabla4[[#This Row],[NIT]])</f>
        <v>14</v>
      </c>
      <c r="D2317" t="str">
        <f t="shared" si="37"/>
        <v>NIT</v>
      </c>
    </row>
    <row r="2318" spans="1:4" x14ac:dyDescent="0.25">
      <c r="A2318" t="s">
        <v>4259</v>
      </c>
      <c r="B2318" t="s">
        <v>4260</v>
      </c>
      <c r="C2318">
        <f>LEN(Tabla4[[#This Row],[NIT]])</f>
        <v>14</v>
      </c>
      <c r="D2318" t="str">
        <f t="shared" si="37"/>
        <v>NIT</v>
      </c>
    </row>
    <row r="2319" spans="1:4" x14ac:dyDescent="0.25">
      <c r="A2319" t="s">
        <v>4261</v>
      </c>
      <c r="B2319" t="s">
        <v>4262</v>
      </c>
      <c r="C2319">
        <f>LEN(Tabla4[[#This Row],[NIT]])</f>
        <v>14</v>
      </c>
      <c r="D2319" t="str">
        <f t="shared" si="37"/>
        <v>NIT</v>
      </c>
    </row>
    <row r="2320" spans="1:4" x14ac:dyDescent="0.25">
      <c r="A2320" t="s">
        <v>4263</v>
      </c>
      <c r="B2320" t="s">
        <v>4264</v>
      </c>
      <c r="C2320">
        <f>LEN(Tabla4[[#This Row],[NIT]])</f>
        <v>14</v>
      </c>
      <c r="D2320" t="str">
        <f t="shared" si="37"/>
        <v>NIT</v>
      </c>
    </row>
    <row r="2321" spans="1:4" x14ac:dyDescent="0.25">
      <c r="A2321" t="s">
        <v>4265</v>
      </c>
      <c r="B2321" t="s">
        <v>4266</v>
      </c>
      <c r="C2321">
        <f>LEN(Tabla4[[#This Row],[NIT]])</f>
        <v>14</v>
      </c>
      <c r="D2321" t="str">
        <f t="shared" si="37"/>
        <v>NIT</v>
      </c>
    </row>
    <row r="2322" spans="1:4" x14ac:dyDescent="0.25">
      <c r="A2322" t="s">
        <v>4267</v>
      </c>
      <c r="B2322" t="s">
        <v>4268</v>
      </c>
      <c r="C2322">
        <f>LEN(Tabla4[[#This Row],[NIT]])</f>
        <v>14</v>
      </c>
      <c r="D2322" t="str">
        <f t="shared" si="37"/>
        <v>NIT</v>
      </c>
    </row>
    <row r="2323" spans="1:4" x14ac:dyDescent="0.25">
      <c r="A2323" t="s">
        <v>4269</v>
      </c>
      <c r="B2323" t="s">
        <v>4270</v>
      </c>
      <c r="C2323">
        <f>LEN(Tabla4[[#This Row],[NIT]])</f>
        <v>14</v>
      </c>
      <c r="D2323" t="str">
        <f t="shared" si="37"/>
        <v>NIT</v>
      </c>
    </row>
    <row r="2324" spans="1:4" x14ac:dyDescent="0.25">
      <c r="A2324" t="s">
        <v>4271</v>
      </c>
      <c r="B2324" t="s">
        <v>4272</v>
      </c>
      <c r="C2324">
        <f>LEN(Tabla4[[#This Row],[NIT]])</f>
        <v>14</v>
      </c>
      <c r="D2324" t="str">
        <f t="shared" si="37"/>
        <v>NIT</v>
      </c>
    </row>
    <row r="2325" spans="1:4" x14ac:dyDescent="0.25">
      <c r="A2325" t="s">
        <v>4273</v>
      </c>
      <c r="B2325" t="s">
        <v>4274</v>
      </c>
      <c r="C2325">
        <f>LEN(Tabla4[[#This Row],[NIT]])</f>
        <v>14</v>
      </c>
      <c r="D2325" t="str">
        <f t="shared" si="37"/>
        <v>NIT</v>
      </c>
    </row>
    <row r="2326" spans="1:4" x14ac:dyDescent="0.25">
      <c r="A2326" t="s">
        <v>4275</v>
      </c>
      <c r="B2326" t="s">
        <v>4276</v>
      </c>
      <c r="C2326">
        <f>LEN(Tabla4[[#This Row],[NIT]])</f>
        <v>14</v>
      </c>
      <c r="D2326" t="str">
        <f t="shared" si="37"/>
        <v>NIT</v>
      </c>
    </row>
    <row r="2327" spans="1:4" x14ac:dyDescent="0.25">
      <c r="A2327" t="s">
        <v>4277</v>
      </c>
      <c r="B2327" t="s">
        <v>4278</v>
      </c>
      <c r="C2327">
        <f>LEN(Tabla4[[#This Row],[NIT]])</f>
        <v>14</v>
      </c>
      <c r="D2327" t="str">
        <f t="shared" si="37"/>
        <v>NIT</v>
      </c>
    </row>
    <row r="2328" spans="1:4" x14ac:dyDescent="0.25">
      <c r="A2328" t="s">
        <v>4279</v>
      </c>
      <c r="B2328" t="s">
        <v>4280</v>
      </c>
      <c r="C2328">
        <f>LEN(Tabla4[[#This Row],[NIT]])</f>
        <v>14</v>
      </c>
      <c r="D2328" t="str">
        <f t="shared" si="37"/>
        <v>NIT</v>
      </c>
    </row>
    <row r="2329" spans="1:4" x14ac:dyDescent="0.25">
      <c r="A2329" t="s">
        <v>4281</v>
      </c>
      <c r="B2329" t="s">
        <v>4282</v>
      </c>
      <c r="C2329">
        <f>LEN(Tabla4[[#This Row],[NIT]])</f>
        <v>14</v>
      </c>
      <c r="D2329" t="str">
        <f t="shared" si="37"/>
        <v>NIT</v>
      </c>
    </row>
    <row r="2330" spans="1:4" x14ac:dyDescent="0.25">
      <c r="A2330" t="s">
        <v>4283</v>
      </c>
      <c r="B2330" t="s">
        <v>4284</v>
      </c>
      <c r="C2330">
        <f>LEN(Tabla4[[#This Row],[NIT]])</f>
        <v>14</v>
      </c>
      <c r="D2330" t="str">
        <f t="shared" si="37"/>
        <v>NIT</v>
      </c>
    </row>
    <row r="2331" spans="1:4" x14ac:dyDescent="0.25">
      <c r="A2331" t="s">
        <v>4285</v>
      </c>
      <c r="B2331" t="s">
        <v>4286</v>
      </c>
      <c r="C2331">
        <f>LEN(Tabla4[[#This Row],[NIT]])</f>
        <v>14</v>
      </c>
      <c r="D2331" t="str">
        <f t="shared" si="37"/>
        <v>NIT</v>
      </c>
    </row>
    <row r="2332" spans="1:4" x14ac:dyDescent="0.25">
      <c r="A2332" t="s">
        <v>4287</v>
      </c>
      <c r="B2332" t="s">
        <v>4288</v>
      </c>
      <c r="C2332">
        <f>LEN(Tabla4[[#This Row],[NIT]])</f>
        <v>14</v>
      </c>
      <c r="D2332" t="str">
        <f t="shared" si="37"/>
        <v>NIT</v>
      </c>
    </row>
    <row r="2333" spans="1:4" x14ac:dyDescent="0.25">
      <c r="A2333" t="s">
        <v>4289</v>
      </c>
      <c r="B2333" t="s">
        <v>4290</v>
      </c>
      <c r="C2333">
        <f>LEN(Tabla4[[#This Row],[NIT]])</f>
        <v>14</v>
      </c>
      <c r="D2333" t="str">
        <f t="shared" si="37"/>
        <v>NIT</v>
      </c>
    </row>
    <row r="2334" spans="1:4" x14ac:dyDescent="0.25">
      <c r="A2334" t="s">
        <v>4291</v>
      </c>
      <c r="B2334" t="s">
        <v>4292</v>
      </c>
      <c r="C2334">
        <f>LEN(Tabla4[[#This Row],[NIT]])</f>
        <v>14</v>
      </c>
      <c r="D2334" t="str">
        <f t="shared" si="37"/>
        <v>NIT</v>
      </c>
    </row>
    <row r="2335" spans="1:4" x14ac:dyDescent="0.25">
      <c r="A2335" t="s">
        <v>4293</v>
      </c>
      <c r="B2335" t="s">
        <v>4294</v>
      </c>
      <c r="C2335">
        <f>LEN(Tabla4[[#This Row],[NIT]])</f>
        <v>14</v>
      </c>
      <c r="D2335" t="str">
        <f t="shared" si="37"/>
        <v>NIT</v>
      </c>
    </row>
    <row r="2336" spans="1:4" x14ac:dyDescent="0.25">
      <c r="A2336" t="s">
        <v>4295</v>
      </c>
      <c r="B2336" t="s">
        <v>4296</v>
      </c>
      <c r="C2336">
        <f>LEN(Tabla4[[#This Row],[NIT]])</f>
        <v>14</v>
      </c>
      <c r="D2336" t="str">
        <f t="shared" si="37"/>
        <v>NIT</v>
      </c>
    </row>
    <row r="2337" spans="1:4" x14ac:dyDescent="0.25">
      <c r="A2337" t="s">
        <v>4297</v>
      </c>
      <c r="B2337" t="s">
        <v>4298</v>
      </c>
      <c r="C2337">
        <f>LEN(Tabla4[[#This Row],[NIT]])</f>
        <v>14</v>
      </c>
      <c r="D2337" t="str">
        <f t="shared" si="37"/>
        <v>NIT</v>
      </c>
    </row>
    <row r="2338" spans="1:4" x14ac:dyDescent="0.25">
      <c r="A2338" t="s">
        <v>4299</v>
      </c>
      <c r="B2338" t="s">
        <v>4300</v>
      </c>
      <c r="C2338">
        <f>LEN(Tabla4[[#This Row],[NIT]])</f>
        <v>14</v>
      </c>
      <c r="D2338" t="str">
        <f t="shared" si="37"/>
        <v>NIT</v>
      </c>
    </row>
    <row r="2339" spans="1:4" x14ac:dyDescent="0.25">
      <c r="A2339" t="s">
        <v>4301</v>
      </c>
      <c r="B2339" t="s">
        <v>4302</v>
      </c>
      <c r="C2339">
        <f>LEN(Tabla4[[#This Row],[NIT]])</f>
        <v>14</v>
      </c>
      <c r="D2339" t="str">
        <f t="shared" si="37"/>
        <v>NIT</v>
      </c>
    </row>
    <row r="2340" spans="1:4" x14ac:dyDescent="0.25">
      <c r="A2340" t="s">
        <v>4303</v>
      </c>
      <c r="B2340" t="s">
        <v>4304</v>
      </c>
      <c r="C2340">
        <f>LEN(Tabla4[[#This Row],[NIT]])</f>
        <v>14</v>
      </c>
      <c r="D2340" t="str">
        <f t="shared" si="37"/>
        <v>NIT</v>
      </c>
    </row>
    <row r="2341" spans="1:4" x14ac:dyDescent="0.25">
      <c r="A2341" t="s">
        <v>4305</v>
      </c>
      <c r="B2341" t="s">
        <v>4306</v>
      </c>
      <c r="C2341">
        <f>LEN(Tabla4[[#This Row],[NIT]])</f>
        <v>14</v>
      </c>
      <c r="D2341" t="str">
        <f t="shared" si="37"/>
        <v>NIT</v>
      </c>
    </row>
    <row r="2342" spans="1:4" x14ac:dyDescent="0.25">
      <c r="A2342" t="s">
        <v>4307</v>
      </c>
      <c r="B2342" t="s">
        <v>4308</v>
      </c>
      <c r="C2342">
        <f>LEN(Tabla4[[#This Row],[NIT]])</f>
        <v>14</v>
      </c>
      <c r="D2342" t="str">
        <f t="shared" si="37"/>
        <v>NIT</v>
      </c>
    </row>
    <row r="2343" spans="1:4" x14ac:dyDescent="0.25">
      <c r="A2343" t="s">
        <v>4309</v>
      </c>
      <c r="B2343" t="s">
        <v>4310</v>
      </c>
      <c r="C2343">
        <f>LEN(Tabla4[[#This Row],[NIT]])</f>
        <v>14</v>
      </c>
      <c r="D2343" t="str">
        <f t="shared" si="37"/>
        <v>NIT</v>
      </c>
    </row>
    <row r="2344" spans="1:4" x14ac:dyDescent="0.25">
      <c r="A2344" t="s">
        <v>4311</v>
      </c>
      <c r="B2344" t="s">
        <v>4312</v>
      </c>
      <c r="C2344">
        <f>LEN(Tabla4[[#This Row],[NIT]])</f>
        <v>14</v>
      </c>
      <c r="D2344" t="str">
        <f t="shared" si="37"/>
        <v>NIT</v>
      </c>
    </row>
    <row r="2345" spans="1:4" x14ac:dyDescent="0.25">
      <c r="A2345" t="s">
        <v>4313</v>
      </c>
      <c r="B2345" t="s">
        <v>4314</v>
      </c>
      <c r="C2345">
        <f>LEN(Tabla4[[#This Row],[NIT]])</f>
        <v>14</v>
      </c>
      <c r="D2345" t="str">
        <f t="shared" si="37"/>
        <v>NIT</v>
      </c>
    </row>
    <row r="2346" spans="1:4" x14ac:dyDescent="0.25">
      <c r="A2346" t="s">
        <v>4315</v>
      </c>
      <c r="B2346" t="s">
        <v>4316</v>
      </c>
      <c r="C2346">
        <f>LEN(Tabla4[[#This Row],[NIT]])</f>
        <v>14</v>
      </c>
      <c r="D2346" t="str">
        <f t="shared" si="37"/>
        <v>NIT</v>
      </c>
    </row>
    <row r="2347" spans="1:4" x14ac:dyDescent="0.25">
      <c r="A2347" t="s">
        <v>4317</v>
      </c>
      <c r="B2347" t="s">
        <v>4318</v>
      </c>
      <c r="C2347">
        <f>LEN(Tabla4[[#This Row],[NIT]])</f>
        <v>14</v>
      </c>
      <c r="D2347" t="str">
        <f t="shared" si="37"/>
        <v>NIT</v>
      </c>
    </row>
    <row r="2348" spans="1:4" x14ac:dyDescent="0.25">
      <c r="A2348" t="s">
        <v>32</v>
      </c>
      <c r="B2348" t="s">
        <v>4319</v>
      </c>
      <c r="C2348">
        <f>LEN(Tabla4[[#This Row],[NIT]])</f>
        <v>14</v>
      </c>
      <c r="D2348" t="str">
        <f t="shared" si="37"/>
        <v>NIT</v>
      </c>
    </row>
    <row r="2349" spans="1:4" x14ac:dyDescent="0.25">
      <c r="A2349" t="s">
        <v>4320</v>
      </c>
      <c r="B2349" t="s">
        <v>4321</v>
      </c>
      <c r="C2349">
        <f>LEN(Tabla4[[#This Row],[NIT]])</f>
        <v>14</v>
      </c>
      <c r="D2349" t="str">
        <f t="shared" si="37"/>
        <v>NIT</v>
      </c>
    </row>
    <row r="2350" spans="1:4" x14ac:dyDescent="0.25">
      <c r="A2350" t="s">
        <v>4322</v>
      </c>
      <c r="B2350" t="s">
        <v>4323</v>
      </c>
      <c r="C2350">
        <f>LEN(Tabla4[[#This Row],[NIT]])</f>
        <v>14</v>
      </c>
      <c r="D2350" t="str">
        <f t="shared" si="37"/>
        <v>NIT</v>
      </c>
    </row>
    <row r="2351" spans="1:4" x14ac:dyDescent="0.25">
      <c r="A2351" t="s">
        <v>4324</v>
      </c>
      <c r="B2351" t="s">
        <v>4325</v>
      </c>
      <c r="C2351">
        <f>LEN(Tabla4[[#This Row],[NIT]])</f>
        <v>14</v>
      </c>
      <c r="D2351" t="str">
        <f t="shared" si="37"/>
        <v>NIT</v>
      </c>
    </row>
    <row r="2352" spans="1:4" x14ac:dyDescent="0.25">
      <c r="A2352" t="s">
        <v>4326</v>
      </c>
      <c r="B2352" t="s">
        <v>4327</v>
      </c>
      <c r="C2352">
        <f>LEN(Tabla4[[#This Row],[NIT]])</f>
        <v>14</v>
      </c>
      <c r="D2352" t="str">
        <f t="shared" si="37"/>
        <v>NIT</v>
      </c>
    </row>
    <row r="2353" spans="1:4" x14ac:dyDescent="0.25">
      <c r="A2353" t="s">
        <v>579</v>
      </c>
      <c r="B2353" t="s">
        <v>4328</v>
      </c>
      <c r="C2353">
        <f>LEN(Tabla4[[#This Row],[NIT]])</f>
        <v>14</v>
      </c>
      <c r="D2353" t="str">
        <f t="shared" si="37"/>
        <v>NIT</v>
      </c>
    </row>
    <row r="2354" spans="1:4" x14ac:dyDescent="0.25">
      <c r="A2354" t="s">
        <v>4329</v>
      </c>
      <c r="B2354" t="s">
        <v>4330</v>
      </c>
      <c r="C2354">
        <f>LEN(Tabla4[[#This Row],[NIT]])</f>
        <v>14</v>
      </c>
      <c r="D2354" t="str">
        <f t="shared" si="37"/>
        <v>NIT</v>
      </c>
    </row>
    <row r="2355" spans="1:4" x14ac:dyDescent="0.25">
      <c r="A2355" t="s">
        <v>4331</v>
      </c>
      <c r="B2355" t="s">
        <v>4332</v>
      </c>
      <c r="C2355">
        <f>LEN(Tabla4[[#This Row],[NIT]])</f>
        <v>14</v>
      </c>
      <c r="D2355" t="str">
        <f t="shared" si="37"/>
        <v>NIT</v>
      </c>
    </row>
    <row r="2356" spans="1:4" x14ac:dyDescent="0.25">
      <c r="A2356" t="s">
        <v>4333</v>
      </c>
      <c r="B2356" t="s">
        <v>4334</v>
      </c>
      <c r="C2356">
        <f>LEN(Tabla4[[#This Row],[NIT]])</f>
        <v>14</v>
      </c>
      <c r="D2356" t="str">
        <f t="shared" si="37"/>
        <v>NIT</v>
      </c>
    </row>
    <row r="2357" spans="1:4" x14ac:dyDescent="0.25">
      <c r="A2357" t="s">
        <v>4335</v>
      </c>
      <c r="B2357" t="s">
        <v>4336</v>
      </c>
      <c r="C2357">
        <f>LEN(Tabla4[[#This Row],[NIT]])</f>
        <v>14</v>
      </c>
      <c r="D2357" t="str">
        <f t="shared" si="37"/>
        <v>NIT</v>
      </c>
    </row>
    <row r="2358" spans="1:4" x14ac:dyDescent="0.25">
      <c r="A2358" t="s">
        <v>4337</v>
      </c>
      <c r="B2358" t="s">
        <v>4338</v>
      </c>
      <c r="C2358">
        <f>LEN(Tabla4[[#This Row],[NIT]])</f>
        <v>14</v>
      </c>
      <c r="D2358" t="str">
        <f t="shared" si="37"/>
        <v>NIT</v>
      </c>
    </row>
    <row r="2359" spans="1:4" x14ac:dyDescent="0.25">
      <c r="A2359" t="s">
        <v>4339</v>
      </c>
      <c r="B2359" t="s">
        <v>4340</v>
      </c>
      <c r="C2359">
        <f>LEN(Tabla4[[#This Row],[NIT]])</f>
        <v>14</v>
      </c>
      <c r="D2359" t="str">
        <f t="shared" si="37"/>
        <v>NIT</v>
      </c>
    </row>
    <row r="2360" spans="1:4" x14ac:dyDescent="0.25">
      <c r="A2360" t="s">
        <v>4341</v>
      </c>
      <c r="B2360" t="s">
        <v>4342</v>
      </c>
      <c r="C2360">
        <f>LEN(Tabla4[[#This Row],[NIT]])</f>
        <v>14</v>
      </c>
      <c r="D2360" t="str">
        <f t="shared" si="37"/>
        <v>NIT</v>
      </c>
    </row>
    <row r="2361" spans="1:4" x14ac:dyDescent="0.25">
      <c r="A2361" t="s">
        <v>4343</v>
      </c>
      <c r="B2361" t="s">
        <v>4344</v>
      </c>
      <c r="C2361">
        <f>LEN(Tabla4[[#This Row],[NIT]])</f>
        <v>14</v>
      </c>
      <c r="D2361" t="str">
        <f t="shared" si="37"/>
        <v>NIT</v>
      </c>
    </row>
    <row r="2362" spans="1:4" x14ac:dyDescent="0.25">
      <c r="A2362" t="s">
        <v>4345</v>
      </c>
      <c r="B2362" t="s">
        <v>4346</v>
      </c>
      <c r="C2362">
        <f>LEN(Tabla4[[#This Row],[NIT]])</f>
        <v>14</v>
      </c>
      <c r="D2362" t="str">
        <f t="shared" si="37"/>
        <v>NIT</v>
      </c>
    </row>
    <row r="2363" spans="1:4" x14ac:dyDescent="0.25">
      <c r="A2363" t="s">
        <v>4347</v>
      </c>
      <c r="B2363" t="s">
        <v>4348</v>
      </c>
      <c r="C2363">
        <f>LEN(Tabla4[[#This Row],[NIT]])</f>
        <v>14</v>
      </c>
      <c r="D2363" t="str">
        <f t="shared" si="37"/>
        <v>NIT</v>
      </c>
    </row>
    <row r="2364" spans="1:4" x14ac:dyDescent="0.25">
      <c r="A2364" t="s">
        <v>4349</v>
      </c>
      <c r="B2364" t="s">
        <v>4350</v>
      </c>
      <c r="C2364">
        <f>LEN(Tabla4[[#This Row],[NIT]])</f>
        <v>14</v>
      </c>
      <c r="D2364" t="str">
        <f t="shared" si="37"/>
        <v>NIT</v>
      </c>
    </row>
    <row r="2365" spans="1:4" x14ac:dyDescent="0.25">
      <c r="A2365" t="s">
        <v>4351</v>
      </c>
      <c r="B2365" t="s">
        <v>4352</v>
      </c>
      <c r="C2365">
        <f>LEN(Tabla4[[#This Row],[NIT]])</f>
        <v>14</v>
      </c>
      <c r="D2365" t="str">
        <f t="shared" si="37"/>
        <v>NIT</v>
      </c>
    </row>
    <row r="2366" spans="1:4" x14ac:dyDescent="0.25">
      <c r="A2366" t="s">
        <v>4353</v>
      </c>
      <c r="B2366" t="s">
        <v>4354</v>
      </c>
      <c r="C2366">
        <f>LEN(Tabla4[[#This Row],[NIT]])</f>
        <v>14</v>
      </c>
      <c r="D2366" t="str">
        <f t="shared" si="37"/>
        <v>NIT</v>
      </c>
    </row>
    <row r="2367" spans="1:4" x14ac:dyDescent="0.25">
      <c r="A2367" t="s">
        <v>4355</v>
      </c>
      <c r="B2367" t="s">
        <v>4356</v>
      </c>
      <c r="C2367">
        <f>LEN(Tabla4[[#This Row],[NIT]])</f>
        <v>14</v>
      </c>
      <c r="D2367" t="str">
        <f t="shared" si="37"/>
        <v>NIT</v>
      </c>
    </row>
    <row r="2368" spans="1:4" x14ac:dyDescent="0.25">
      <c r="A2368" t="s">
        <v>4357</v>
      </c>
      <c r="B2368" t="s">
        <v>4358</v>
      </c>
      <c r="C2368">
        <f>LEN(Tabla4[[#This Row],[NIT]])</f>
        <v>14</v>
      </c>
      <c r="D2368" t="str">
        <f t="shared" si="37"/>
        <v>NIT</v>
      </c>
    </row>
    <row r="2369" spans="1:4" x14ac:dyDescent="0.25">
      <c r="A2369" t="s">
        <v>4359</v>
      </c>
      <c r="B2369" t="s">
        <v>4360</v>
      </c>
      <c r="C2369">
        <f>LEN(Tabla4[[#This Row],[NIT]])</f>
        <v>14</v>
      </c>
      <c r="D2369" t="str">
        <f t="shared" si="37"/>
        <v>NIT</v>
      </c>
    </row>
    <row r="2370" spans="1:4" x14ac:dyDescent="0.25">
      <c r="A2370" t="s">
        <v>4361</v>
      </c>
      <c r="B2370" t="s">
        <v>4362</v>
      </c>
      <c r="C2370">
        <f>LEN(Tabla4[[#This Row],[NIT]])</f>
        <v>14</v>
      </c>
      <c r="D2370" t="str">
        <f t="shared" si="37"/>
        <v>NIT</v>
      </c>
    </row>
    <row r="2371" spans="1:4" x14ac:dyDescent="0.25">
      <c r="A2371" t="s">
        <v>4363</v>
      </c>
      <c r="B2371" t="s">
        <v>4364</v>
      </c>
      <c r="C2371">
        <f>LEN(Tabla4[[#This Row],[NIT]])</f>
        <v>14</v>
      </c>
      <c r="D2371" t="str">
        <f t="shared" si="37"/>
        <v>NIT</v>
      </c>
    </row>
    <row r="2372" spans="1:4" x14ac:dyDescent="0.25">
      <c r="A2372" t="s">
        <v>4365</v>
      </c>
      <c r="B2372" t="s">
        <v>4366</v>
      </c>
      <c r="C2372">
        <f>LEN(Tabla4[[#This Row],[NIT]])</f>
        <v>14</v>
      </c>
      <c r="D2372" t="str">
        <f t="shared" si="37"/>
        <v>NIT</v>
      </c>
    </row>
    <row r="2373" spans="1:4" x14ac:dyDescent="0.25">
      <c r="A2373" t="s">
        <v>4367</v>
      </c>
      <c r="B2373" t="s">
        <v>4368</v>
      </c>
      <c r="C2373">
        <f>LEN(Tabla4[[#This Row],[NIT]])</f>
        <v>14</v>
      </c>
      <c r="D2373" t="str">
        <f t="shared" si="37"/>
        <v>NIT</v>
      </c>
    </row>
    <row r="2374" spans="1:4" x14ac:dyDescent="0.25">
      <c r="A2374" t="s">
        <v>4369</v>
      </c>
      <c r="B2374" t="s">
        <v>4370</v>
      </c>
      <c r="C2374">
        <f>LEN(Tabla4[[#This Row],[NIT]])</f>
        <v>14</v>
      </c>
      <c r="D2374" t="str">
        <f t="shared" si="37"/>
        <v>NIT</v>
      </c>
    </row>
    <row r="2375" spans="1:4" x14ac:dyDescent="0.25">
      <c r="A2375" t="s">
        <v>4371</v>
      </c>
      <c r="B2375" t="s">
        <v>4372</v>
      </c>
      <c r="C2375">
        <f>LEN(Tabla4[[#This Row],[NIT]])</f>
        <v>14</v>
      </c>
      <c r="D2375" t="str">
        <f t="shared" si="37"/>
        <v>NIT</v>
      </c>
    </row>
    <row r="2376" spans="1:4" x14ac:dyDescent="0.25">
      <c r="A2376" t="s">
        <v>4373</v>
      </c>
      <c r="B2376" t="s">
        <v>4374</v>
      </c>
      <c r="C2376">
        <f>LEN(Tabla4[[#This Row],[NIT]])</f>
        <v>14</v>
      </c>
      <c r="D2376" t="str">
        <f t="shared" si="37"/>
        <v>NIT</v>
      </c>
    </row>
    <row r="2377" spans="1:4" x14ac:dyDescent="0.25">
      <c r="A2377" t="s">
        <v>4375</v>
      </c>
      <c r="B2377" t="s">
        <v>4376</v>
      </c>
      <c r="C2377">
        <f>LEN(Tabla4[[#This Row],[NIT]])</f>
        <v>14</v>
      </c>
      <c r="D2377" t="str">
        <f t="shared" si="37"/>
        <v>NIT</v>
      </c>
    </row>
    <row r="2378" spans="1:4" x14ac:dyDescent="0.25">
      <c r="A2378" t="s">
        <v>749</v>
      </c>
      <c r="B2378" t="s">
        <v>4377</v>
      </c>
      <c r="C2378">
        <f>LEN(Tabla4[[#This Row],[NIT]])</f>
        <v>14</v>
      </c>
      <c r="D2378" t="str">
        <f t="shared" si="37"/>
        <v>NIT</v>
      </c>
    </row>
    <row r="2379" spans="1:4" x14ac:dyDescent="0.25">
      <c r="A2379" t="s">
        <v>4378</v>
      </c>
      <c r="B2379" t="s">
        <v>4379</v>
      </c>
      <c r="C2379">
        <f>LEN(Tabla4[[#This Row],[NIT]])</f>
        <v>14</v>
      </c>
      <c r="D2379" t="str">
        <f t="shared" ref="D2379:D2442" si="38">IF(C2379=14,"NIT",IF(C2379=9,"DUI"," "))</f>
        <v>NIT</v>
      </c>
    </row>
    <row r="2380" spans="1:4" x14ac:dyDescent="0.25">
      <c r="A2380" t="s">
        <v>4380</v>
      </c>
      <c r="B2380" t="s">
        <v>4381</v>
      </c>
      <c r="C2380">
        <f>LEN(Tabla4[[#This Row],[NIT]])</f>
        <v>14</v>
      </c>
      <c r="D2380" t="str">
        <f t="shared" si="38"/>
        <v>NIT</v>
      </c>
    </row>
    <row r="2381" spans="1:4" x14ac:dyDescent="0.25">
      <c r="A2381" t="s">
        <v>4382</v>
      </c>
      <c r="B2381" t="s">
        <v>4383</v>
      </c>
      <c r="C2381">
        <f>LEN(Tabla4[[#This Row],[NIT]])</f>
        <v>14</v>
      </c>
      <c r="D2381" t="str">
        <f t="shared" si="38"/>
        <v>NIT</v>
      </c>
    </row>
    <row r="2382" spans="1:4" x14ac:dyDescent="0.25">
      <c r="A2382" t="s">
        <v>4384</v>
      </c>
      <c r="B2382" t="s">
        <v>4385</v>
      </c>
      <c r="C2382">
        <f>LEN(Tabla4[[#This Row],[NIT]])</f>
        <v>14</v>
      </c>
      <c r="D2382" t="str">
        <f t="shared" si="38"/>
        <v>NIT</v>
      </c>
    </row>
    <row r="2383" spans="1:4" x14ac:dyDescent="0.25">
      <c r="A2383" t="s">
        <v>1252</v>
      </c>
      <c r="B2383" t="s">
        <v>4386</v>
      </c>
      <c r="C2383">
        <f>LEN(Tabla4[[#This Row],[NIT]])</f>
        <v>14</v>
      </c>
      <c r="D2383" t="str">
        <f t="shared" si="38"/>
        <v>NIT</v>
      </c>
    </row>
    <row r="2384" spans="1:4" x14ac:dyDescent="0.25">
      <c r="A2384" t="s">
        <v>4387</v>
      </c>
      <c r="B2384" t="s">
        <v>4388</v>
      </c>
      <c r="C2384">
        <f>LEN(Tabla4[[#This Row],[NIT]])</f>
        <v>14</v>
      </c>
      <c r="D2384" t="str">
        <f t="shared" si="38"/>
        <v>NIT</v>
      </c>
    </row>
    <row r="2385" spans="1:4" x14ac:dyDescent="0.25">
      <c r="A2385" t="s">
        <v>4389</v>
      </c>
      <c r="B2385" t="s">
        <v>4390</v>
      </c>
      <c r="C2385">
        <f>LEN(Tabla4[[#This Row],[NIT]])</f>
        <v>14</v>
      </c>
      <c r="D2385" t="str">
        <f t="shared" si="38"/>
        <v>NIT</v>
      </c>
    </row>
    <row r="2386" spans="1:4" x14ac:dyDescent="0.25">
      <c r="A2386" t="s">
        <v>4391</v>
      </c>
      <c r="B2386" t="s">
        <v>4392</v>
      </c>
      <c r="C2386">
        <f>LEN(Tabla4[[#This Row],[NIT]])</f>
        <v>14</v>
      </c>
      <c r="D2386" t="str">
        <f t="shared" si="38"/>
        <v>NIT</v>
      </c>
    </row>
    <row r="2387" spans="1:4" x14ac:dyDescent="0.25">
      <c r="A2387" t="s">
        <v>4393</v>
      </c>
      <c r="B2387" t="s">
        <v>4394</v>
      </c>
      <c r="C2387">
        <f>LEN(Tabla4[[#This Row],[NIT]])</f>
        <v>14</v>
      </c>
      <c r="D2387" t="str">
        <f t="shared" si="38"/>
        <v>NIT</v>
      </c>
    </row>
    <row r="2388" spans="1:4" x14ac:dyDescent="0.25">
      <c r="A2388" t="s">
        <v>4395</v>
      </c>
      <c r="B2388" t="s">
        <v>4396</v>
      </c>
      <c r="C2388">
        <f>LEN(Tabla4[[#This Row],[NIT]])</f>
        <v>14</v>
      </c>
      <c r="D2388" t="str">
        <f t="shared" si="38"/>
        <v>NIT</v>
      </c>
    </row>
    <row r="2389" spans="1:4" x14ac:dyDescent="0.25">
      <c r="A2389" t="s">
        <v>4397</v>
      </c>
      <c r="B2389" t="s">
        <v>4398</v>
      </c>
      <c r="C2389">
        <f>LEN(Tabla4[[#This Row],[NIT]])</f>
        <v>14</v>
      </c>
      <c r="D2389" t="str">
        <f t="shared" si="38"/>
        <v>NIT</v>
      </c>
    </row>
    <row r="2390" spans="1:4" x14ac:dyDescent="0.25">
      <c r="A2390" t="s">
        <v>4399</v>
      </c>
      <c r="B2390" t="s">
        <v>4400</v>
      </c>
      <c r="C2390">
        <f>LEN(Tabla4[[#This Row],[NIT]])</f>
        <v>14</v>
      </c>
      <c r="D2390" t="str">
        <f t="shared" si="38"/>
        <v>NIT</v>
      </c>
    </row>
    <row r="2391" spans="1:4" x14ac:dyDescent="0.25">
      <c r="A2391" t="s">
        <v>4401</v>
      </c>
      <c r="B2391" t="s">
        <v>4402</v>
      </c>
      <c r="C2391">
        <f>LEN(Tabla4[[#This Row],[NIT]])</f>
        <v>14</v>
      </c>
      <c r="D2391" t="str">
        <f t="shared" si="38"/>
        <v>NIT</v>
      </c>
    </row>
    <row r="2392" spans="1:4" x14ac:dyDescent="0.25">
      <c r="A2392" t="s">
        <v>4403</v>
      </c>
      <c r="B2392" t="s">
        <v>4404</v>
      </c>
      <c r="C2392">
        <f>LEN(Tabla4[[#This Row],[NIT]])</f>
        <v>14</v>
      </c>
      <c r="D2392" t="str">
        <f t="shared" si="38"/>
        <v>NIT</v>
      </c>
    </row>
    <row r="2393" spans="1:4" x14ac:dyDescent="0.25">
      <c r="A2393" t="s">
        <v>4405</v>
      </c>
      <c r="B2393" t="s">
        <v>4406</v>
      </c>
      <c r="C2393">
        <f>LEN(Tabla4[[#This Row],[NIT]])</f>
        <v>14</v>
      </c>
      <c r="D2393" t="str">
        <f t="shared" si="38"/>
        <v>NIT</v>
      </c>
    </row>
    <row r="2394" spans="1:4" x14ac:dyDescent="0.25">
      <c r="A2394" t="s">
        <v>4407</v>
      </c>
      <c r="B2394" t="s">
        <v>4408</v>
      </c>
      <c r="C2394">
        <f>LEN(Tabla4[[#This Row],[NIT]])</f>
        <v>14</v>
      </c>
      <c r="D2394" t="str">
        <f t="shared" si="38"/>
        <v>NIT</v>
      </c>
    </row>
    <row r="2395" spans="1:4" x14ac:dyDescent="0.25">
      <c r="A2395" t="s">
        <v>4409</v>
      </c>
      <c r="B2395" t="s">
        <v>4410</v>
      </c>
      <c r="C2395">
        <f>LEN(Tabla4[[#This Row],[NIT]])</f>
        <v>14</v>
      </c>
      <c r="D2395" t="str">
        <f t="shared" si="38"/>
        <v>NIT</v>
      </c>
    </row>
    <row r="2396" spans="1:4" x14ac:dyDescent="0.25">
      <c r="A2396" t="s">
        <v>4411</v>
      </c>
      <c r="B2396" t="s">
        <v>4412</v>
      </c>
      <c r="C2396">
        <f>LEN(Tabla4[[#This Row],[NIT]])</f>
        <v>14</v>
      </c>
      <c r="D2396" t="str">
        <f t="shared" si="38"/>
        <v>NIT</v>
      </c>
    </row>
    <row r="2397" spans="1:4" x14ac:dyDescent="0.25">
      <c r="A2397" t="s">
        <v>4413</v>
      </c>
      <c r="B2397" t="s">
        <v>4414</v>
      </c>
      <c r="C2397">
        <f>LEN(Tabla4[[#This Row],[NIT]])</f>
        <v>14</v>
      </c>
      <c r="D2397" t="str">
        <f t="shared" si="38"/>
        <v>NIT</v>
      </c>
    </row>
    <row r="2398" spans="1:4" x14ac:dyDescent="0.25">
      <c r="A2398" t="s">
        <v>4415</v>
      </c>
      <c r="B2398" t="s">
        <v>4416</v>
      </c>
      <c r="C2398">
        <f>LEN(Tabla4[[#This Row],[NIT]])</f>
        <v>14</v>
      </c>
      <c r="D2398" t="str">
        <f t="shared" si="38"/>
        <v>NIT</v>
      </c>
    </row>
    <row r="2399" spans="1:4" x14ac:dyDescent="0.25">
      <c r="A2399" t="s">
        <v>4417</v>
      </c>
      <c r="B2399" t="s">
        <v>4418</v>
      </c>
      <c r="C2399">
        <f>LEN(Tabla4[[#This Row],[NIT]])</f>
        <v>14</v>
      </c>
      <c r="D2399" t="str">
        <f t="shared" si="38"/>
        <v>NIT</v>
      </c>
    </row>
    <row r="2400" spans="1:4" x14ac:dyDescent="0.25">
      <c r="A2400" t="s">
        <v>4419</v>
      </c>
      <c r="B2400" t="s">
        <v>4420</v>
      </c>
      <c r="C2400">
        <f>LEN(Tabla4[[#This Row],[NIT]])</f>
        <v>14</v>
      </c>
      <c r="D2400" t="str">
        <f t="shared" si="38"/>
        <v>NIT</v>
      </c>
    </row>
    <row r="2401" spans="1:4" x14ac:dyDescent="0.25">
      <c r="A2401" t="s">
        <v>4421</v>
      </c>
      <c r="B2401" t="s">
        <v>4422</v>
      </c>
      <c r="C2401">
        <f>LEN(Tabla4[[#This Row],[NIT]])</f>
        <v>14</v>
      </c>
      <c r="D2401" t="str">
        <f t="shared" si="38"/>
        <v>NIT</v>
      </c>
    </row>
    <row r="2402" spans="1:4" x14ac:dyDescent="0.25">
      <c r="A2402" t="s">
        <v>4423</v>
      </c>
      <c r="B2402" t="s">
        <v>4424</v>
      </c>
      <c r="C2402">
        <f>LEN(Tabla4[[#This Row],[NIT]])</f>
        <v>14</v>
      </c>
      <c r="D2402" t="str">
        <f t="shared" si="38"/>
        <v>NIT</v>
      </c>
    </row>
    <row r="2403" spans="1:4" x14ac:dyDescent="0.25">
      <c r="A2403" t="s">
        <v>4425</v>
      </c>
      <c r="B2403" t="s">
        <v>4426</v>
      </c>
      <c r="C2403">
        <f>LEN(Tabla4[[#This Row],[NIT]])</f>
        <v>14</v>
      </c>
      <c r="D2403" t="str">
        <f t="shared" si="38"/>
        <v>NIT</v>
      </c>
    </row>
    <row r="2404" spans="1:4" x14ac:dyDescent="0.25">
      <c r="A2404" t="s">
        <v>4427</v>
      </c>
      <c r="B2404" t="s">
        <v>4428</v>
      </c>
      <c r="C2404">
        <f>LEN(Tabla4[[#This Row],[NIT]])</f>
        <v>14</v>
      </c>
      <c r="D2404" t="str">
        <f t="shared" si="38"/>
        <v>NIT</v>
      </c>
    </row>
    <row r="2405" spans="1:4" x14ac:dyDescent="0.25">
      <c r="A2405" t="s">
        <v>4429</v>
      </c>
      <c r="B2405" t="s">
        <v>4430</v>
      </c>
      <c r="C2405">
        <f>LEN(Tabla4[[#This Row],[NIT]])</f>
        <v>14</v>
      </c>
      <c r="D2405" t="str">
        <f t="shared" si="38"/>
        <v>NIT</v>
      </c>
    </row>
    <row r="2406" spans="1:4" x14ac:dyDescent="0.25">
      <c r="A2406" t="s">
        <v>4431</v>
      </c>
      <c r="B2406" t="s">
        <v>4432</v>
      </c>
      <c r="C2406">
        <f>LEN(Tabla4[[#This Row],[NIT]])</f>
        <v>14</v>
      </c>
      <c r="D2406" t="str">
        <f t="shared" si="38"/>
        <v>NIT</v>
      </c>
    </row>
    <row r="2407" spans="1:4" x14ac:dyDescent="0.25">
      <c r="A2407" t="s">
        <v>4433</v>
      </c>
      <c r="B2407" t="s">
        <v>4434</v>
      </c>
      <c r="C2407">
        <f>LEN(Tabla4[[#This Row],[NIT]])</f>
        <v>14</v>
      </c>
      <c r="D2407" t="str">
        <f t="shared" si="38"/>
        <v>NIT</v>
      </c>
    </row>
    <row r="2408" spans="1:4" x14ac:dyDescent="0.25">
      <c r="A2408" t="s">
        <v>4435</v>
      </c>
      <c r="B2408" t="s">
        <v>4436</v>
      </c>
      <c r="C2408">
        <f>LEN(Tabla4[[#This Row],[NIT]])</f>
        <v>14</v>
      </c>
      <c r="D2408" t="str">
        <f t="shared" si="38"/>
        <v>NIT</v>
      </c>
    </row>
    <row r="2409" spans="1:4" x14ac:dyDescent="0.25">
      <c r="A2409" t="s">
        <v>928</v>
      </c>
      <c r="B2409" t="s">
        <v>4437</v>
      </c>
      <c r="C2409">
        <f>LEN(Tabla4[[#This Row],[NIT]])</f>
        <v>14</v>
      </c>
      <c r="D2409" t="str">
        <f t="shared" si="38"/>
        <v>NIT</v>
      </c>
    </row>
    <row r="2410" spans="1:4" x14ac:dyDescent="0.25">
      <c r="A2410" t="s">
        <v>4438</v>
      </c>
      <c r="B2410" t="s">
        <v>4439</v>
      </c>
      <c r="C2410">
        <f>LEN(Tabla4[[#This Row],[NIT]])</f>
        <v>14</v>
      </c>
      <c r="D2410" t="str">
        <f t="shared" si="38"/>
        <v>NIT</v>
      </c>
    </row>
    <row r="2411" spans="1:4" x14ac:dyDescent="0.25">
      <c r="A2411" t="s">
        <v>4440</v>
      </c>
      <c r="B2411" t="s">
        <v>4441</v>
      </c>
      <c r="C2411">
        <f>LEN(Tabla4[[#This Row],[NIT]])</f>
        <v>14</v>
      </c>
      <c r="D2411" t="str">
        <f t="shared" si="38"/>
        <v>NIT</v>
      </c>
    </row>
    <row r="2412" spans="1:4" x14ac:dyDescent="0.25">
      <c r="A2412" t="s">
        <v>4442</v>
      </c>
      <c r="B2412" t="s">
        <v>4443</v>
      </c>
      <c r="C2412">
        <f>LEN(Tabla4[[#This Row],[NIT]])</f>
        <v>14</v>
      </c>
      <c r="D2412" t="str">
        <f t="shared" si="38"/>
        <v>NIT</v>
      </c>
    </row>
    <row r="2413" spans="1:4" x14ac:dyDescent="0.25">
      <c r="A2413" t="s">
        <v>4444</v>
      </c>
      <c r="B2413" t="s">
        <v>4445</v>
      </c>
      <c r="C2413">
        <f>LEN(Tabla4[[#This Row],[NIT]])</f>
        <v>14</v>
      </c>
      <c r="D2413" t="str">
        <f t="shared" si="38"/>
        <v>NIT</v>
      </c>
    </row>
    <row r="2414" spans="1:4" x14ac:dyDescent="0.25">
      <c r="A2414" t="s">
        <v>4446</v>
      </c>
      <c r="B2414" t="s">
        <v>4447</v>
      </c>
      <c r="C2414">
        <f>LEN(Tabla4[[#This Row],[NIT]])</f>
        <v>14</v>
      </c>
      <c r="D2414" t="str">
        <f t="shared" si="38"/>
        <v>NIT</v>
      </c>
    </row>
    <row r="2415" spans="1:4" x14ac:dyDescent="0.25">
      <c r="A2415" t="s">
        <v>4448</v>
      </c>
      <c r="B2415" t="s">
        <v>4449</v>
      </c>
      <c r="C2415">
        <f>LEN(Tabla4[[#This Row],[NIT]])</f>
        <v>14</v>
      </c>
      <c r="D2415" t="str">
        <f t="shared" si="38"/>
        <v>NIT</v>
      </c>
    </row>
    <row r="2416" spans="1:4" x14ac:dyDescent="0.25">
      <c r="A2416" t="s">
        <v>4450</v>
      </c>
      <c r="B2416" t="s">
        <v>4451</v>
      </c>
      <c r="C2416">
        <f>LEN(Tabla4[[#This Row],[NIT]])</f>
        <v>14</v>
      </c>
      <c r="D2416" t="str">
        <f t="shared" si="38"/>
        <v>NIT</v>
      </c>
    </row>
    <row r="2417" spans="1:4" x14ac:dyDescent="0.25">
      <c r="A2417" t="s">
        <v>4452</v>
      </c>
      <c r="B2417" t="s">
        <v>4453</v>
      </c>
      <c r="C2417">
        <f>LEN(Tabla4[[#This Row],[NIT]])</f>
        <v>14</v>
      </c>
      <c r="D2417" t="str">
        <f t="shared" si="38"/>
        <v>NIT</v>
      </c>
    </row>
    <row r="2418" spans="1:4" x14ac:dyDescent="0.25">
      <c r="A2418" t="s">
        <v>4454</v>
      </c>
      <c r="B2418" t="s">
        <v>4455</v>
      </c>
      <c r="C2418">
        <f>LEN(Tabla4[[#This Row],[NIT]])</f>
        <v>14</v>
      </c>
      <c r="D2418" t="str">
        <f t="shared" si="38"/>
        <v>NIT</v>
      </c>
    </row>
    <row r="2419" spans="1:4" x14ac:dyDescent="0.25">
      <c r="A2419" t="s">
        <v>4456</v>
      </c>
      <c r="B2419" t="s">
        <v>4457</v>
      </c>
      <c r="C2419">
        <f>LEN(Tabla4[[#This Row],[NIT]])</f>
        <v>14</v>
      </c>
      <c r="D2419" t="str">
        <f t="shared" si="38"/>
        <v>NIT</v>
      </c>
    </row>
    <row r="2420" spans="1:4" x14ac:dyDescent="0.25">
      <c r="A2420" t="s">
        <v>4458</v>
      </c>
      <c r="B2420" t="s">
        <v>4459</v>
      </c>
      <c r="C2420">
        <f>LEN(Tabla4[[#This Row],[NIT]])</f>
        <v>14</v>
      </c>
      <c r="D2420" t="str">
        <f t="shared" si="38"/>
        <v>NIT</v>
      </c>
    </row>
    <row r="2421" spans="1:4" x14ac:dyDescent="0.25">
      <c r="A2421" t="s">
        <v>4460</v>
      </c>
      <c r="B2421" t="s">
        <v>4461</v>
      </c>
      <c r="C2421">
        <f>LEN(Tabla4[[#This Row],[NIT]])</f>
        <v>14</v>
      </c>
      <c r="D2421" t="str">
        <f t="shared" si="38"/>
        <v>NIT</v>
      </c>
    </row>
    <row r="2422" spans="1:4" x14ac:dyDescent="0.25">
      <c r="A2422" t="s">
        <v>4462</v>
      </c>
      <c r="B2422" t="s">
        <v>4463</v>
      </c>
      <c r="C2422">
        <f>LEN(Tabla4[[#This Row],[NIT]])</f>
        <v>14</v>
      </c>
      <c r="D2422" t="str">
        <f t="shared" si="38"/>
        <v>NIT</v>
      </c>
    </row>
    <row r="2423" spans="1:4" x14ac:dyDescent="0.25">
      <c r="A2423" t="s">
        <v>4464</v>
      </c>
      <c r="B2423" t="s">
        <v>4465</v>
      </c>
      <c r="C2423">
        <f>LEN(Tabla4[[#This Row],[NIT]])</f>
        <v>14</v>
      </c>
      <c r="D2423" t="str">
        <f t="shared" si="38"/>
        <v>NIT</v>
      </c>
    </row>
    <row r="2424" spans="1:4" x14ac:dyDescent="0.25">
      <c r="A2424" t="s">
        <v>4466</v>
      </c>
      <c r="B2424" t="s">
        <v>4467</v>
      </c>
      <c r="C2424">
        <f>LEN(Tabla4[[#This Row],[NIT]])</f>
        <v>14</v>
      </c>
      <c r="D2424" t="str">
        <f t="shared" si="38"/>
        <v>NIT</v>
      </c>
    </row>
    <row r="2425" spans="1:4" x14ac:dyDescent="0.25">
      <c r="A2425" t="s">
        <v>4468</v>
      </c>
      <c r="B2425" t="s">
        <v>4469</v>
      </c>
      <c r="C2425">
        <f>LEN(Tabla4[[#This Row],[NIT]])</f>
        <v>14</v>
      </c>
      <c r="D2425" t="str">
        <f t="shared" si="38"/>
        <v>NIT</v>
      </c>
    </row>
    <row r="2426" spans="1:4" x14ac:dyDescent="0.25">
      <c r="A2426" t="s">
        <v>4470</v>
      </c>
      <c r="B2426" t="s">
        <v>4471</v>
      </c>
      <c r="C2426">
        <f>LEN(Tabla4[[#This Row],[NIT]])</f>
        <v>14</v>
      </c>
      <c r="D2426" t="str">
        <f t="shared" si="38"/>
        <v>NIT</v>
      </c>
    </row>
    <row r="2427" spans="1:4" x14ac:dyDescent="0.25">
      <c r="A2427" t="s">
        <v>4472</v>
      </c>
      <c r="B2427" t="s">
        <v>4473</v>
      </c>
      <c r="C2427">
        <f>LEN(Tabla4[[#This Row],[NIT]])</f>
        <v>14</v>
      </c>
      <c r="D2427" t="str">
        <f t="shared" si="38"/>
        <v>NIT</v>
      </c>
    </row>
    <row r="2428" spans="1:4" x14ac:dyDescent="0.25">
      <c r="A2428" t="s">
        <v>4474</v>
      </c>
      <c r="B2428" t="s">
        <v>4475</v>
      </c>
      <c r="C2428">
        <f>LEN(Tabla4[[#This Row],[NIT]])</f>
        <v>14</v>
      </c>
      <c r="D2428" t="str">
        <f t="shared" si="38"/>
        <v>NIT</v>
      </c>
    </row>
    <row r="2429" spans="1:4" x14ac:dyDescent="0.25">
      <c r="A2429" t="s">
        <v>4476</v>
      </c>
      <c r="B2429" t="s">
        <v>4477</v>
      </c>
      <c r="C2429">
        <f>LEN(Tabla4[[#This Row],[NIT]])</f>
        <v>14</v>
      </c>
      <c r="D2429" t="str">
        <f t="shared" si="38"/>
        <v>NIT</v>
      </c>
    </row>
    <row r="2430" spans="1:4" x14ac:dyDescent="0.25">
      <c r="A2430" t="s">
        <v>4478</v>
      </c>
      <c r="B2430" t="s">
        <v>4479</v>
      </c>
      <c r="C2430">
        <f>LEN(Tabla4[[#This Row],[NIT]])</f>
        <v>14</v>
      </c>
      <c r="D2430" t="str">
        <f t="shared" si="38"/>
        <v>NIT</v>
      </c>
    </row>
    <row r="2431" spans="1:4" x14ac:dyDescent="0.25">
      <c r="A2431" t="s">
        <v>4480</v>
      </c>
      <c r="B2431" t="s">
        <v>4481</v>
      </c>
      <c r="C2431">
        <f>LEN(Tabla4[[#This Row],[NIT]])</f>
        <v>14</v>
      </c>
      <c r="D2431" t="str">
        <f t="shared" si="38"/>
        <v>NIT</v>
      </c>
    </row>
    <row r="2432" spans="1:4" x14ac:dyDescent="0.25">
      <c r="A2432" t="s">
        <v>4482</v>
      </c>
      <c r="B2432" t="s">
        <v>4483</v>
      </c>
      <c r="C2432">
        <f>LEN(Tabla4[[#This Row],[NIT]])</f>
        <v>14</v>
      </c>
      <c r="D2432" t="str">
        <f t="shared" si="38"/>
        <v>NIT</v>
      </c>
    </row>
    <row r="2433" spans="1:4" x14ac:dyDescent="0.25">
      <c r="A2433" t="s">
        <v>4484</v>
      </c>
      <c r="B2433" t="s">
        <v>4485</v>
      </c>
      <c r="C2433">
        <f>LEN(Tabla4[[#This Row],[NIT]])</f>
        <v>14</v>
      </c>
      <c r="D2433" t="str">
        <f t="shared" si="38"/>
        <v>NIT</v>
      </c>
    </row>
    <row r="2434" spans="1:4" x14ac:dyDescent="0.25">
      <c r="A2434" t="s">
        <v>4486</v>
      </c>
      <c r="B2434" t="s">
        <v>4487</v>
      </c>
      <c r="C2434">
        <f>LEN(Tabla4[[#This Row],[NIT]])</f>
        <v>14</v>
      </c>
      <c r="D2434" t="str">
        <f t="shared" si="38"/>
        <v>NIT</v>
      </c>
    </row>
    <row r="2435" spans="1:4" x14ac:dyDescent="0.25">
      <c r="A2435" t="s">
        <v>4488</v>
      </c>
      <c r="B2435" t="s">
        <v>4489</v>
      </c>
      <c r="C2435">
        <f>LEN(Tabla4[[#This Row],[NIT]])</f>
        <v>14</v>
      </c>
      <c r="D2435" t="str">
        <f t="shared" si="38"/>
        <v>NIT</v>
      </c>
    </row>
    <row r="2436" spans="1:4" x14ac:dyDescent="0.25">
      <c r="A2436" t="s">
        <v>4490</v>
      </c>
      <c r="B2436" t="s">
        <v>4491</v>
      </c>
      <c r="C2436">
        <f>LEN(Tabla4[[#This Row],[NIT]])</f>
        <v>14</v>
      </c>
      <c r="D2436" t="str">
        <f t="shared" si="38"/>
        <v>NIT</v>
      </c>
    </row>
    <row r="2437" spans="1:4" x14ac:dyDescent="0.25">
      <c r="A2437" t="s">
        <v>4492</v>
      </c>
      <c r="B2437" t="s">
        <v>4493</v>
      </c>
      <c r="C2437">
        <f>LEN(Tabla4[[#This Row],[NIT]])</f>
        <v>14</v>
      </c>
      <c r="D2437" t="str">
        <f t="shared" si="38"/>
        <v>NIT</v>
      </c>
    </row>
    <row r="2438" spans="1:4" x14ac:dyDescent="0.25">
      <c r="A2438" t="s">
        <v>4494</v>
      </c>
      <c r="B2438" t="s">
        <v>4495</v>
      </c>
      <c r="C2438">
        <f>LEN(Tabla4[[#This Row],[NIT]])</f>
        <v>14</v>
      </c>
      <c r="D2438" t="str">
        <f t="shared" si="38"/>
        <v>NIT</v>
      </c>
    </row>
    <row r="2439" spans="1:4" x14ac:dyDescent="0.25">
      <c r="A2439" t="s">
        <v>4496</v>
      </c>
      <c r="B2439" t="s">
        <v>4497</v>
      </c>
      <c r="C2439">
        <f>LEN(Tabla4[[#This Row],[NIT]])</f>
        <v>14</v>
      </c>
      <c r="D2439" t="str">
        <f t="shared" si="38"/>
        <v>NIT</v>
      </c>
    </row>
    <row r="2440" spans="1:4" x14ac:dyDescent="0.25">
      <c r="A2440" t="s">
        <v>4498</v>
      </c>
      <c r="B2440" t="s">
        <v>4499</v>
      </c>
      <c r="C2440">
        <f>LEN(Tabla4[[#This Row],[NIT]])</f>
        <v>14</v>
      </c>
      <c r="D2440" t="str">
        <f t="shared" si="38"/>
        <v>NIT</v>
      </c>
    </row>
    <row r="2441" spans="1:4" x14ac:dyDescent="0.25">
      <c r="A2441" t="s">
        <v>4500</v>
      </c>
      <c r="B2441" t="s">
        <v>4501</v>
      </c>
      <c r="C2441">
        <f>LEN(Tabla4[[#This Row],[NIT]])</f>
        <v>14</v>
      </c>
      <c r="D2441" t="str">
        <f t="shared" si="38"/>
        <v>NIT</v>
      </c>
    </row>
    <row r="2442" spans="1:4" x14ac:dyDescent="0.25">
      <c r="A2442" t="s">
        <v>4502</v>
      </c>
      <c r="B2442" t="s">
        <v>4503</v>
      </c>
      <c r="C2442">
        <f>LEN(Tabla4[[#This Row],[NIT]])</f>
        <v>14</v>
      </c>
      <c r="D2442" t="str">
        <f t="shared" si="38"/>
        <v>NIT</v>
      </c>
    </row>
    <row r="2443" spans="1:4" x14ac:dyDescent="0.25">
      <c r="A2443" t="s">
        <v>4504</v>
      </c>
      <c r="B2443" t="s">
        <v>4505</v>
      </c>
      <c r="C2443">
        <f>LEN(Tabla4[[#This Row],[NIT]])</f>
        <v>14</v>
      </c>
      <c r="D2443" t="str">
        <f t="shared" ref="D2443:D2506" si="39">IF(C2443=14,"NIT",IF(C2443=9,"DUI"," "))</f>
        <v>NIT</v>
      </c>
    </row>
    <row r="2444" spans="1:4" x14ac:dyDescent="0.25">
      <c r="A2444" t="s">
        <v>4506</v>
      </c>
      <c r="B2444" t="s">
        <v>4507</v>
      </c>
      <c r="C2444">
        <f>LEN(Tabla4[[#This Row],[NIT]])</f>
        <v>14</v>
      </c>
      <c r="D2444" t="str">
        <f t="shared" si="39"/>
        <v>NIT</v>
      </c>
    </row>
    <row r="2445" spans="1:4" x14ac:dyDescent="0.25">
      <c r="A2445" t="s">
        <v>4508</v>
      </c>
      <c r="B2445" t="s">
        <v>4509</v>
      </c>
      <c r="C2445">
        <f>LEN(Tabla4[[#This Row],[NIT]])</f>
        <v>14</v>
      </c>
      <c r="D2445" t="str">
        <f t="shared" si="39"/>
        <v>NIT</v>
      </c>
    </row>
    <row r="2446" spans="1:4" x14ac:dyDescent="0.25">
      <c r="A2446" t="s">
        <v>4510</v>
      </c>
      <c r="B2446" t="s">
        <v>4511</v>
      </c>
      <c r="C2446">
        <f>LEN(Tabla4[[#This Row],[NIT]])</f>
        <v>14</v>
      </c>
      <c r="D2446" t="str">
        <f t="shared" si="39"/>
        <v>NIT</v>
      </c>
    </row>
    <row r="2447" spans="1:4" x14ac:dyDescent="0.25">
      <c r="A2447" t="s">
        <v>4512</v>
      </c>
      <c r="B2447" t="s">
        <v>4513</v>
      </c>
      <c r="C2447">
        <f>LEN(Tabla4[[#This Row],[NIT]])</f>
        <v>14</v>
      </c>
      <c r="D2447" t="str">
        <f t="shared" si="39"/>
        <v>NIT</v>
      </c>
    </row>
    <row r="2448" spans="1:4" x14ac:dyDescent="0.25">
      <c r="A2448" t="s">
        <v>4514</v>
      </c>
      <c r="B2448" t="s">
        <v>4515</v>
      </c>
      <c r="C2448">
        <f>LEN(Tabla4[[#This Row],[NIT]])</f>
        <v>14</v>
      </c>
      <c r="D2448" t="str">
        <f t="shared" si="39"/>
        <v>NIT</v>
      </c>
    </row>
    <row r="2449" spans="1:4" x14ac:dyDescent="0.25">
      <c r="A2449" t="s">
        <v>4516</v>
      </c>
      <c r="B2449" t="s">
        <v>4517</v>
      </c>
      <c r="C2449">
        <f>LEN(Tabla4[[#This Row],[NIT]])</f>
        <v>14</v>
      </c>
      <c r="D2449" t="str">
        <f t="shared" si="39"/>
        <v>NIT</v>
      </c>
    </row>
    <row r="2450" spans="1:4" x14ac:dyDescent="0.25">
      <c r="A2450" t="s">
        <v>4518</v>
      </c>
      <c r="B2450" t="s">
        <v>4519</v>
      </c>
      <c r="C2450">
        <f>LEN(Tabla4[[#This Row],[NIT]])</f>
        <v>14</v>
      </c>
      <c r="D2450" t="str">
        <f t="shared" si="39"/>
        <v>NIT</v>
      </c>
    </row>
    <row r="2451" spans="1:4" x14ac:dyDescent="0.25">
      <c r="A2451" t="s">
        <v>4520</v>
      </c>
      <c r="B2451" t="s">
        <v>4521</v>
      </c>
      <c r="C2451">
        <f>LEN(Tabla4[[#This Row],[NIT]])</f>
        <v>14</v>
      </c>
      <c r="D2451" t="str">
        <f t="shared" si="39"/>
        <v>NIT</v>
      </c>
    </row>
    <row r="2452" spans="1:4" x14ac:dyDescent="0.25">
      <c r="A2452" t="s">
        <v>4522</v>
      </c>
      <c r="B2452" t="s">
        <v>4523</v>
      </c>
      <c r="C2452">
        <f>LEN(Tabla4[[#This Row],[NIT]])</f>
        <v>14</v>
      </c>
      <c r="D2452" t="str">
        <f t="shared" si="39"/>
        <v>NIT</v>
      </c>
    </row>
    <row r="2453" spans="1:4" x14ac:dyDescent="0.25">
      <c r="A2453" t="s">
        <v>4524</v>
      </c>
      <c r="B2453" t="s">
        <v>4525</v>
      </c>
      <c r="C2453">
        <f>LEN(Tabla4[[#This Row],[NIT]])</f>
        <v>14</v>
      </c>
      <c r="D2453" t="str">
        <f t="shared" si="39"/>
        <v>NIT</v>
      </c>
    </row>
    <row r="2454" spans="1:4" x14ac:dyDescent="0.25">
      <c r="A2454" t="s">
        <v>4526</v>
      </c>
      <c r="B2454" t="s">
        <v>4527</v>
      </c>
      <c r="C2454">
        <f>LEN(Tabla4[[#This Row],[NIT]])</f>
        <v>14</v>
      </c>
      <c r="D2454" t="str">
        <f t="shared" si="39"/>
        <v>NIT</v>
      </c>
    </row>
    <row r="2455" spans="1:4" x14ac:dyDescent="0.25">
      <c r="A2455" t="s">
        <v>4528</v>
      </c>
      <c r="B2455" t="s">
        <v>4529</v>
      </c>
      <c r="C2455">
        <f>LEN(Tabla4[[#This Row],[NIT]])</f>
        <v>14</v>
      </c>
      <c r="D2455" t="str">
        <f t="shared" si="39"/>
        <v>NIT</v>
      </c>
    </row>
    <row r="2456" spans="1:4" x14ac:dyDescent="0.25">
      <c r="A2456" t="s">
        <v>4530</v>
      </c>
      <c r="B2456" t="s">
        <v>4531</v>
      </c>
      <c r="C2456">
        <f>LEN(Tabla4[[#This Row],[NIT]])</f>
        <v>14</v>
      </c>
      <c r="D2456" t="str">
        <f t="shared" si="39"/>
        <v>NIT</v>
      </c>
    </row>
    <row r="2457" spans="1:4" x14ac:dyDescent="0.25">
      <c r="A2457" t="s">
        <v>4532</v>
      </c>
      <c r="B2457" t="s">
        <v>4533</v>
      </c>
      <c r="C2457">
        <f>LEN(Tabla4[[#This Row],[NIT]])</f>
        <v>14</v>
      </c>
      <c r="D2457" t="str">
        <f t="shared" si="39"/>
        <v>NIT</v>
      </c>
    </row>
    <row r="2458" spans="1:4" x14ac:dyDescent="0.25">
      <c r="A2458" t="s">
        <v>4534</v>
      </c>
      <c r="B2458" t="s">
        <v>4535</v>
      </c>
      <c r="C2458">
        <f>LEN(Tabla4[[#This Row],[NIT]])</f>
        <v>14</v>
      </c>
      <c r="D2458" t="str">
        <f t="shared" si="39"/>
        <v>NIT</v>
      </c>
    </row>
    <row r="2459" spans="1:4" x14ac:dyDescent="0.25">
      <c r="A2459" t="s">
        <v>4536</v>
      </c>
      <c r="B2459" t="s">
        <v>4537</v>
      </c>
      <c r="C2459">
        <f>LEN(Tabla4[[#This Row],[NIT]])</f>
        <v>14</v>
      </c>
      <c r="D2459" t="str">
        <f t="shared" si="39"/>
        <v>NIT</v>
      </c>
    </row>
    <row r="2460" spans="1:4" x14ac:dyDescent="0.25">
      <c r="A2460" t="s">
        <v>4538</v>
      </c>
      <c r="B2460" t="s">
        <v>4539</v>
      </c>
      <c r="C2460">
        <f>LEN(Tabla4[[#This Row],[NIT]])</f>
        <v>14</v>
      </c>
      <c r="D2460" t="str">
        <f t="shared" si="39"/>
        <v>NIT</v>
      </c>
    </row>
    <row r="2461" spans="1:4" x14ac:dyDescent="0.25">
      <c r="A2461" t="s">
        <v>4540</v>
      </c>
      <c r="B2461" t="s">
        <v>4541</v>
      </c>
      <c r="C2461">
        <f>LEN(Tabla4[[#This Row],[NIT]])</f>
        <v>14</v>
      </c>
      <c r="D2461" t="str">
        <f t="shared" si="39"/>
        <v>NIT</v>
      </c>
    </row>
    <row r="2462" spans="1:4" x14ac:dyDescent="0.25">
      <c r="A2462" t="s">
        <v>4542</v>
      </c>
      <c r="B2462" t="s">
        <v>4543</v>
      </c>
      <c r="C2462">
        <f>LEN(Tabla4[[#This Row],[NIT]])</f>
        <v>14</v>
      </c>
      <c r="D2462" t="str">
        <f t="shared" si="39"/>
        <v>NIT</v>
      </c>
    </row>
    <row r="2463" spans="1:4" x14ac:dyDescent="0.25">
      <c r="A2463" t="s">
        <v>4544</v>
      </c>
      <c r="B2463" t="s">
        <v>4545</v>
      </c>
      <c r="C2463">
        <f>LEN(Tabla4[[#This Row],[NIT]])</f>
        <v>14</v>
      </c>
      <c r="D2463" t="str">
        <f t="shared" si="39"/>
        <v>NIT</v>
      </c>
    </row>
    <row r="2464" spans="1:4" x14ac:dyDescent="0.25">
      <c r="A2464" t="s">
        <v>4546</v>
      </c>
      <c r="B2464" t="s">
        <v>4547</v>
      </c>
      <c r="C2464">
        <f>LEN(Tabla4[[#This Row],[NIT]])</f>
        <v>14</v>
      </c>
      <c r="D2464" t="str">
        <f t="shared" si="39"/>
        <v>NIT</v>
      </c>
    </row>
    <row r="2465" spans="1:4" x14ac:dyDescent="0.25">
      <c r="A2465" t="s">
        <v>2051</v>
      </c>
      <c r="B2465" t="s">
        <v>4548</v>
      </c>
      <c r="C2465">
        <f>LEN(Tabla4[[#This Row],[NIT]])</f>
        <v>14</v>
      </c>
      <c r="D2465" t="str">
        <f t="shared" si="39"/>
        <v>NIT</v>
      </c>
    </row>
    <row r="2466" spans="1:4" x14ac:dyDescent="0.25">
      <c r="A2466" t="s">
        <v>4549</v>
      </c>
      <c r="B2466" t="s">
        <v>4550</v>
      </c>
      <c r="C2466">
        <f>LEN(Tabla4[[#This Row],[NIT]])</f>
        <v>14</v>
      </c>
      <c r="D2466" t="str">
        <f t="shared" si="39"/>
        <v>NIT</v>
      </c>
    </row>
    <row r="2467" spans="1:4" x14ac:dyDescent="0.25">
      <c r="A2467" t="s">
        <v>4551</v>
      </c>
      <c r="B2467" t="s">
        <v>4552</v>
      </c>
      <c r="C2467">
        <f>LEN(Tabla4[[#This Row],[NIT]])</f>
        <v>14</v>
      </c>
      <c r="D2467" t="str">
        <f t="shared" si="39"/>
        <v>NIT</v>
      </c>
    </row>
    <row r="2468" spans="1:4" x14ac:dyDescent="0.25">
      <c r="A2468" t="s">
        <v>4553</v>
      </c>
      <c r="B2468" t="s">
        <v>4554</v>
      </c>
      <c r="C2468">
        <f>LEN(Tabla4[[#This Row],[NIT]])</f>
        <v>14</v>
      </c>
      <c r="D2468" t="str">
        <f t="shared" si="39"/>
        <v>NIT</v>
      </c>
    </row>
    <row r="2469" spans="1:4" x14ac:dyDescent="0.25">
      <c r="A2469" t="s">
        <v>4555</v>
      </c>
      <c r="B2469" t="s">
        <v>4556</v>
      </c>
      <c r="C2469">
        <f>LEN(Tabla4[[#This Row],[NIT]])</f>
        <v>14</v>
      </c>
      <c r="D2469" t="str">
        <f t="shared" si="39"/>
        <v>NIT</v>
      </c>
    </row>
    <row r="2470" spans="1:4" x14ac:dyDescent="0.25">
      <c r="A2470" t="s">
        <v>4557</v>
      </c>
      <c r="B2470" t="s">
        <v>4558</v>
      </c>
      <c r="C2470">
        <f>LEN(Tabla4[[#This Row],[NIT]])</f>
        <v>14</v>
      </c>
      <c r="D2470" t="str">
        <f t="shared" si="39"/>
        <v>NIT</v>
      </c>
    </row>
    <row r="2471" spans="1:4" x14ac:dyDescent="0.25">
      <c r="A2471" t="s">
        <v>4559</v>
      </c>
      <c r="B2471" t="s">
        <v>4560</v>
      </c>
      <c r="C2471">
        <f>LEN(Tabla4[[#This Row],[NIT]])</f>
        <v>14</v>
      </c>
      <c r="D2471" t="str">
        <f t="shared" si="39"/>
        <v>NIT</v>
      </c>
    </row>
    <row r="2472" spans="1:4" x14ac:dyDescent="0.25">
      <c r="A2472" t="s">
        <v>4561</v>
      </c>
      <c r="B2472" t="s">
        <v>4562</v>
      </c>
      <c r="C2472">
        <f>LEN(Tabla4[[#This Row],[NIT]])</f>
        <v>14</v>
      </c>
      <c r="D2472" t="str">
        <f t="shared" si="39"/>
        <v>NIT</v>
      </c>
    </row>
    <row r="2473" spans="1:4" x14ac:dyDescent="0.25">
      <c r="A2473" t="s">
        <v>4563</v>
      </c>
      <c r="B2473" t="s">
        <v>4564</v>
      </c>
      <c r="C2473">
        <f>LEN(Tabla4[[#This Row],[NIT]])</f>
        <v>14</v>
      </c>
      <c r="D2473" t="str">
        <f t="shared" si="39"/>
        <v>NIT</v>
      </c>
    </row>
    <row r="2474" spans="1:4" x14ac:dyDescent="0.25">
      <c r="A2474" t="s">
        <v>4565</v>
      </c>
      <c r="B2474" t="s">
        <v>4566</v>
      </c>
      <c r="C2474">
        <f>LEN(Tabla4[[#This Row],[NIT]])</f>
        <v>14</v>
      </c>
      <c r="D2474" t="str">
        <f t="shared" si="39"/>
        <v>NIT</v>
      </c>
    </row>
    <row r="2475" spans="1:4" x14ac:dyDescent="0.25">
      <c r="A2475" t="s">
        <v>4567</v>
      </c>
      <c r="B2475" t="s">
        <v>4568</v>
      </c>
      <c r="C2475">
        <f>LEN(Tabla4[[#This Row],[NIT]])</f>
        <v>14</v>
      </c>
      <c r="D2475" t="str">
        <f t="shared" si="39"/>
        <v>NIT</v>
      </c>
    </row>
    <row r="2476" spans="1:4" x14ac:dyDescent="0.25">
      <c r="A2476" t="s">
        <v>4569</v>
      </c>
      <c r="B2476" t="s">
        <v>4570</v>
      </c>
      <c r="C2476">
        <f>LEN(Tabla4[[#This Row],[NIT]])</f>
        <v>14</v>
      </c>
      <c r="D2476" t="str">
        <f t="shared" si="39"/>
        <v>NIT</v>
      </c>
    </row>
    <row r="2477" spans="1:4" x14ac:dyDescent="0.25">
      <c r="A2477" t="s">
        <v>4571</v>
      </c>
      <c r="B2477" t="s">
        <v>4572</v>
      </c>
      <c r="C2477">
        <f>LEN(Tabla4[[#This Row],[NIT]])</f>
        <v>14</v>
      </c>
      <c r="D2477" t="str">
        <f t="shared" si="39"/>
        <v>NIT</v>
      </c>
    </row>
    <row r="2478" spans="1:4" x14ac:dyDescent="0.25">
      <c r="A2478" t="s">
        <v>4573</v>
      </c>
      <c r="B2478" t="s">
        <v>4574</v>
      </c>
      <c r="C2478">
        <f>LEN(Tabla4[[#This Row],[NIT]])</f>
        <v>14</v>
      </c>
      <c r="D2478" t="str">
        <f t="shared" si="39"/>
        <v>NIT</v>
      </c>
    </row>
    <row r="2479" spans="1:4" x14ac:dyDescent="0.25">
      <c r="A2479" t="s">
        <v>4575</v>
      </c>
      <c r="B2479" t="s">
        <v>4576</v>
      </c>
      <c r="C2479">
        <f>LEN(Tabla4[[#This Row],[NIT]])</f>
        <v>14</v>
      </c>
      <c r="D2479" t="str">
        <f t="shared" si="39"/>
        <v>NIT</v>
      </c>
    </row>
    <row r="2480" spans="1:4" x14ac:dyDescent="0.25">
      <c r="A2480" t="s">
        <v>4577</v>
      </c>
      <c r="B2480" t="s">
        <v>4578</v>
      </c>
      <c r="C2480">
        <f>LEN(Tabla4[[#This Row],[NIT]])</f>
        <v>14</v>
      </c>
      <c r="D2480" t="str">
        <f t="shared" si="39"/>
        <v>NIT</v>
      </c>
    </row>
    <row r="2481" spans="1:4" x14ac:dyDescent="0.25">
      <c r="A2481" t="s">
        <v>4579</v>
      </c>
      <c r="B2481" t="s">
        <v>4580</v>
      </c>
      <c r="C2481">
        <f>LEN(Tabla4[[#This Row],[NIT]])</f>
        <v>14</v>
      </c>
      <c r="D2481" t="str">
        <f t="shared" si="39"/>
        <v>NIT</v>
      </c>
    </row>
    <row r="2482" spans="1:4" x14ac:dyDescent="0.25">
      <c r="A2482" t="s">
        <v>4581</v>
      </c>
      <c r="B2482" t="s">
        <v>4582</v>
      </c>
      <c r="C2482">
        <f>LEN(Tabla4[[#This Row],[NIT]])</f>
        <v>14</v>
      </c>
      <c r="D2482" t="str">
        <f t="shared" si="39"/>
        <v>NIT</v>
      </c>
    </row>
    <row r="2483" spans="1:4" x14ac:dyDescent="0.25">
      <c r="A2483" t="s">
        <v>4583</v>
      </c>
      <c r="B2483" t="s">
        <v>4584</v>
      </c>
      <c r="C2483">
        <f>LEN(Tabla4[[#This Row],[NIT]])</f>
        <v>14</v>
      </c>
      <c r="D2483" t="str">
        <f t="shared" si="39"/>
        <v>NIT</v>
      </c>
    </row>
    <row r="2484" spans="1:4" x14ac:dyDescent="0.25">
      <c r="A2484" t="s">
        <v>4585</v>
      </c>
      <c r="B2484" t="s">
        <v>4586</v>
      </c>
      <c r="C2484">
        <f>LEN(Tabla4[[#This Row],[NIT]])</f>
        <v>14</v>
      </c>
      <c r="D2484" t="str">
        <f t="shared" si="39"/>
        <v>NIT</v>
      </c>
    </row>
    <row r="2485" spans="1:4" x14ac:dyDescent="0.25">
      <c r="A2485" t="s">
        <v>4587</v>
      </c>
      <c r="B2485" t="s">
        <v>4588</v>
      </c>
      <c r="C2485">
        <f>LEN(Tabla4[[#This Row],[NIT]])</f>
        <v>14</v>
      </c>
      <c r="D2485" t="str">
        <f t="shared" si="39"/>
        <v>NIT</v>
      </c>
    </row>
    <row r="2486" spans="1:4" x14ac:dyDescent="0.25">
      <c r="A2486" t="s">
        <v>4589</v>
      </c>
      <c r="B2486" t="s">
        <v>4590</v>
      </c>
      <c r="C2486">
        <f>LEN(Tabla4[[#This Row],[NIT]])</f>
        <v>14</v>
      </c>
      <c r="D2486" t="str">
        <f t="shared" si="39"/>
        <v>NIT</v>
      </c>
    </row>
    <row r="2487" spans="1:4" x14ac:dyDescent="0.25">
      <c r="A2487" t="s">
        <v>4591</v>
      </c>
      <c r="B2487" t="s">
        <v>4592</v>
      </c>
      <c r="C2487">
        <f>LEN(Tabla4[[#This Row],[NIT]])</f>
        <v>14</v>
      </c>
      <c r="D2487" t="str">
        <f t="shared" si="39"/>
        <v>NIT</v>
      </c>
    </row>
    <row r="2488" spans="1:4" x14ac:dyDescent="0.25">
      <c r="A2488" t="s">
        <v>4593</v>
      </c>
      <c r="B2488" t="s">
        <v>4594</v>
      </c>
      <c r="C2488">
        <f>LEN(Tabla4[[#This Row],[NIT]])</f>
        <v>14</v>
      </c>
      <c r="D2488" t="str">
        <f t="shared" si="39"/>
        <v>NIT</v>
      </c>
    </row>
    <row r="2489" spans="1:4" x14ac:dyDescent="0.25">
      <c r="A2489" t="s">
        <v>4595</v>
      </c>
      <c r="B2489" t="s">
        <v>4596</v>
      </c>
      <c r="C2489">
        <f>LEN(Tabla4[[#This Row],[NIT]])</f>
        <v>14</v>
      </c>
      <c r="D2489" t="str">
        <f t="shared" si="39"/>
        <v>NIT</v>
      </c>
    </row>
    <row r="2490" spans="1:4" x14ac:dyDescent="0.25">
      <c r="A2490" t="s">
        <v>3540</v>
      </c>
      <c r="B2490" t="s">
        <v>4597</v>
      </c>
      <c r="C2490">
        <f>LEN(Tabla4[[#This Row],[NIT]])</f>
        <v>14</v>
      </c>
      <c r="D2490" t="str">
        <f t="shared" si="39"/>
        <v>NIT</v>
      </c>
    </row>
    <row r="2491" spans="1:4" x14ac:dyDescent="0.25">
      <c r="A2491" t="s">
        <v>4598</v>
      </c>
      <c r="B2491" t="s">
        <v>4599</v>
      </c>
      <c r="C2491">
        <f>LEN(Tabla4[[#This Row],[NIT]])</f>
        <v>14</v>
      </c>
      <c r="D2491" t="str">
        <f t="shared" si="39"/>
        <v>NIT</v>
      </c>
    </row>
    <row r="2492" spans="1:4" x14ac:dyDescent="0.25">
      <c r="A2492" t="s">
        <v>4600</v>
      </c>
      <c r="B2492" t="s">
        <v>4601</v>
      </c>
      <c r="C2492">
        <f>LEN(Tabla4[[#This Row],[NIT]])</f>
        <v>14</v>
      </c>
      <c r="D2492" t="str">
        <f t="shared" si="39"/>
        <v>NIT</v>
      </c>
    </row>
    <row r="2493" spans="1:4" x14ac:dyDescent="0.25">
      <c r="A2493" t="s">
        <v>4602</v>
      </c>
      <c r="B2493" t="s">
        <v>4603</v>
      </c>
      <c r="C2493">
        <f>LEN(Tabla4[[#This Row],[NIT]])</f>
        <v>14</v>
      </c>
      <c r="D2493" t="str">
        <f t="shared" si="39"/>
        <v>NIT</v>
      </c>
    </row>
    <row r="2494" spans="1:4" x14ac:dyDescent="0.25">
      <c r="A2494" t="s">
        <v>4604</v>
      </c>
      <c r="B2494" t="s">
        <v>4605</v>
      </c>
      <c r="C2494">
        <f>LEN(Tabla4[[#This Row],[NIT]])</f>
        <v>14</v>
      </c>
      <c r="D2494" t="str">
        <f t="shared" si="39"/>
        <v>NIT</v>
      </c>
    </row>
    <row r="2495" spans="1:4" x14ac:dyDescent="0.25">
      <c r="A2495" t="s">
        <v>3334</v>
      </c>
      <c r="B2495" t="s">
        <v>4606</v>
      </c>
      <c r="C2495">
        <f>LEN(Tabla4[[#This Row],[NIT]])</f>
        <v>14</v>
      </c>
      <c r="D2495" t="str">
        <f t="shared" si="39"/>
        <v>NIT</v>
      </c>
    </row>
    <row r="2496" spans="1:4" x14ac:dyDescent="0.25">
      <c r="A2496" t="s">
        <v>4607</v>
      </c>
      <c r="B2496" t="s">
        <v>4608</v>
      </c>
      <c r="C2496">
        <f>LEN(Tabla4[[#This Row],[NIT]])</f>
        <v>14</v>
      </c>
      <c r="D2496" t="str">
        <f t="shared" si="39"/>
        <v>NIT</v>
      </c>
    </row>
    <row r="2497" spans="1:4" x14ac:dyDescent="0.25">
      <c r="A2497" t="s">
        <v>4609</v>
      </c>
      <c r="B2497" t="s">
        <v>4610</v>
      </c>
      <c r="C2497">
        <f>LEN(Tabla4[[#This Row],[NIT]])</f>
        <v>14</v>
      </c>
      <c r="D2497" t="str">
        <f t="shared" si="39"/>
        <v>NIT</v>
      </c>
    </row>
    <row r="2498" spans="1:4" x14ac:dyDescent="0.25">
      <c r="A2498" t="s">
        <v>4611</v>
      </c>
      <c r="B2498" t="s">
        <v>4612</v>
      </c>
      <c r="C2498">
        <f>LEN(Tabla4[[#This Row],[NIT]])</f>
        <v>14</v>
      </c>
      <c r="D2498" t="str">
        <f t="shared" si="39"/>
        <v>NIT</v>
      </c>
    </row>
    <row r="2499" spans="1:4" x14ac:dyDescent="0.25">
      <c r="A2499" t="s">
        <v>4613</v>
      </c>
      <c r="B2499" t="s">
        <v>4614</v>
      </c>
      <c r="C2499">
        <f>LEN(Tabla4[[#This Row],[NIT]])</f>
        <v>14</v>
      </c>
      <c r="D2499" t="str">
        <f t="shared" si="39"/>
        <v>NIT</v>
      </c>
    </row>
    <row r="2500" spans="1:4" x14ac:dyDescent="0.25">
      <c r="A2500" t="s">
        <v>2014</v>
      </c>
      <c r="B2500" t="s">
        <v>4615</v>
      </c>
      <c r="C2500">
        <f>LEN(Tabla4[[#This Row],[NIT]])</f>
        <v>14</v>
      </c>
      <c r="D2500" t="str">
        <f t="shared" si="39"/>
        <v>NIT</v>
      </c>
    </row>
    <row r="2501" spans="1:4" x14ac:dyDescent="0.25">
      <c r="A2501" t="s">
        <v>4616</v>
      </c>
      <c r="B2501" t="s">
        <v>4617</v>
      </c>
      <c r="C2501">
        <f>LEN(Tabla4[[#This Row],[NIT]])</f>
        <v>14</v>
      </c>
      <c r="D2501" t="str">
        <f t="shared" si="39"/>
        <v>NIT</v>
      </c>
    </row>
    <row r="2502" spans="1:4" x14ac:dyDescent="0.25">
      <c r="A2502" t="s">
        <v>4618</v>
      </c>
      <c r="B2502" t="s">
        <v>4619</v>
      </c>
      <c r="C2502">
        <f>LEN(Tabla4[[#This Row],[NIT]])</f>
        <v>14</v>
      </c>
      <c r="D2502" t="str">
        <f t="shared" si="39"/>
        <v>NIT</v>
      </c>
    </row>
    <row r="2503" spans="1:4" x14ac:dyDescent="0.25">
      <c r="A2503" t="s">
        <v>4620</v>
      </c>
      <c r="B2503" t="s">
        <v>4621</v>
      </c>
      <c r="C2503">
        <f>LEN(Tabla4[[#This Row],[NIT]])</f>
        <v>14</v>
      </c>
      <c r="D2503" t="str">
        <f t="shared" si="39"/>
        <v>NIT</v>
      </c>
    </row>
    <row r="2504" spans="1:4" x14ac:dyDescent="0.25">
      <c r="A2504" t="s">
        <v>4622</v>
      </c>
      <c r="B2504" t="s">
        <v>4623</v>
      </c>
      <c r="C2504">
        <f>LEN(Tabla4[[#This Row],[NIT]])</f>
        <v>14</v>
      </c>
      <c r="D2504" t="str">
        <f t="shared" si="39"/>
        <v>NIT</v>
      </c>
    </row>
    <row r="2505" spans="1:4" x14ac:dyDescent="0.25">
      <c r="A2505" t="s">
        <v>4624</v>
      </c>
      <c r="B2505" t="s">
        <v>4625</v>
      </c>
      <c r="C2505">
        <f>LEN(Tabla4[[#This Row],[NIT]])</f>
        <v>14</v>
      </c>
      <c r="D2505" t="str">
        <f t="shared" si="39"/>
        <v>NIT</v>
      </c>
    </row>
    <row r="2506" spans="1:4" x14ac:dyDescent="0.25">
      <c r="A2506" t="s">
        <v>4626</v>
      </c>
      <c r="B2506" t="s">
        <v>4627</v>
      </c>
      <c r="C2506">
        <f>LEN(Tabla4[[#This Row],[NIT]])</f>
        <v>14</v>
      </c>
      <c r="D2506" t="str">
        <f t="shared" si="39"/>
        <v>NIT</v>
      </c>
    </row>
    <row r="2507" spans="1:4" x14ac:dyDescent="0.25">
      <c r="A2507" t="s">
        <v>4628</v>
      </c>
      <c r="B2507" t="s">
        <v>4629</v>
      </c>
      <c r="C2507">
        <f>LEN(Tabla4[[#This Row],[NIT]])</f>
        <v>14</v>
      </c>
      <c r="D2507" t="str">
        <f t="shared" ref="D2507:D2570" si="40">IF(C2507=14,"NIT",IF(C2507=9,"DUI"," "))</f>
        <v>NIT</v>
      </c>
    </row>
    <row r="2508" spans="1:4" x14ac:dyDescent="0.25">
      <c r="A2508" t="s">
        <v>4630</v>
      </c>
      <c r="B2508" t="s">
        <v>4631</v>
      </c>
      <c r="C2508">
        <f>LEN(Tabla4[[#This Row],[NIT]])</f>
        <v>14</v>
      </c>
      <c r="D2508" t="str">
        <f t="shared" si="40"/>
        <v>NIT</v>
      </c>
    </row>
    <row r="2509" spans="1:4" x14ac:dyDescent="0.25">
      <c r="A2509" t="s">
        <v>4632</v>
      </c>
      <c r="B2509" t="s">
        <v>4633</v>
      </c>
      <c r="C2509">
        <f>LEN(Tabla4[[#This Row],[NIT]])</f>
        <v>14</v>
      </c>
      <c r="D2509" t="str">
        <f t="shared" si="40"/>
        <v>NIT</v>
      </c>
    </row>
    <row r="2510" spans="1:4" x14ac:dyDescent="0.25">
      <c r="A2510" t="s">
        <v>4634</v>
      </c>
      <c r="B2510" t="s">
        <v>4635</v>
      </c>
      <c r="C2510">
        <f>LEN(Tabla4[[#This Row],[NIT]])</f>
        <v>14</v>
      </c>
      <c r="D2510" t="str">
        <f t="shared" si="40"/>
        <v>NIT</v>
      </c>
    </row>
    <row r="2511" spans="1:4" x14ac:dyDescent="0.25">
      <c r="A2511" t="s">
        <v>2092</v>
      </c>
      <c r="B2511" t="s">
        <v>4636</v>
      </c>
      <c r="C2511">
        <f>LEN(Tabla4[[#This Row],[NIT]])</f>
        <v>14</v>
      </c>
      <c r="D2511" t="str">
        <f t="shared" si="40"/>
        <v>NIT</v>
      </c>
    </row>
    <row r="2512" spans="1:4" x14ac:dyDescent="0.25">
      <c r="A2512" t="s">
        <v>4637</v>
      </c>
      <c r="B2512" t="s">
        <v>4638</v>
      </c>
      <c r="C2512">
        <f>LEN(Tabla4[[#This Row],[NIT]])</f>
        <v>14</v>
      </c>
      <c r="D2512" t="str">
        <f t="shared" si="40"/>
        <v>NIT</v>
      </c>
    </row>
    <row r="2513" spans="1:4" x14ac:dyDescent="0.25">
      <c r="A2513" t="s">
        <v>4639</v>
      </c>
      <c r="B2513" t="s">
        <v>4640</v>
      </c>
      <c r="C2513">
        <f>LEN(Tabla4[[#This Row],[NIT]])</f>
        <v>14</v>
      </c>
      <c r="D2513" t="str">
        <f t="shared" si="40"/>
        <v>NIT</v>
      </c>
    </row>
    <row r="2514" spans="1:4" x14ac:dyDescent="0.25">
      <c r="A2514" t="s">
        <v>4641</v>
      </c>
      <c r="B2514" t="s">
        <v>4642</v>
      </c>
      <c r="C2514">
        <f>LEN(Tabla4[[#This Row],[NIT]])</f>
        <v>14</v>
      </c>
      <c r="D2514" t="str">
        <f t="shared" si="40"/>
        <v>NIT</v>
      </c>
    </row>
    <row r="2515" spans="1:4" x14ac:dyDescent="0.25">
      <c r="A2515" t="s">
        <v>4643</v>
      </c>
      <c r="B2515" t="s">
        <v>4644</v>
      </c>
      <c r="C2515">
        <f>LEN(Tabla4[[#This Row],[NIT]])</f>
        <v>14</v>
      </c>
      <c r="D2515" t="str">
        <f t="shared" si="40"/>
        <v>NIT</v>
      </c>
    </row>
    <row r="2516" spans="1:4" x14ac:dyDescent="0.25">
      <c r="A2516" t="s">
        <v>4645</v>
      </c>
      <c r="B2516" t="s">
        <v>4646</v>
      </c>
      <c r="C2516">
        <f>LEN(Tabla4[[#This Row],[NIT]])</f>
        <v>14</v>
      </c>
      <c r="D2516" t="str">
        <f t="shared" si="40"/>
        <v>NIT</v>
      </c>
    </row>
    <row r="2517" spans="1:4" x14ac:dyDescent="0.25">
      <c r="A2517" t="s">
        <v>4647</v>
      </c>
      <c r="B2517" t="s">
        <v>4648</v>
      </c>
      <c r="C2517">
        <f>LEN(Tabla4[[#This Row],[NIT]])</f>
        <v>14</v>
      </c>
      <c r="D2517" t="str">
        <f t="shared" si="40"/>
        <v>NIT</v>
      </c>
    </row>
    <row r="2518" spans="1:4" x14ac:dyDescent="0.25">
      <c r="A2518" t="s">
        <v>4649</v>
      </c>
      <c r="B2518" t="s">
        <v>4650</v>
      </c>
      <c r="C2518">
        <f>LEN(Tabla4[[#This Row],[NIT]])</f>
        <v>14</v>
      </c>
      <c r="D2518" t="str">
        <f t="shared" si="40"/>
        <v>NIT</v>
      </c>
    </row>
    <row r="2519" spans="1:4" x14ac:dyDescent="0.25">
      <c r="A2519" t="s">
        <v>44</v>
      </c>
      <c r="B2519" t="s">
        <v>4651</v>
      </c>
      <c r="C2519">
        <f>LEN(Tabla4[[#This Row],[NIT]])</f>
        <v>14</v>
      </c>
      <c r="D2519" t="str">
        <f t="shared" si="40"/>
        <v>NIT</v>
      </c>
    </row>
    <row r="2520" spans="1:4" x14ac:dyDescent="0.25">
      <c r="A2520" t="s">
        <v>4652</v>
      </c>
      <c r="B2520" t="s">
        <v>4653</v>
      </c>
      <c r="C2520">
        <f>LEN(Tabla4[[#This Row],[NIT]])</f>
        <v>14</v>
      </c>
      <c r="D2520" t="str">
        <f t="shared" si="40"/>
        <v>NIT</v>
      </c>
    </row>
    <row r="2521" spans="1:4" x14ac:dyDescent="0.25">
      <c r="A2521" t="s">
        <v>4654</v>
      </c>
      <c r="B2521" t="s">
        <v>4655</v>
      </c>
      <c r="C2521">
        <f>LEN(Tabla4[[#This Row],[NIT]])</f>
        <v>14</v>
      </c>
      <c r="D2521" t="str">
        <f t="shared" si="40"/>
        <v>NIT</v>
      </c>
    </row>
    <row r="2522" spans="1:4" x14ac:dyDescent="0.25">
      <c r="A2522" t="s">
        <v>2110</v>
      </c>
      <c r="B2522" t="s">
        <v>4656</v>
      </c>
      <c r="C2522">
        <f>LEN(Tabla4[[#This Row],[NIT]])</f>
        <v>14</v>
      </c>
      <c r="D2522" t="str">
        <f t="shared" si="40"/>
        <v>NIT</v>
      </c>
    </row>
    <row r="2523" spans="1:4" x14ac:dyDescent="0.25">
      <c r="A2523" t="s">
        <v>4657</v>
      </c>
      <c r="B2523" t="s">
        <v>4658</v>
      </c>
      <c r="C2523">
        <f>LEN(Tabla4[[#This Row],[NIT]])</f>
        <v>14</v>
      </c>
      <c r="D2523" t="str">
        <f t="shared" si="40"/>
        <v>NIT</v>
      </c>
    </row>
    <row r="2524" spans="1:4" x14ac:dyDescent="0.25">
      <c r="A2524" t="s">
        <v>4659</v>
      </c>
      <c r="B2524" t="s">
        <v>4660</v>
      </c>
      <c r="C2524">
        <f>LEN(Tabla4[[#This Row],[NIT]])</f>
        <v>14</v>
      </c>
      <c r="D2524" t="str">
        <f t="shared" si="40"/>
        <v>NIT</v>
      </c>
    </row>
    <row r="2525" spans="1:4" x14ac:dyDescent="0.25">
      <c r="A2525" t="s">
        <v>4661</v>
      </c>
      <c r="B2525" t="s">
        <v>4662</v>
      </c>
      <c r="C2525">
        <f>LEN(Tabla4[[#This Row],[NIT]])</f>
        <v>14</v>
      </c>
      <c r="D2525" t="str">
        <f t="shared" si="40"/>
        <v>NIT</v>
      </c>
    </row>
    <row r="2526" spans="1:4" x14ac:dyDescent="0.25">
      <c r="A2526" t="s">
        <v>4663</v>
      </c>
      <c r="B2526" t="s">
        <v>4664</v>
      </c>
      <c r="C2526">
        <f>LEN(Tabla4[[#This Row],[NIT]])</f>
        <v>14</v>
      </c>
      <c r="D2526" t="str">
        <f t="shared" si="40"/>
        <v>NIT</v>
      </c>
    </row>
    <row r="2527" spans="1:4" x14ac:dyDescent="0.25">
      <c r="A2527" t="s">
        <v>4665</v>
      </c>
      <c r="B2527" t="s">
        <v>4666</v>
      </c>
      <c r="C2527">
        <f>LEN(Tabla4[[#This Row],[NIT]])</f>
        <v>14</v>
      </c>
      <c r="D2527" t="str">
        <f t="shared" si="40"/>
        <v>NIT</v>
      </c>
    </row>
    <row r="2528" spans="1:4" x14ac:dyDescent="0.25">
      <c r="A2528" t="s">
        <v>1533</v>
      </c>
      <c r="B2528" t="s">
        <v>4667</v>
      </c>
      <c r="C2528">
        <f>LEN(Tabla4[[#This Row],[NIT]])</f>
        <v>14</v>
      </c>
      <c r="D2528" t="str">
        <f t="shared" si="40"/>
        <v>NIT</v>
      </c>
    </row>
    <row r="2529" spans="1:4" x14ac:dyDescent="0.25">
      <c r="A2529" t="s">
        <v>4668</v>
      </c>
      <c r="B2529" t="s">
        <v>4669</v>
      </c>
      <c r="C2529">
        <f>LEN(Tabla4[[#This Row],[NIT]])</f>
        <v>14</v>
      </c>
      <c r="D2529" t="str">
        <f t="shared" si="40"/>
        <v>NIT</v>
      </c>
    </row>
    <row r="2530" spans="1:4" x14ac:dyDescent="0.25">
      <c r="A2530" t="s">
        <v>4670</v>
      </c>
      <c r="B2530" t="s">
        <v>4671</v>
      </c>
      <c r="C2530">
        <f>LEN(Tabla4[[#This Row],[NIT]])</f>
        <v>14</v>
      </c>
      <c r="D2530" t="str">
        <f t="shared" si="40"/>
        <v>NIT</v>
      </c>
    </row>
    <row r="2531" spans="1:4" x14ac:dyDescent="0.25">
      <c r="A2531" t="s">
        <v>4672</v>
      </c>
      <c r="B2531" t="s">
        <v>4673</v>
      </c>
      <c r="C2531">
        <f>LEN(Tabla4[[#This Row],[NIT]])</f>
        <v>14</v>
      </c>
      <c r="D2531" t="str">
        <f t="shared" si="40"/>
        <v>NIT</v>
      </c>
    </row>
    <row r="2532" spans="1:4" x14ac:dyDescent="0.25">
      <c r="A2532" t="s">
        <v>4674</v>
      </c>
      <c r="B2532" t="s">
        <v>4675</v>
      </c>
      <c r="C2532">
        <f>LEN(Tabla4[[#This Row],[NIT]])</f>
        <v>14</v>
      </c>
      <c r="D2532" t="str">
        <f t="shared" si="40"/>
        <v>NIT</v>
      </c>
    </row>
    <row r="2533" spans="1:4" x14ac:dyDescent="0.25">
      <c r="A2533" t="s">
        <v>4676</v>
      </c>
      <c r="B2533" t="s">
        <v>4677</v>
      </c>
      <c r="C2533">
        <f>LEN(Tabla4[[#This Row],[NIT]])</f>
        <v>14</v>
      </c>
      <c r="D2533" t="str">
        <f t="shared" si="40"/>
        <v>NIT</v>
      </c>
    </row>
    <row r="2534" spans="1:4" x14ac:dyDescent="0.25">
      <c r="A2534" t="s">
        <v>4678</v>
      </c>
      <c r="B2534" t="s">
        <v>4679</v>
      </c>
      <c r="C2534">
        <f>LEN(Tabla4[[#This Row],[NIT]])</f>
        <v>14</v>
      </c>
      <c r="D2534" t="str">
        <f t="shared" si="40"/>
        <v>NIT</v>
      </c>
    </row>
    <row r="2535" spans="1:4" x14ac:dyDescent="0.25">
      <c r="A2535" t="s">
        <v>4680</v>
      </c>
      <c r="B2535" t="s">
        <v>4681</v>
      </c>
      <c r="C2535">
        <f>LEN(Tabla4[[#This Row],[NIT]])</f>
        <v>14</v>
      </c>
      <c r="D2535" t="str">
        <f t="shared" si="40"/>
        <v>NIT</v>
      </c>
    </row>
    <row r="2536" spans="1:4" x14ac:dyDescent="0.25">
      <c r="A2536" t="s">
        <v>4682</v>
      </c>
      <c r="B2536" t="s">
        <v>4683</v>
      </c>
      <c r="C2536">
        <f>LEN(Tabla4[[#This Row],[NIT]])</f>
        <v>14</v>
      </c>
      <c r="D2536" t="str">
        <f t="shared" si="40"/>
        <v>NIT</v>
      </c>
    </row>
    <row r="2537" spans="1:4" x14ac:dyDescent="0.25">
      <c r="A2537" t="s">
        <v>4684</v>
      </c>
      <c r="B2537" t="s">
        <v>4685</v>
      </c>
      <c r="C2537">
        <f>LEN(Tabla4[[#This Row],[NIT]])</f>
        <v>14</v>
      </c>
      <c r="D2537" t="str">
        <f t="shared" si="40"/>
        <v>NIT</v>
      </c>
    </row>
    <row r="2538" spans="1:4" x14ac:dyDescent="0.25">
      <c r="A2538" t="s">
        <v>4686</v>
      </c>
      <c r="B2538" t="s">
        <v>4687</v>
      </c>
      <c r="C2538">
        <f>LEN(Tabla4[[#This Row],[NIT]])</f>
        <v>14</v>
      </c>
      <c r="D2538" t="str">
        <f t="shared" si="40"/>
        <v>NIT</v>
      </c>
    </row>
    <row r="2539" spans="1:4" x14ac:dyDescent="0.25">
      <c r="A2539" t="s">
        <v>4688</v>
      </c>
      <c r="B2539" t="s">
        <v>4689</v>
      </c>
      <c r="C2539">
        <f>LEN(Tabla4[[#This Row],[NIT]])</f>
        <v>14</v>
      </c>
      <c r="D2539" t="str">
        <f t="shared" si="40"/>
        <v>NIT</v>
      </c>
    </row>
    <row r="2540" spans="1:4" x14ac:dyDescent="0.25">
      <c r="A2540" t="s">
        <v>4690</v>
      </c>
      <c r="B2540" t="s">
        <v>4691</v>
      </c>
      <c r="C2540">
        <f>LEN(Tabla4[[#This Row],[NIT]])</f>
        <v>14</v>
      </c>
      <c r="D2540" t="str">
        <f t="shared" si="40"/>
        <v>NIT</v>
      </c>
    </row>
    <row r="2541" spans="1:4" x14ac:dyDescent="0.25">
      <c r="A2541" t="s">
        <v>4692</v>
      </c>
      <c r="B2541" t="s">
        <v>4693</v>
      </c>
      <c r="C2541">
        <f>LEN(Tabla4[[#This Row],[NIT]])</f>
        <v>14</v>
      </c>
      <c r="D2541" t="str">
        <f t="shared" si="40"/>
        <v>NIT</v>
      </c>
    </row>
    <row r="2542" spans="1:4" x14ac:dyDescent="0.25">
      <c r="A2542" t="s">
        <v>4694</v>
      </c>
      <c r="B2542" t="s">
        <v>4695</v>
      </c>
      <c r="C2542">
        <f>LEN(Tabla4[[#This Row],[NIT]])</f>
        <v>14</v>
      </c>
      <c r="D2542" t="str">
        <f t="shared" si="40"/>
        <v>NIT</v>
      </c>
    </row>
    <row r="2543" spans="1:4" x14ac:dyDescent="0.25">
      <c r="A2543" t="s">
        <v>4696</v>
      </c>
      <c r="B2543" t="s">
        <v>4697</v>
      </c>
      <c r="C2543">
        <f>LEN(Tabla4[[#This Row],[NIT]])</f>
        <v>14</v>
      </c>
      <c r="D2543" t="str">
        <f t="shared" si="40"/>
        <v>NIT</v>
      </c>
    </row>
    <row r="2544" spans="1:4" x14ac:dyDescent="0.25">
      <c r="A2544" t="s">
        <v>4698</v>
      </c>
      <c r="B2544" t="s">
        <v>4699</v>
      </c>
      <c r="C2544">
        <f>LEN(Tabla4[[#This Row],[NIT]])</f>
        <v>14</v>
      </c>
      <c r="D2544" t="str">
        <f t="shared" si="40"/>
        <v>NIT</v>
      </c>
    </row>
    <row r="2545" spans="1:4" x14ac:dyDescent="0.25">
      <c r="A2545" t="s">
        <v>4700</v>
      </c>
      <c r="B2545" t="s">
        <v>4701</v>
      </c>
      <c r="C2545">
        <f>LEN(Tabla4[[#This Row],[NIT]])</f>
        <v>14</v>
      </c>
      <c r="D2545" t="str">
        <f t="shared" si="40"/>
        <v>NIT</v>
      </c>
    </row>
    <row r="2546" spans="1:4" x14ac:dyDescent="0.25">
      <c r="A2546" t="s">
        <v>4702</v>
      </c>
      <c r="B2546" t="s">
        <v>4703</v>
      </c>
      <c r="C2546">
        <f>LEN(Tabla4[[#This Row],[NIT]])</f>
        <v>14</v>
      </c>
      <c r="D2546" t="str">
        <f t="shared" si="40"/>
        <v>NIT</v>
      </c>
    </row>
    <row r="2547" spans="1:4" x14ac:dyDescent="0.25">
      <c r="A2547" t="s">
        <v>4704</v>
      </c>
      <c r="B2547" t="s">
        <v>4705</v>
      </c>
      <c r="C2547">
        <f>LEN(Tabla4[[#This Row],[NIT]])</f>
        <v>14</v>
      </c>
      <c r="D2547" t="str">
        <f t="shared" si="40"/>
        <v>NIT</v>
      </c>
    </row>
    <row r="2548" spans="1:4" x14ac:dyDescent="0.25">
      <c r="A2548" t="s">
        <v>4706</v>
      </c>
      <c r="B2548" t="s">
        <v>4707</v>
      </c>
      <c r="C2548">
        <f>LEN(Tabla4[[#This Row],[NIT]])</f>
        <v>14</v>
      </c>
      <c r="D2548" t="str">
        <f t="shared" si="40"/>
        <v>NIT</v>
      </c>
    </row>
    <row r="2549" spans="1:4" x14ac:dyDescent="0.25">
      <c r="A2549" t="s">
        <v>4708</v>
      </c>
      <c r="B2549" t="s">
        <v>4709</v>
      </c>
      <c r="C2549">
        <f>LEN(Tabla4[[#This Row],[NIT]])</f>
        <v>14</v>
      </c>
      <c r="D2549" t="str">
        <f t="shared" si="40"/>
        <v>NIT</v>
      </c>
    </row>
    <row r="2550" spans="1:4" x14ac:dyDescent="0.25">
      <c r="A2550" t="s">
        <v>4710</v>
      </c>
      <c r="B2550" t="s">
        <v>4711</v>
      </c>
      <c r="C2550">
        <f>LEN(Tabla4[[#This Row],[NIT]])</f>
        <v>14</v>
      </c>
      <c r="D2550" t="str">
        <f t="shared" si="40"/>
        <v>NIT</v>
      </c>
    </row>
    <row r="2551" spans="1:4" x14ac:dyDescent="0.25">
      <c r="A2551" t="s">
        <v>4712</v>
      </c>
      <c r="B2551" t="s">
        <v>4713</v>
      </c>
      <c r="C2551">
        <f>LEN(Tabla4[[#This Row],[NIT]])</f>
        <v>14</v>
      </c>
      <c r="D2551" t="str">
        <f t="shared" si="40"/>
        <v>NIT</v>
      </c>
    </row>
    <row r="2552" spans="1:4" x14ac:dyDescent="0.25">
      <c r="A2552" t="s">
        <v>4714</v>
      </c>
      <c r="B2552" t="s">
        <v>4715</v>
      </c>
      <c r="C2552">
        <f>LEN(Tabla4[[#This Row],[NIT]])</f>
        <v>14</v>
      </c>
      <c r="D2552" t="str">
        <f t="shared" si="40"/>
        <v>NIT</v>
      </c>
    </row>
    <row r="2553" spans="1:4" x14ac:dyDescent="0.25">
      <c r="A2553" t="s">
        <v>4716</v>
      </c>
      <c r="B2553" t="s">
        <v>4717</v>
      </c>
      <c r="C2553">
        <f>LEN(Tabla4[[#This Row],[NIT]])</f>
        <v>14</v>
      </c>
      <c r="D2553" t="str">
        <f t="shared" si="40"/>
        <v>NIT</v>
      </c>
    </row>
    <row r="2554" spans="1:4" x14ac:dyDescent="0.25">
      <c r="A2554" t="s">
        <v>4718</v>
      </c>
      <c r="B2554" t="s">
        <v>4719</v>
      </c>
      <c r="C2554">
        <f>LEN(Tabla4[[#This Row],[NIT]])</f>
        <v>14</v>
      </c>
      <c r="D2554" t="str">
        <f t="shared" si="40"/>
        <v>NIT</v>
      </c>
    </row>
    <row r="2555" spans="1:4" x14ac:dyDescent="0.25">
      <c r="A2555" t="s">
        <v>4720</v>
      </c>
      <c r="B2555" t="s">
        <v>4721</v>
      </c>
      <c r="C2555">
        <f>LEN(Tabla4[[#This Row],[NIT]])</f>
        <v>14</v>
      </c>
      <c r="D2555" t="str">
        <f t="shared" si="40"/>
        <v>NIT</v>
      </c>
    </row>
    <row r="2556" spans="1:4" x14ac:dyDescent="0.25">
      <c r="A2556" t="s">
        <v>93</v>
      </c>
      <c r="B2556" t="s">
        <v>4722</v>
      </c>
      <c r="C2556">
        <f>LEN(Tabla4[[#This Row],[NIT]])</f>
        <v>14</v>
      </c>
      <c r="D2556" t="str">
        <f t="shared" si="40"/>
        <v>NIT</v>
      </c>
    </row>
    <row r="2557" spans="1:4" x14ac:dyDescent="0.25">
      <c r="A2557" t="s">
        <v>4723</v>
      </c>
      <c r="B2557" t="s">
        <v>4724</v>
      </c>
      <c r="C2557">
        <f>LEN(Tabla4[[#This Row],[NIT]])</f>
        <v>14</v>
      </c>
      <c r="D2557" t="str">
        <f t="shared" si="40"/>
        <v>NIT</v>
      </c>
    </row>
    <row r="2558" spans="1:4" x14ac:dyDescent="0.25">
      <c r="A2558" t="s">
        <v>4725</v>
      </c>
      <c r="B2558" t="s">
        <v>4726</v>
      </c>
      <c r="C2558">
        <f>LEN(Tabla4[[#This Row],[NIT]])</f>
        <v>14</v>
      </c>
      <c r="D2558" t="str">
        <f t="shared" si="40"/>
        <v>NIT</v>
      </c>
    </row>
    <row r="2559" spans="1:4" x14ac:dyDescent="0.25">
      <c r="A2559" t="s">
        <v>4727</v>
      </c>
      <c r="B2559" t="s">
        <v>4728</v>
      </c>
      <c r="C2559">
        <f>LEN(Tabla4[[#This Row],[NIT]])</f>
        <v>14</v>
      </c>
      <c r="D2559" t="str">
        <f t="shared" si="40"/>
        <v>NIT</v>
      </c>
    </row>
    <row r="2560" spans="1:4" x14ac:dyDescent="0.25">
      <c r="A2560" t="s">
        <v>37</v>
      </c>
      <c r="B2560" t="s">
        <v>4729</v>
      </c>
      <c r="C2560">
        <f>LEN(Tabla4[[#This Row],[NIT]])</f>
        <v>14</v>
      </c>
      <c r="D2560" t="str">
        <f t="shared" si="40"/>
        <v>NIT</v>
      </c>
    </row>
    <row r="2561" spans="1:4" x14ac:dyDescent="0.25">
      <c r="A2561" t="s">
        <v>4730</v>
      </c>
      <c r="B2561" t="s">
        <v>4731</v>
      </c>
      <c r="C2561">
        <f>LEN(Tabla4[[#This Row],[NIT]])</f>
        <v>14</v>
      </c>
      <c r="D2561" t="str">
        <f t="shared" si="40"/>
        <v>NIT</v>
      </c>
    </row>
    <row r="2562" spans="1:4" x14ac:dyDescent="0.25">
      <c r="A2562" t="s">
        <v>4732</v>
      </c>
      <c r="B2562" t="s">
        <v>4733</v>
      </c>
      <c r="C2562">
        <f>LEN(Tabla4[[#This Row],[NIT]])</f>
        <v>14</v>
      </c>
      <c r="D2562" t="str">
        <f t="shared" si="40"/>
        <v>NIT</v>
      </c>
    </row>
    <row r="2563" spans="1:4" x14ac:dyDescent="0.25">
      <c r="A2563" t="s">
        <v>1527</v>
      </c>
      <c r="B2563" t="s">
        <v>4734</v>
      </c>
      <c r="C2563">
        <f>LEN(Tabla4[[#This Row],[NIT]])</f>
        <v>14</v>
      </c>
      <c r="D2563" t="str">
        <f t="shared" si="40"/>
        <v>NIT</v>
      </c>
    </row>
    <row r="2564" spans="1:4" x14ac:dyDescent="0.25">
      <c r="A2564" t="s">
        <v>4735</v>
      </c>
      <c r="B2564" t="s">
        <v>4736</v>
      </c>
      <c r="C2564">
        <f>LEN(Tabla4[[#This Row],[NIT]])</f>
        <v>14</v>
      </c>
      <c r="D2564" t="str">
        <f t="shared" si="40"/>
        <v>NIT</v>
      </c>
    </row>
    <row r="2565" spans="1:4" x14ac:dyDescent="0.25">
      <c r="A2565" t="s">
        <v>4737</v>
      </c>
      <c r="B2565" t="s">
        <v>4738</v>
      </c>
      <c r="C2565">
        <f>LEN(Tabla4[[#This Row],[NIT]])</f>
        <v>14</v>
      </c>
      <c r="D2565" t="str">
        <f t="shared" si="40"/>
        <v>NIT</v>
      </c>
    </row>
    <row r="2566" spans="1:4" x14ac:dyDescent="0.25">
      <c r="A2566" t="s">
        <v>4739</v>
      </c>
      <c r="B2566" t="s">
        <v>4740</v>
      </c>
      <c r="C2566">
        <f>LEN(Tabla4[[#This Row],[NIT]])</f>
        <v>14</v>
      </c>
      <c r="D2566" t="str">
        <f t="shared" si="40"/>
        <v>NIT</v>
      </c>
    </row>
    <row r="2567" spans="1:4" x14ac:dyDescent="0.25">
      <c r="A2567" t="s">
        <v>4741</v>
      </c>
      <c r="B2567" t="s">
        <v>4742</v>
      </c>
      <c r="C2567">
        <f>LEN(Tabla4[[#This Row],[NIT]])</f>
        <v>14</v>
      </c>
      <c r="D2567" t="str">
        <f t="shared" si="40"/>
        <v>NIT</v>
      </c>
    </row>
    <row r="2568" spans="1:4" x14ac:dyDescent="0.25">
      <c r="A2568" t="s">
        <v>4743</v>
      </c>
      <c r="B2568" t="s">
        <v>4744</v>
      </c>
      <c r="C2568">
        <f>LEN(Tabla4[[#This Row],[NIT]])</f>
        <v>14</v>
      </c>
      <c r="D2568" t="str">
        <f t="shared" si="40"/>
        <v>NIT</v>
      </c>
    </row>
    <row r="2569" spans="1:4" x14ac:dyDescent="0.25">
      <c r="A2569" t="s">
        <v>4745</v>
      </c>
      <c r="B2569" t="s">
        <v>4746</v>
      </c>
      <c r="C2569">
        <f>LEN(Tabla4[[#This Row],[NIT]])</f>
        <v>14</v>
      </c>
      <c r="D2569" t="str">
        <f t="shared" si="40"/>
        <v>NIT</v>
      </c>
    </row>
    <row r="2570" spans="1:4" x14ac:dyDescent="0.25">
      <c r="A2570" t="s">
        <v>4747</v>
      </c>
      <c r="B2570" t="s">
        <v>4748</v>
      </c>
      <c r="C2570">
        <f>LEN(Tabla4[[#This Row],[NIT]])</f>
        <v>14</v>
      </c>
      <c r="D2570" t="str">
        <f t="shared" si="40"/>
        <v>NIT</v>
      </c>
    </row>
    <row r="2571" spans="1:4" x14ac:dyDescent="0.25">
      <c r="A2571" t="s">
        <v>4749</v>
      </c>
      <c r="B2571" t="s">
        <v>4750</v>
      </c>
      <c r="C2571">
        <f>LEN(Tabla4[[#This Row],[NIT]])</f>
        <v>14</v>
      </c>
      <c r="D2571" t="str">
        <f t="shared" ref="D2571:D2634" si="41">IF(C2571=14,"NIT",IF(C2571=9,"DUI"," "))</f>
        <v>NIT</v>
      </c>
    </row>
    <row r="2572" spans="1:4" x14ac:dyDescent="0.25">
      <c r="A2572" t="s">
        <v>4751</v>
      </c>
      <c r="B2572" t="s">
        <v>4752</v>
      </c>
      <c r="C2572">
        <f>LEN(Tabla4[[#This Row],[NIT]])</f>
        <v>14</v>
      </c>
      <c r="D2572" t="str">
        <f t="shared" si="41"/>
        <v>NIT</v>
      </c>
    </row>
    <row r="2573" spans="1:4" x14ac:dyDescent="0.25">
      <c r="A2573" t="s">
        <v>4753</v>
      </c>
      <c r="B2573" t="s">
        <v>4754</v>
      </c>
      <c r="C2573">
        <f>LEN(Tabla4[[#This Row],[NIT]])</f>
        <v>14</v>
      </c>
      <c r="D2573" t="str">
        <f t="shared" si="41"/>
        <v>NIT</v>
      </c>
    </row>
    <row r="2574" spans="1:4" x14ac:dyDescent="0.25">
      <c r="A2574" t="s">
        <v>4755</v>
      </c>
      <c r="B2574" t="s">
        <v>4756</v>
      </c>
      <c r="C2574">
        <f>LEN(Tabla4[[#This Row],[NIT]])</f>
        <v>14</v>
      </c>
      <c r="D2574" t="str">
        <f t="shared" si="41"/>
        <v>NIT</v>
      </c>
    </row>
    <row r="2575" spans="1:4" x14ac:dyDescent="0.25">
      <c r="A2575" t="s">
        <v>4757</v>
      </c>
      <c r="B2575" t="s">
        <v>4758</v>
      </c>
      <c r="C2575">
        <f>LEN(Tabla4[[#This Row],[NIT]])</f>
        <v>14</v>
      </c>
      <c r="D2575" t="str">
        <f t="shared" si="41"/>
        <v>NIT</v>
      </c>
    </row>
    <row r="2576" spans="1:4" x14ac:dyDescent="0.25">
      <c r="A2576" t="s">
        <v>4759</v>
      </c>
      <c r="B2576" t="s">
        <v>4760</v>
      </c>
      <c r="C2576">
        <f>LEN(Tabla4[[#This Row],[NIT]])</f>
        <v>14</v>
      </c>
      <c r="D2576" t="str">
        <f t="shared" si="41"/>
        <v>NIT</v>
      </c>
    </row>
    <row r="2577" spans="1:4" x14ac:dyDescent="0.25">
      <c r="A2577" t="s">
        <v>4761</v>
      </c>
      <c r="B2577" t="s">
        <v>4762</v>
      </c>
      <c r="C2577">
        <f>LEN(Tabla4[[#This Row],[NIT]])</f>
        <v>14</v>
      </c>
      <c r="D2577" t="str">
        <f t="shared" si="41"/>
        <v>NIT</v>
      </c>
    </row>
    <row r="2578" spans="1:4" x14ac:dyDescent="0.25">
      <c r="A2578" t="s">
        <v>4763</v>
      </c>
      <c r="B2578" t="s">
        <v>4764</v>
      </c>
      <c r="C2578">
        <f>LEN(Tabla4[[#This Row],[NIT]])</f>
        <v>14</v>
      </c>
      <c r="D2578" t="str">
        <f t="shared" si="41"/>
        <v>NIT</v>
      </c>
    </row>
    <row r="2579" spans="1:4" x14ac:dyDescent="0.25">
      <c r="A2579" t="s">
        <v>4765</v>
      </c>
      <c r="B2579" t="s">
        <v>4766</v>
      </c>
      <c r="C2579">
        <f>LEN(Tabla4[[#This Row],[NIT]])</f>
        <v>14</v>
      </c>
      <c r="D2579" t="str">
        <f t="shared" si="41"/>
        <v>NIT</v>
      </c>
    </row>
    <row r="2580" spans="1:4" x14ac:dyDescent="0.25">
      <c r="A2580" t="s">
        <v>4767</v>
      </c>
      <c r="B2580" t="s">
        <v>4768</v>
      </c>
      <c r="C2580">
        <f>LEN(Tabla4[[#This Row],[NIT]])</f>
        <v>14</v>
      </c>
      <c r="D2580" t="str">
        <f t="shared" si="41"/>
        <v>NIT</v>
      </c>
    </row>
    <row r="2581" spans="1:4" x14ac:dyDescent="0.25">
      <c r="A2581" t="s">
        <v>4769</v>
      </c>
      <c r="B2581" t="s">
        <v>4770</v>
      </c>
      <c r="C2581">
        <f>LEN(Tabla4[[#This Row],[NIT]])</f>
        <v>14</v>
      </c>
      <c r="D2581" t="str">
        <f t="shared" si="41"/>
        <v>NIT</v>
      </c>
    </row>
    <row r="2582" spans="1:4" x14ac:dyDescent="0.25">
      <c r="A2582" t="s">
        <v>4771</v>
      </c>
      <c r="B2582" t="s">
        <v>4772</v>
      </c>
      <c r="C2582">
        <f>LEN(Tabla4[[#This Row],[NIT]])</f>
        <v>14</v>
      </c>
      <c r="D2582" t="str">
        <f t="shared" si="41"/>
        <v>NIT</v>
      </c>
    </row>
    <row r="2583" spans="1:4" x14ac:dyDescent="0.25">
      <c r="A2583" t="s">
        <v>4773</v>
      </c>
      <c r="B2583" t="s">
        <v>4774</v>
      </c>
      <c r="C2583">
        <f>LEN(Tabla4[[#This Row],[NIT]])</f>
        <v>14</v>
      </c>
      <c r="D2583" t="str">
        <f t="shared" si="41"/>
        <v>NIT</v>
      </c>
    </row>
    <row r="2584" spans="1:4" x14ac:dyDescent="0.25">
      <c r="A2584" t="s">
        <v>4775</v>
      </c>
      <c r="B2584" t="s">
        <v>4776</v>
      </c>
      <c r="C2584">
        <f>LEN(Tabla4[[#This Row],[NIT]])</f>
        <v>14</v>
      </c>
      <c r="D2584" t="str">
        <f t="shared" si="41"/>
        <v>NIT</v>
      </c>
    </row>
    <row r="2585" spans="1:4" x14ac:dyDescent="0.25">
      <c r="A2585" t="s">
        <v>4777</v>
      </c>
      <c r="B2585" t="s">
        <v>4778</v>
      </c>
      <c r="C2585">
        <f>LEN(Tabla4[[#This Row],[NIT]])</f>
        <v>14</v>
      </c>
      <c r="D2585" t="str">
        <f t="shared" si="41"/>
        <v>NIT</v>
      </c>
    </row>
    <row r="2586" spans="1:4" x14ac:dyDescent="0.25">
      <c r="A2586" t="s">
        <v>4779</v>
      </c>
      <c r="B2586" t="s">
        <v>4780</v>
      </c>
      <c r="C2586">
        <f>LEN(Tabla4[[#This Row],[NIT]])</f>
        <v>14</v>
      </c>
      <c r="D2586" t="str">
        <f t="shared" si="41"/>
        <v>NIT</v>
      </c>
    </row>
    <row r="2587" spans="1:4" x14ac:dyDescent="0.25">
      <c r="A2587" t="s">
        <v>4781</v>
      </c>
      <c r="B2587" t="s">
        <v>4782</v>
      </c>
      <c r="C2587">
        <f>LEN(Tabla4[[#This Row],[NIT]])</f>
        <v>14</v>
      </c>
      <c r="D2587" t="str">
        <f t="shared" si="41"/>
        <v>NIT</v>
      </c>
    </row>
    <row r="2588" spans="1:4" x14ac:dyDescent="0.25">
      <c r="A2588" t="s">
        <v>4783</v>
      </c>
      <c r="B2588" t="s">
        <v>4784</v>
      </c>
      <c r="C2588">
        <f>LEN(Tabla4[[#This Row],[NIT]])</f>
        <v>14</v>
      </c>
      <c r="D2588" t="str">
        <f t="shared" si="41"/>
        <v>NIT</v>
      </c>
    </row>
    <row r="2589" spans="1:4" x14ac:dyDescent="0.25">
      <c r="A2589" t="s">
        <v>4785</v>
      </c>
      <c r="B2589" t="s">
        <v>4786</v>
      </c>
      <c r="C2589">
        <f>LEN(Tabla4[[#This Row],[NIT]])</f>
        <v>14</v>
      </c>
      <c r="D2589" t="str">
        <f t="shared" si="41"/>
        <v>NIT</v>
      </c>
    </row>
    <row r="2590" spans="1:4" x14ac:dyDescent="0.25">
      <c r="A2590" t="s">
        <v>1420</v>
      </c>
      <c r="B2590" t="s">
        <v>4787</v>
      </c>
      <c r="C2590">
        <f>LEN(Tabla4[[#This Row],[NIT]])</f>
        <v>14</v>
      </c>
      <c r="D2590" t="str">
        <f t="shared" si="41"/>
        <v>NIT</v>
      </c>
    </row>
    <row r="2591" spans="1:4" x14ac:dyDescent="0.25">
      <c r="A2591" t="s">
        <v>4788</v>
      </c>
      <c r="B2591" t="s">
        <v>4789</v>
      </c>
      <c r="C2591">
        <f>LEN(Tabla4[[#This Row],[NIT]])</f>
        <v>14</v>
      </c>
      <c r="D2591" t="str">
        <f t="shared" si="41"/>
        <v>NIT</v>
      </c>
    </row>
    <row r="2592" spans="1:4" x14ac:dyDescent="0.25">
      <c r="A2592" t="s">
        <v>4790</v>
      </c>
      <c r="B2592" t="s">
        <v>4791</v>
      </c>
      <c r="C2592">
        <f>LEN(Tabla4[[#This Row],[NIT]])</f>
        <v>14</v>
      </c>
      <c r="D2592" t="str">
        <f t="shared" si="41"/>
        <v>NIT</v>
      </c>
    </row>
    <row r="2593" spans="1:4" x14ac:dyDescent="0.25">
      <c r="A2593" t="s">
        <v>4792</v>
      </c>
      <c r="B2593" t="s">
        <v>4793</v>
      </c>
      <c r="C2593">
        <f>LEN(Tabla4[[#This Row],[NIT]])</f>
        <v>14</v>
      </c>
      <c r="D2593" t="str">
        <f t="shared" si="41"/>
        <v>NIT</v>
      </c>
    </row>
    <row r="2594" spans="1:4" x14ac:dyDescent="0.25">
      <c r="A2594" t="s">
        <v>4794</v>
      </c>
      <c r="B2594" t="s">
        <v>4795</v>
      </c>
      <c r="C2594">
        <f>LEN(Tabla4[[#This Row],[NIT]])</f>
        <v>14</v>
      </c>
      <c r="D2594" t="str">
        <f t="shared" si="41"/>
        <v>NIT</v>
      </c>
    </row>
    <row r="2595" spans="1:4" x14ac:dyDescent="0.25">
      <c r="A2595" t="s">
        <v>4796</v>
      </c>
      <c r="B2595" t="s">
        <v>4797</v>
      </c>
      <c r="C2595">
        <f>LEN(Tabla4[[#This Row],[NIT]])</f>
        <v>14</v>
      </c>
      <c r="D2595" t="str">
        <f t="shared" si="41"/>
        <v>NIT</v>
      </c>
    </row>
    <row r="2596" spans="1:4" x14ac:dyDescent="0.25">
      <c r="A2596" t="s">
        <v>4798</v>
      </c>
      <c r="B2596" t="s">
        <v>4799</v>
      </c>
      <c r="C2596">
        <f>LEN(Tabla4[[#This Row],[NIT]])</f>
        <v>14</v>
      </c>
      <c r="D2596" t="str">
        <f t="shared" si="41"/>
        <v>NIT</v>
      </c>
    </row>
    <row r="2597" spans="1:4" x14ac:dyDescent="0.25">
      <c r="A2597" t="s">
        <v>4800</v>
      </c>
      <c r="B2597" t="s">
        <v>4801</v>
      </c>
      <c r="C2597">
        <f>LEN(Tabla4[[#This Row],[NIT]])</f>
        <v>14</v>
      </c>
      <c r="D2597" t="str">
        <f t="shared" si="41"/>
        <v>NIT</v>
      </c>
    </row>
    <row r="2598" spans="1:4" x14ac:dyDescent="0.25">
      <c r="A2598" t="s">
        <v>4802</v>
      </c>
      <c r="B2598" t="s">
        <v>4803</v>
      </c>
      <c r="C2598">
        <f>LEN(Tabla4[[#This Row],[NIT]])</f>
        <v>14</v>
      </c>
      <c r="D2598" t="str">
        <f t="shared" si="41"/>
        <v>NIT</v>
      </c>
    </row>
    <row r="2599" spans="1:4" x14ac:dyDescent="0.25">
      <c r="A2599" t="s">
        <v>4804</v>
      </c>
      <c r="B2599" t="s">
        <v>4805</v>
      </c>
      <c r="C2599">
        <f>LEN(Tabla4[[#This Row],[NIT]])</f>
        <v>14</v>
      </c>
      <c r="D2599" t="str">
        <f t="shared" si="41"/>
        <v>NIT</v>
      </c>
    </row>
    <row r="2600" spans="1:4" x14ac:dyDescent="0.25">
      <c r="A2600" t="s">
        <v>4806</v>
      </c>
      <c r="B2600" t="s">
        <v>4807</v>
      </c>
      <c r="C2600">
        <f>LEN(Tabla4[[#This Row],[NIT]])</f>
        <v>14</v>
      </c>
      <c r="D2600" t="str">
        <f t="shared" si="41"/>
        <v>NIT</v>
      </c>
    </row>
    <row r="2601" spans="1:4" x14ac:dyDescent="0.25">
      <c r="A2601" t="s">
        <v>4808</v>
      </c>
      <c r="B2601" t="s">
        <v>4809</v>
      </c>
      <c r="C2601">
        <f>LEN(Tabla4[[#This Row],[NIT]])</f>
        <v>14</v>
      </c>
      <c r="D2601" t="str">
        <f t="shared" si="41"/>
        <v>NIT</v>
      </c>
    </row>
    <row r="2602" spans="1:4" x14ac:dyDescent="0.25">
      <c r="A2602" t="s">
        <v>4810</v>
      </c>
      <c r="B2602" t="s">
        <v>4811</v>
      </c>
      <c r="C2602">
        <f>LEN(Tabla4[[#This Row],[NIT]])</f>
        <v>14</v>
      </c>
      <c r="D2602" t="str">
        <f t="shared" si="41"/>
        <v>NIT</v>
      </c>
    </row>
    <row r="2603" spans="1:4" x14ac:dyDescent="0.25">
      <c r="A2603" t="s">
        <v>4812</v>
      </c>
      <c r="B2603" t="s">
        <v>4813</v>
      </c>
      <c r="C2603">
        <f>LEN(Tabla4[[#This Row],[NIT]])</f>
        <v>14</v>
      </c>
      <c r="D2603" t="str">
        <f t="shared" si="41"/>
        <v>NIT</v>
      </c>
    </row>
    <row r="2604" spans="1:4" x14ac:dyDescent="0.25">
      <c r="A2604" t="s">
        <v>4814</v>
      </c>
      <c r="B2604" t="s">
        <v>4815</v>
      </c>
      <c r="C2604">
        <f>LEN(Tabla4[[#This Row],[NIT]])</f>
        <v>14</v>
      </c>
      <c r="D2604" t="str">
        <f t="shared" si="41"/>
        <v>NIT</v>
      </c>
    </row>
    <row r="2605" spans="1:4" x14ac:dyDescent="0.25">
      <c r="A2605" t="s">
        <v>4816</v>
      </c>
      <c r="B2605" t="s">
        <v>4817</v>
      </c>
      <c r="C2605">
        <f>LEN(Tabla4[[#This Row],[NIT]])</f>
        <v>14</v>
      </c>
      <c r="D2605" t="str">
        <f t="shared" si="41"/>
        <v>NIT</v>
      </c>
    </row>
    <row r="2606" spans="1:4" x14ac:dyDescent="0.25">
      <c r="A2606" t="s">
        <v>4818</v>
      </c>
      <c r="B2606" t="s">
        <v>4819</v>
      </c>
      <c r="C2606">
        <f>LEN(Tabla4[[#This Row],[NIT]])</f>
        <v>14</v>
      </c>
      <c r="D2606" t="str">
        <f t="shared" si="41"/>
        <v>NIT</v>
      </c>
    </row>
    <row r="2607" spans="1:4" x14ac:dyDescent="0.25">
      <c r="A2607" t="s">
        <v>4820</v>
      </c>
      <c r="B2607" t="s">
        <v>4821</v>
      </c>
      <c r="C2607">
        <f>LEN(Tabla4[[#This Row],[NIT]])</f>
        <v>14</v>
      </c>
      <c r="D2607" t="str">
        <f t="shared" si="41"/>
        <v>NIT</v>
      </c>
    </row>
    <row r="2608" spans="1:4" x14ac:dyDescent="0.25">
      <c r="A2608" t="s">
        <v>4822</v>
      </c>
      <c r="B2608" t="s">
        <v>4823</v>
      </c>
      <c r="C2608">
        <f>LEN(Tabla4[[#This Row],[NIT]])</f>
        <v>14</v>
      </c>
      <c r="D2608" t="str">
        <f t="shared" si="41"/>
        <v>NIT</v>
      </c>
    </row>
    <row r="2609" spans="1:4" x14ac:dyDescent="0.25">
      <c r="A2609" t="s">
        <v>4824</v>
      </c>
      <c r="B2609" t="s">
        <v>4825</v>
      </c>
      <c r="C2609">
        <f>LEN(Tabla4[[#This Row],[NIT]])</f>
        <v>14</v>
      </c>
      <c r="D2609" t="str">
        <f t="shared" si="41"/>
        <v>NIT</v>
      </c>
    </row>
    <row r="2610" spans="1:4" x14ac:dyDescent="0.25">
      <c r="A2610" t="s">
        <v>4826</v>
      </c>
      <c r="B2610" t="s">
        <v>4827</v>
      </c>
      <c r="C2610">
        <f>LEN(Tabla4[[#This Row],[NIT]])</f>
        <v>14</v>
      </c>
      <c r="D2610" t="str">
        <f t="shared" si="41"/>
        <v>NIT</v>
      </c>
    </row>
    <row r="2611" spans="1:4" x14ac:dyDescent="0.25">
      <c r="A2611" t="s">
        <v>4828</v>
      </c>
      <c r="B2611" t="s">
        <v>4829</v>
      </c>
      <c r="C2611">
        <f>LEN(Tabla4[[#This Row],[NIT]])</f>
        <v>14</v>
      </c>
      <c r="D2611" t="str">
        <f t="shared" si="41"/>
        <v>NIT</v>
      </c>
    </row>
    <row r="2612" spans="1:4" x14ac:dyDescent="0.25">
      <c r="A2612" t="s">
        <v>4830</v>
      </c>
      <c r="B2612" t="s">
        <v>4831</v>
      </c>
      <c r="C2612">
        <f>LEN(Tabla4[[#This Row],[NIT]])</f>
        <v>14</v>
      </c>
      <c r="D2612" t="str">
        <f t="shared" si="41"/>
        <v>NIT</v>
      </c>
    </row>
    <row r="2613" spans="1:4" x14ac:dyDescent="0.25">
      <c r="A2613" t="s">
        <v>4832</v>
      </c>
      <c r="B2613" t="s">
        <v>4833</v>
      </c>
      <c r="C2613">
        <f>LEN(Tabla4[[#This Row],[NIT]])</f>
        <v>14</v>
      </c>
      <c r="D2613" t="str">
        <f t="shared" si="41"/>
        <v>NIT</v>
      </c>
    </row>
    <row r="2614" spans="1:4" x14ac:dyDescent="0.25">
      <c r="A2614" t="s">
        <v>4834</v>
      </c>
      <c r="B2614" t="s">
        <v>4835</v>
      </c>
      <c r="C2614">
        <f>LEN(Tabla4[[#This Row],[NIT]])</f>
        <v>14</v>
      </c>
      <c r="D2614" t="str">
        <f t="shared" si="41"/>
        <v>NIT</v>
      </c>
    </row>
    <row r="2615" spans="1:4" x14ac:dyDescent="0.25">
      <c r="A2615" t="s">
        <v>4836</v>
      </c>
      <c r="B2615" t="s">
        <v>4837</v>
      </c>
      <c r="C2615">
        <f>LEN(Tabla4[[#This Row],[NIT]])</f>
        <v>14</v>
      </c>
      <c r="D2615" t="str">
        <f t="shared" si="41"/>
        <v>NIT</v>
      </c>
    </row>
    <row r="2616" spans="1:4" x14ac:dyDescent="0.25">
      <c r="A2616" t="s">
        <v>4838</v>
      </c>
      <c r="B2616" t="s">
        <v>4839</v>
      </c>
      <c r="C2616">
        <f>LEN(Tabla4[[#This Row],[NIT]])</f>
        <v>14</v>
      </c>
      <c r="D2616" t="str">
        <f t="shared" si="41"/>
        <v>NIT</v>
      </c>
    </row>
    <row r="2617" spans="1:4" x14ac:dyDescent="0.25">
      <c r="A2617" t="s">
        <v>4840</v>
      </c>
      <c r="B2617" t="s">
        <v>4841</v>
      </c>
      <c r="C2617">
        <f>LEN(Tabla4[[#This Row],[NIT]])</f>
        <v>14</v>
      </c>
      <c r="D2617" t="str">
        <f t="shared" si="41"/>
        <v>NIT</v>
      </c>
    </row>
    <row r="2618" spans="1:4" x14ac:dyDescent="0.25">
      <c r="A2618" t="s">
        <v>1508</v>
      </c>
      <c r="B2618" t="s">
        <v>4842</v>
      </c>
      <c r="C2618">
        <f>LEN(Tabla4[[#This Row],[NIT]])</f>
        <v>14</v>
      </c>
      <c r="D2618" t="str">
        <f t="shared" si="41"/>
        <v>NIT</v>
      </c>
    </row>
    <row r="2619" spans="1:4" x14ac:dyDescent="0.25">
      <c r="A2619" t="s">
        <v>4843</v>
      </c>
      <c r="B2619" t="s">
        <v>4844</v>
      </c>
      <c r="C2619">
        <f>LEN(Tabla4[[#This Row],[NIT]])</f>
        <v>14</v>
      </c>
      <c r="D2619" t="str">
        <f t="shared" si="41"/>
        <v>NIT</v>
      </c>
    </row>
    <row r="2620" spans="1:4" x14ac:dyDescent="0.25">
      <c r="A2620" t="s">
        <v>4845</v>
      </c>
      <c r="B2620" t="s">
        <v>4846</v>
      </c>
      <c r="C2620">
        <f>LEN(Tabla4[[#This Row],[NIT]])</f>
        <v>14</v>
      </c>
      <c r="D2620" t="str">
        <f t="shared" si="41"/>
        <v>NIT</v>
      </c>
    </row>
    <row r="2621" spans="1:4" x14ac:dyDescent="0.25">
      <c r="A2621" t="s">
        <v>4847</v>
      </c>
      <c r="B2621" t="s">
        <v>4848</v>
      </c>
      <c r="C2621">
        <f>LEN(Tabla4[[#This Row],[NIT]])</f>
        <v>14</v>
      </c>
      <c r="D2621" t="str">
        <f t="shared" si="41"/>
        <v>NIT</v>
      </c>
    </row>
    <row r="2622" spans="1:4" x14ac:dyDescent="0.25">
      <c r="A2622" t="s">
        <v>4849</v>
      </c>
      <c r="B2622" t="s">
        <v>4850</v>
      </c>
      <c r="C2622">
        <f>LEN(Tabla4[[#This Row],[NIT]])</f>
        <v>14</v>
      </c>
      <c r="D2622" t="str">
        <f t="shared" si="41"/>
        <v>NIT</v>
      </c>
    </row>
    <row r="2623" spans="1:4" x14ac:dyDescent="0.25">
      <c r="A2623" t="s">
        <v>4851</v>
      </c>
      <c r="B2623" t="s">
        <v>4852</v>
      </c>
      <c r="C2623">
        <f>LEN(Tabla4[[#This Row],[NIT]])</f>
        <v>14</v>
      </c>
      <c r="D2623" t="str">
        <f t="shared" si="41"/>
        <v>NIT</v>
      </c>
    </row>
    <row r="2624" spans="1:4" x14ac:dyDescent="0.25">
      <c r="A2624" t="s">
        <v>4853</v>
      </c>
      <c r="B2624" t="s">
        <v>4854</v>
      </c>
      <c r="C2624">
        <f>LEN(Tabla4[[#This Row],[NIT]])</f>
        <v>14</v>
      </c>
      <c r="D2624" t="str">
        <f t="shared" si="41"/>
        <v>NIT</v>
      </c>
    </row>
    <row r="2625" spans="1:4" x14ac:dyDescent="0.25">
      <c r="A2625" t="s">
        <v>4855</v>
      </c>
      <c r="B2625" t="s">
        <v>4856</v>
      </c>
      <c r="C2625">
        <f>LEN(Tabla4[[#This Row],[NIT]])</f>
        <v>14</v>
      </c>
      <c r="D2625" t="str">
        <f t="shared" si="41"/>
        <v>NIT</v>
      </c>
    </row>
    <row r="2626" spans="1:4" x14ac:dyDescent="0.25">
      <c r="A2626" t="s">
        <v>4857</v>
      </c>
      <c r="B2626" t="s">
        <v>4858</v>
      </c>
      <c r="C2626">
        <f>LEN(Tabla4[[#This Row],[NIT]])</f>
        <v>14</v>
      </c>
      <c r="D2626" t="str">
        <f t="shared" si="41"/>
        <v>NIT</v>
      </c>
    </row>
    <row r="2627" spans="1:4" x14ac:dyDescent="0.25">
      <c r="A2627" t="s">
        <v>4859</v>
      </c>
      <c r="B2627" t="s">
        <v>4860</v>
      </c>
      <c r="C2627">
        <f>LEN(Tabla4[[#This Row],[NIT]])</f>
        <v>14</v>
      </c>
      <c r="D2627" t="str">
        <f t="shared" si="41"/>
        <v>NIT</v>
      </c>
    </row>
    <row r="2628" spans="1:4" x14ac:dyDescent="0.25">
      <c r="A2628" t="s">
        <v>4861</v>
      </c>
      <c r="B2628" t="s">
        <v>4862</v>
      </c>
      <c r="C2628">
        <f>LEN(Tabla4[[#This Row],[NIT]])</f>
        <v>14</v>
      </c>
      <c r="D2628" t="str">
        <f t="shared" si="41"/>
        <v>NIT</v>
      </c>
    </row>
    <row r="2629" spans="1:4" x14ac:dyDescent="0.25">
      <c r="A2629" t="s">
        <v>4863</v>
      </c>
      <c r="B2629" t="s">
        <v>4864</v>
      </c>
      <c r="C2629">
        <f>LEN(Tabla4[[#This Row],[NIT]])</f>
        <v>14</v>
      </c>
      <c r="D2629" t="str">
        <f t="shared" si="41"/>
        <v>NIT</v>
      </c>
    </row>
    <row r="2630" spans="1:4" x14ac:dyDescent="0.25">
      <c r="A2630" t="s">
        <v>4865</v>
      </c>
      <c r="B2630" t="s">
        <v>4866</v>
      </c>
      <c r="C2630">
        <f>LEN(Tabla4[[#This Row],[NIT]])</f>
        <v>14</v>
      </c>
      <c r="D2630" t="str">
        <f t="shared" si="41"/>
        <v>NIT</v>
      </c>
    </row>
    <row r="2631" spans="1:4" x14ac:dyDescent="0.25">
      <c r="A2631" t="s">
        <v>4867</v>
      </c>
      <c r="B2631" t="s">
        <v>4868</v>
      </c>
      <c r="C2631">
        <f>LEN(Tabla4[[#This Row],[NIT]])</f>
        <v>14</v>
      </c>
      <c r="D2631" t="str">
        <f t="shared" si="41"/>
        <v>NIT</v>
      </c>
    </row>
    <row r="2632" spans="1:4" x14ac:dyDescent="0.25">
      <c r="A2632" t="s">
        <v>4869</v>
      </c>
      <c r="B2632" t="s">
        <v>4870</v>
      </c>
      <c r="C2632">
        <f>LEN(Tabla4[[#This Row],[NIT]])</f>
        <v>14</v>
      </c>
      <c r="D2632" t="str">
        <f t="shared" si="41"/>
        <v>NIT</v>
      </c>
    </row>
    <row r="2633" spans="1:4" x14ac:dyDescent="0.25">
      <c r="A2633" t="s">
        <v>4871</v>
      </c>
      <c r="B2633" t="s">
        <v>4872</v>
      </c>
      <c r="C2633">
        <f>LEN(Tabla4[[#This Row],[NIT]])</f>
        <v>14</v>
      </c>
      <c r="D2633" t="str">
        <f t="shared" si="41"/>
        <v>NIT</v>
      </c>
    </row>
    <row r="2634" spans="1:4" x14ac:dyDescent="0.25">
      <c r="A2634" t="s">
        <v>4873</v>
      </c>
      <c r="B2634" t="s">
        <v>4874</v>
      </c>
      <c r="C2634">
        <f>LEN(Tabla4[[#This Row],[NIT]])</f>
        <v>14</v>
      </c>
      <c r="D2634" t="str">
        <f t="shared" si="41"/>
        <v>NIT</v>
      </c>
    </row>
    <row r="2635" spans="1:4" x14ac:dyDescent="0.25">
      <c r="A2635" t="s">
        <v>4875</v>
      </c>
      <c r="B2635" t="s">
        <v>4876</v>
      </c>
      <c r="C2635">
        <f>LEN(Tabla4[[#This Row],[NIT]])</f>
        <v>14</v>
      </c>
      <c r="D2635" t="str">
        <f t="shared" ref="D2635:D2698" si="42">IF(C2635=14,"NIT",IF(C2635=9,"DUI"," "))</f>
        <v>NIT</v>
      </c>
    </row>
    <row r="2636" spans="1:4" x14ac:dyDescent="0.25">
      <c r="A2636" t="s">
        <v>4877</v>
      </c>
      <c r="B2636" t="s">
        <v>4878</v>
      </c>
      <c r="C2636">
        <f>LEN(Tabla4[[#This Row],[NIT]])</f>
        <v>14</v>
      </c>
      <c r="D2636" t="str">
        <f t="shared" si="42"/>
        <v>NIT</v>
      </c>
    </row>
    <row r="2637" spans="1:4" x14ac:dyDescent="0.25">
      <c r="A2637" t="s">
        <v>4879</v>
      </c>
      <c r="B2637" t="s">
        <v>4880</v>
      </c>
      <c r="C2637">
        <f>LEN(Tabla4[[#This Row],[NIT]])</f>
        <v>14</v>
      </c>
      <c r="D2637" t="str">
        <f t="shared" si="42"/>
        <v>NIT</v>
      </c>
    </row>
    <row r="2638" spans="1:4" x14ac:dyDescent="0.25">
      <c r="A2638" t="s">
        <v>4881</v>
      </c>
      <c r="B2638" t="s">
        <v>4882</v>
      </c>
      <c r="C2638">
        <f>LEN(Tabla4[[#This Row],[NIT]])</f>
        <v>14</v>
      </c>
      <c r="D2638" t="str">
        <f t="shared" si="42"/>
        <v>NIT</v>
      </c>
    </row>
    <row r="2639" spans="1:4" x14ac:dyDescent="0.25">
      <c r="A2639" t="s">
        <v>4883</v>
      </c>
      <c r="B2639" t="s">
        <v>4884</v>
      </c>
      <c r="C2639">
        <f>LEN(Tabla4[[#This Row],[NIT]])</f>
        <v>14</v>
      </c>
      <c r="D2639" t="str">
        <f t="shared" si="42"/>
        <v>NIT</v>
      </c>
    </row>
    <row r="2640" spans="1:4" x14ac:dyDescent="0.25">
      <c r="A2640" t="s">
        <v>4885</v>
      </c>
      <c r="B2640" t="s">
        <v>4886</v>
      </c>
      <c r="C2640">
        <f>LEN(Tabla4[[#This Row],[NIT]])</f>
        <v>14</v>
      </c>
      <c r="D2640" t="str">
        <f t="shared" si="42"/>
        <v>NIT</v>
      </c>
    </row>
    <row r="2641" spans="1:4" x14ac:dyDescent="0.25">
      <c r="A2641" t="s">
        <v>4887</v>
      </c>
      <c r="B2641" t="s">
        <v>4888</v>
      </c>
      <c r="C2641">
        <f>LEN(Tabla4[[#This Row],[NIT]])</f>
        <v>14</v>
      </c>
      <c r="D2641" t="str">
        <f t="shared" si="42"/>
        <v>NIT</v>
      </c>
    </row>
    <row r="2642" spans="1:4" x14ac:dyDescent="0.25">
      <c r="A2642" t="s">
        <v>4889</v>
      </c>
      <c r="B2642" t="s">
        <v>4890</v>
      </c>
      <c r="C2642">
        <f>LEN(Tabla4[[#This Row],[NIT]])</f>
        <v>14</v>
      </c>
      <c r="D2642" t="str">
        <f t="shared" si="42"/>
        <v>NIT</v>
      </c>
    </row>
    <row r="2643" spans="1:4" x14ac:dyDescent="0.25">
      <c r="A2643" t="s">
        <v>4891</v>
      </c>
      <c r="B2643" t="s">
        <v>4892</v>
      </c>
      <c r="C2643">
        <f>LEN(Tabla4[[#This Row],[NIT]])</f>
        <v>14</v>
      </c>
      <c r="D2643" t="str">
        <f t="shared" si="42"/>
        <v>NIT</v>
      </c>
    </row>
    <row r="2644" spans="1:4" x14ac:dyDescent="0.25">
      <c r="A2644" t="s">
        <v>4893</v>
      </c>
      <c r="B2644" t="s">
        <v>4894</v>
      </c>
      <c r="C2644">
        <f>LEN(Tabla4[[#This Row],[NIT]])</f>
        <v>14</v>
      </c>
      <c r="D2644" t="str">
        <f t="shared" si="42"/>
        <v>NIT</v>
      </c>
    </row>
    <row r="2645" spans="1:4" x14ac:dyDescent="0.25">
      <c r="A2645" t="s">
        <v>4895</v>
      </c>
      <c r="B2645" t="s">
        <v>4896</v>
      </c>
      <c r="C2645">
        <f>LEN(Tabla4[[#This Row],[NIT]])</f>
        <v>14</v>
      </c>
      <c r="D2645" t="str">
        <f t="shared" si="42"/>
        <v>NIT</v>
      </c>
    </row>
    <row r="2646" spans="1:4" x14ac:dyDescent="0.25">
      <c r="A2646" t="s">
        <v>4897</v>
      </c>
      <c r="B2646" t="s">
        <v>4898</v>
      </c>
      <c r="C2646">
        <f>LEN(Tabla4[[#This Row],[NIT]])</f>
        <v>14</v>
      </c>
      <c r="D2646" t="str">
        <f t="shared" si="42"/>
        <v>NIT</v>
      </c>
    </row>
    <row r="2647" spans="1:4" x14ac:dyDescent="0.25">
      <c r="A2647" t="s">
        <v>4899</v>
      </c>
      <c r="B2647" t="s">
        <v>4900</v>
      </c>
      <c r="C2647">
        <f>LEN(Tabla4[[#This Row],[NIT]])</f>
        <v>14</v>
      </c>
      <c r="D2647" t="str">
        <f t="shared" si="42"/>
        <v>NIT</v>
      </c>
    </row>
    <row r="2648" spans="1:4" x14ac:dyDescent="0.25">
      <c r="A2648" t="s">
        <v>4901</v>
      </c>
      <c r="B2648" t="s">
        <v>4902</v>
      </c>
      <c r="C2648">
        <f>LEN(Tabla4[[#This Row],[NIT]])</f>
        <v>14</v>
      </c>
      <c r="D2648" t="str">
        <f t="shared" si="42"/>
        <v>NIT</v>
      </c>
    </row>
    <row r="2649" spans="1:4" x14ac:dyDescent="0.25">
      <c r="A2649" t="s">
        <v>4903</v>
      </c>
      <c r="B2649" t="s">
        <v>4904</v>
      </c>
      <c r="C2649">
        <f>LEN(Tabla4[[#This Row],[NIT]])</f>
        <v>14</v>
      </c>
      <c r="D2649" t="str">
        <f t="shared" si="42"/>
        <v>NIT</v>
      </c>
    </row>
    <row r="2650" spans="1:4" x14ac:dyDescent="0.25">
      <c r="A2650" t="s">
        <v>4905</v>
      </c>
      <c r="B2650" t="s">
        <v>4906</v>
      </c>
      <c r="C2650">
        <f>LEN(Tabla4[[#This Row],[NIT]])</f>
        <v>14</v>
      </c>
      <c r="D2650" t="str">
        <f t="shared" si="42"/>
        <v>NIT</v>
      </c>
    </row>
    <row r="2651" spans="1:4" x14ac:dyDescent="0.25">
      <c r="A2651" t="s">
        <v>4907</v>
      </c>
      <c r="B2651" t="s">
        <v>4908</v>
      </c>
      <c r="C2651">
        <f>LEN(Tabla4[[#This Row],[NIT]])</f>
        <v>14</v>
      </c>
      <c r="D2651" t="str">
        <f t="shared" si="42"/>
        <v>NIT</v>
      </c>
    </row>
    <row r="2652" spans="1:4" x14ac:dyDescent="0.25">
      <c r="A2652" t="s">
        <v>4909</v>
      </c>
      <c r="B2652" t="s">
        <v>4910</v>
      </c>
      <c r="C2652">
        <f>LEN(Tabla4[[#This Row],[NIT]])</f>
        <v>14</v>
      </c>
      <c r="D2652" t="str">
        <f t="shared" si="42"/>
        <v>NIT</v>
      </c>
    </row>
    <row r="2653" spans="1:4" x14ac:dyDescent="0.25">
      <c r="A2653" t="s">
        <v>4911</v>
      </c>
      <c r="B2653" t="s">
        <v>4912</v>
      </c>
      <c r="C2653">
        <f>LEN(Tabla4[[#This Row],[NIT]])</f>
        <v>14</v>
      </c>
      <c r="D2653" t="str">
        <f t="shared" si="42"/>
        <v>NIT</v>
      </c>
    </row>
    <row r="2654" spans="1:4" x14ac:dyDescent="0.25">
      <c r="A2654" t="s">
        <v>4913</v>
      </c>
      <c r="B2654" t="s">
        <v>4914</v>
      </c>
      <c r="C2654">
        <f>LEN(Tabla4[[#This Row],[NIT]])</f>
        <v>14</v>
      </c>
      <c r="D2654" t="str">
        <f t="shared" si="42"/>
        <v>NIT</v>
      </c>
    </row>
    <row r="2655" spans="1:4" x14ac:dyDescent="0.25">
      <c r="A2655" t="s">
        <v>4915</v>
      </c>
      <c r="B2655" t="s">
        <v>4916</v>
      </c>
      <c r="C2655">
        <f>LEN(Tabla4[[#This Row],[NIT]])</f>
        <v>14</v>
      </c>
      <c r="D2655" t="str">
        <f t="shared" si="42"/>
        <v>NIT</v>
      </c>
    </row>
    <row r="2656" spans="1:4" x14ac:dyDescent="0.25">
      <c r="A2656" t="s">
        <v>4917</v>
      </c>
      <c r="B2656" t="s">
        <v>4918</v>
      </c>
      <c r="C2656">
        <f>LEN(Tabla4[[#This Row],[NIT]])</f>
        <v>14</v>
      </c>
      <c r="D2656" t="str">
        <f t="shared" si="42"/>
        <v>NIT</v>
      </c>
    </row>
    <row r="2657" spans="1:4" x14ac:dyDescent="0.25">
      <c r="A2657" t="s">
        <v>4919</v>
      </c>
      <c r="B2657" t="s">
        <v>4920</v>
      </c>
      <c r="C2657">
        <f>LEN(Tabla4[[#This Row],[NIT]])</f>
        <v>14</v>
      </c>
      <c r="D2657" t="str">
        <f t="shared" si="42"/>
        <v>NIT</v>
      </c>
    </row>
    <row r="2658" spans="1:4" x14ac:dyDescent="0.25">
      <c r="A2658" t="s">
        <v>4921</v>
      </c>
      <c r="B2658" t="s">
        <v>4922</v>
      </c>
      <c r="C2658">
        <f>LEN(Tabla4[[#This Row],[NIT]])</f>
        <v>14</v>
      </c>
      <c r="D2658" t="str">
        <f t="shared" si="42"/>
        <v>NIT</v>
      </c>
    </row>
    <row r="2659" spans="1:4" x14ac:dyDescent="0.25">
      <c r="A2659" t="s">
        <v>4923</v>
      </c>
      <c r="B2659" t="s">
        <v>4924</v>
      </c>
      <c r="C2659">
        <f>LEN(Tabla4[[#This Row],[NIT]])</f>
        <v>14</v>
      </c>
      <c r="D2659" t="str">
        <f t="shared" si="42"/>
        <v>NIT</v>
      </c>
    </row>
    <row r="2660" spans="1:4" x14ac:dyDescent="0.25">
      <c r="A2660" t="s">
        <v>4925</v>
      </c>
      <c r="B2660" t="s">
        <v>4926</v>
      </c>
      <c r="C2660">
        <f>LEN(Tabla4[[#This Row],[NIT]])</f>
        <v>14</v>
      </c>
      <c r="D2660" t="str">
        <f t="shared" si="42"/>
        <v>NIT</v>
      </c>
    </row>
    <row r="2661" spans="1:4" x14ac:dyDescent="0.25">
      <c r="A2661" t="s">
        <v>4927</v>
      </c>
      <c r="B2661" t="s">
        <v>4928</v>
      </c>
      <c r="C2661">
        <f>LEN(Tabla4[[#This Row],[NIT]])</f>
        <v>14</v>
      </c>
      <c r="D2661" t="str">
        <f t="shared" si="42"/>
        <v>NIT</v>
      </c>
    </row>
    <row r="2662" spans="1:4" x14ac:dyDescent="0.25">
      <c r="A2662" t="s">
        <v>4929</v>
      </c>
      <c r="B2662" t="s">
        <v>4930</v>
      </c>
      <c r="C2662">
        <f>LEN(Tabla4[[#This Row],[NIT]])</f>
        <v>14</v>
      </c>
      <c r="D2662" t="str">
        <f t="shared" si="42"/>
        <v>NIT</v>
      </c>
    </row>
    <row r="2663" spans="1:4" x14ac:dyDescent="0.25">
      <c r="A2663" t="s">
        <v>4931</v>
      </c>
      <c r="B2663" t="s">
        <v>4932</v>
      </c>
      <c r="C2663">
        <f>LEN(Tabla4[[#This Row],[NIT]])</f>
        <v>14</v>
      </c>
      <c r="D2663" t="str">
        <f t="shared" si="42"/>
        <v>NIT</v>
      </c>
    </row>
    <row r="2664" spans="1:4" x14ac:dyDescent="0.25">
      <c r="A2664" t="s">
        <v>4933</v>
      </c>
      <c r="B2664" t="s">
        <v>4934</v>
      </c>
      <c r="C2664">
        <f>LEN(Tabla4[[#This Row],[NIT]])</f>
        <v>14</v>
      </c>
      <c r="D2664" t="str">
        <f t="shared" si="42"/>
        <v>NIT</v>
      </c>
    </row>
    <row r="2665" spans="1:4" x14ac:dyDescent="0.25">
      <c r="A2665" t="s">
        <v>4935</v>
      </c>
      <c r="B2665" t="s">
        <v>4936</v>
      </c>
      <c r="C2665">
        <f>LEN(Tabla4[[#This Row],[NIT]])</f>
        <v>14</v>
      </c>
      <c r="D2665" t="str">
        <f t="shared" si="42"/>
        <v>NIT</v>
      </c>
    </row>
    <row r="2666" spans="1:4" x14ac:dyDescent="0.25">
      <c r="A2666" t="s">
        <v>4937</v>
      </c>
      <c r="B2666" t="s">
        <v>4938</v>
      </c>
      <c r="C2666">
        <f>LEN(Tabla4[[#This Row],[NIT]])</f>
        <v>14</v>
      </c>
      <c r="D2666" t="str">
        <f t="shared" si="42"/>
        <v>NIT</v>
      </c>
    </row>
    <row r="2667" spans="1:4" x14ac:dyDescent="0.25">
      <c r="A2667" t="s">
        <v>4939</v>
      </c>
      <c r="B2667" t="s">
        <v>4940</v>
      </c>
      <c r="C2667">
        <f>LEN(Tabla4[[#This Row],[NIT]])</f>
        <v>14</v>
      </c>
      <c r="D2667" t="str">
        <f t="shared" si="42"/>
        <v>NIT</v>
      </c>
    </row>
    <row r="2668" spans="1:4" x14ac:dyDescent="0.25">
      <c r="A2668" t="s">
        <v>4941</v>
      </c>
      <c r="B2668" t="s">
        <v>4942</v>
      </c>
      <c r="C2668">
        <f>LEN(Tabla4[[#This Row],[NIT]])</f>
        <v>14</v>
      </c>
      <c r="D2668" t="str">
        <f t="shared" si="42"/>
        <v>NIT</v>
      </c>
    </row>
    <row r="2669" spans="1:4" x14ac:dyDescent="0.25">
      <c r="A2669" t="s">
        <v>4943</v>
      </c>
      <c r="B2669" t="s">
        <v>4944</v>
      </c>
      <c r="C2669">
        <f>LEN(Tabla4[[#This Row],[NIT]])</f>
        <v>14</v>
      </c>
      <c r="D2669" t="str">
        <f t="shared" si="42"/>
        <v>NIT</v>
      </c>
    </row>
    <row r="2670" spans="1:4" x14ac:dyDescent="0.25">
      <c r="A2670" t="s">
        <v>4945</v>
      </c>
      <c r="B2670" t="s">
        <v>4946</v>
      </c>
      <c r="C2670">
        <f>LEN(Tabla4[[#This Row],[NIT]])</f>
        <v>14</v>
      </c>
      <c r="D2670" t="str">
        <f t="shared" si="42"/>
        <v>NIT</v>
      </c>
    </row>
    <row r="2671" spans="1:4" x14ac:dyDescent="0.25">
      <c r="A2671" t="s">
        <v>4947</v>
      </c>
      <c r="B2671" t="s">
        <v>4948</v>
      </c>
      <c r="C2671">
        <f>LEN(Tabla4[[#This Row],[NIT]])</f>
        <v>14</v>
      </c>
      <c r="D2671" t="str">
        <f t="shared" si="42"/>
        <v>NIT</v>
      </c>
    </row>
    <row r="2672" spans="1:4" x14ac:dyDescent="0.25">
      <c r="A2672" t="s">
        <v>4949</v>
      </c>
      <c r="B2672" t="s">
        <v>4950</v>
      </c>
      <c r="C2672">
        <f>LEN(Tabla4[[#This Row],[NIT]])</f>
        <v>14</v>
      </c>
      <c r="D2672" t="str">
        <f t="shared" si="42"/>
        <v>NIT</v>
      </c>
    </row>
    <row r="2673" spans="1:4" x14ac:dyDescent="0.25">
      <c r="A2673" t="s">
        <v>4951</v>
      </c>
      <c r="B2673" t="s">
        <v>4952</v>
      </c>
      <c r="C2673">
        <f>LEN(Tabla4[[#This Row],[NIT]])</f>
        <v>14</v>
      </c>
      <c r="D2673" t="str">
        <f t="shared" si="42"/>
        <v>NIT</v>
      </c>
    </row>
    <row r="2674" spans="1:4" x14ac:dyDescent="0.25">
      <c r="A2674" t="s">
        <v>4953</v>
      </c>
      <c r="B2674" t="s">
        <v>4954</v>
      </c>
      <c r="C2674">
        <f>LEN(Tabla4[[#This Row],[NIT]])</f>
        <v>14</v>
      </c>
      <c r="D2674" t="str">
        <f t="shared" si="42"/>
        <v>NIT</v>
      </c>
    </row>
    <row r="2675" spans="1:4" x14ac:dyDescent="0.25">
      <c r="A2675" t="s">
        <v>4955</v>
      </c>
      <c r="B2675" t="s">
        <v>4956</v>
      </c>
      <c r="C2675">
        <f>LEN(Tabla4[[#This Row],[NIT]])</f>
        <v>14</v>
      </c>
      <c r="D2675" t="str">
        <f t="shared" si="42"/>
        <v>NIT</v>
      </c>
    </row>
    <row r="2676" spans="1:4" x14ac:dyDescent="0.25">
      <c r="A2676" t="s">
        <v>4957</v>
      </c>
      <c r="B2676" t="s">
        <v>4958</v>
      </c>
      <c r="C2676">
        <f>LEN(Tabla4[[#This Row],[NIT]])</f>
        <v>14</v>
      </c>
      <c r="D2676" t="str">
        <f t="shared" si="42"/>
        <v>NIT</v>
      </c>
    </row>
    <row r="2677" spans="1:4" x14ac:dyDescent="0.25">
      <c r="A2677" t="s">
        <v>4959</v>
      </c>
      <c r="B2677" t="s">
        <v>4960</v>
      </c>
      <c r="C2677">
        <f>LEN(Tabla4[[#This Row],[NIT]])</f>
        <v>14</v>
      </c>
      <c r="D2677" t="str">
        <f t="shared" si="42"/>
        <v>NIT</v>
      </c>
    </row>
    <row r="2678" spans="1:4" x14ac:dyDescent="0.25">
      <c r="A2678" t="s">
        <v>4961</v>
      </c>
      <c r="B2678" t="s">
        <v>4962</v>
      </c>
      <c r="C2678">
        <f>LEN(Tabla4[[#This Row],[NIT]])</f>
        <v>14</v>
      </c>
      <c r="D2678" t="str">
        <f t="shared" si="42"/>
        <v>NIT</v>
      </c>
    </row>
    <row r="2679" spans="1:4" x14ac:dyDescent="0.25">
      <c r="A2679" t="s">
        <v>4963</v>
      </c>
      <c r="B2679" t="s">
        <v>4964</v>
      </c>
      <c r="C2679">
        <f>LEN(Tabla4[[#This Row],[NIT]])</f>
        <v>14</v>
      </c>
      <c r="D2679" t="str">
        <f t="shared" si="42"/>
        <v>NIT</v>
      </c>
    </row>
    <row r="2680" spans="1:4" x14ac:dyDescent="0.25">
      <c r="A2680" t="s">
        <v>4965</v>
      </c>
      <c r="B2680" t="s">
        <v>4966</v>
      </c>
      <c r="C2680">
        <f>LEN(Tabla4[[#This Row],[NIT]])</f>
        <v>14</v>
      </c>
      <c r="D2680" t="str">
        <f t="shared" si="42"/>
        <v>NIT</v>
      </c>
    </row>
    <row r="2681" spans="1:4" x14ac:dyDescent="0.25">
      <c r="A2681" t="s">
        <v>4967</v>
      </c>
      <c r="B2681" t="s">
        <v>4968</v>
      </c>
      <c r="C2681">
        <f>LEN(Tabla4[[#This Row],[NIT]])</f>
        <v>14</v>
      </c>
      <c r="D2681" t="str">
        <f t="shared" si="42"/>
        <v>NIT</v>
      </c>
    </row>
    <row r="2682" spans="1:4" x14ac:dyDescent="0.25">
      <c r="A2682" t="s">
        <v>4969</v>
      </c>
      <c r="B2682" t="s">
        <v>4970</v>
      </c>
      <c r="C2682">
        <f>LEN(Tabla4[[#This Row],[NIT]])</f>
        <v>14</v>
      </c>
      <c r="D2682" t="str">
        <f t="shared" si="42"/>
        <v>NIT</v>
      </c>
    </row>
    <row r="2683" spans="1:4" x14ac:dyDescent="0.25">
      <c r="A2683" t="s">
        <v>2276</v>
      </c>
      <c r="B2683" t="s">
        <v>4971</v>
      </c>
      <c r="C2683">
        <f>LEN(Tabla4[[#This Row],[NIT]])</f>
        <v>14</v>
      </c>
      <c r="D2683" t="str">
        <f t="shared" si="42"/>
        <v>NIT</v>
      </c>
    </row>
    <row r="2684" spans="1:4" x14ac:dyDescent="0.25">
      <c r="A2684" t="s">
        <v>4972</v>
      </c>
      <c r="B2684" t="s">
        <v>4973</v>
      </c>
      <c r="C2684">
        <f>LEN(Tabla4[[#This Row],[NIT]])</f>
        <v>14</v>
      </c>
      <c r="D2684" t="str">
        <f t="shared" si="42"/>
        <v>NIT</v>
      </c>
    </row>
    <row r="2685" spans="1:4" x14ac:dyDescent="0.25">
      <c r="A2685" t="s">
        <v>4974</v>
      </c>
      <c r="B2685" t="s">
        <v>4975</v>
      </c>
      <c r="C2685">
        <f>LEN(Tabla4[[#This Row],[NIT]])</f>
        <v>14</v>
      </c>
      <c r="D2685" t="str">
        <f t="shared" si="42"/>
        <v>NIT</v>
      </c>
    </row>
    <row r="2686" spans="1:4" x14ac:dyDescent="0.25">
      <c r="A2686" t="s">
        <v>3106</v>
      </c>
      <c r="B2686" t="s">
        <v>4976</v>
      </c>
      <c r="C2686">
        <f>LEN(Tabla4[[#This Row],[NIT]])</f>
        <v>14</v>
      </c>
      <c r="D2686" t="str">
        <f t="shared" si="42"/>
        <v>NIT</v>
      </c>
    </row>
    <row r="2687" spans="1:4" x14ac:dyDescent="0.25">
      <c r="A2687" t="s">
        <v>4977</v>
      </c>
      <c r="B2687" t="s">
        <v>4978</v>
      </c>
      <c r="C2687">
        <f>LEN(Tabla4[[#This Row],[NIT]])</f>
        <v>14</v>
      </c>
      <c r="D2687" t="str">
        <f t="shared" si="42"/>
        <v>NIT</v>
      </c>
    </row>
    <row r="2688" spans="1:4" x14ac:dyDescent="0.25">
      <c r="A2688" t="s">
        <v>4979</v>
      </c>
      <c r="B2688" t="s">
        <v>4980</v>
      </c>
      <c r="C2688">
        <f>LEN(Tabla4[[#This Row],[NIT]])</f>
        <v>14</v>
      </c>
      <c r="D2688" t="str">
        <f t="shared" si="42"/>
        <v>NIT</v>
      </c>
    </row>
    <row r="2689" spans="1:4" x14ac:dyDescent="0.25">
      <c r="A2689" t="s">
        <v>4981</v>
      </c>
      <c r="B2689" t="s">
        <v>4982</v>
      </c>
      <c r="C2689">
        <f>LEN(Tabla4[[#This Row],[NIT]])</f>
        <v>14</v>
      </c>
      <c r="D2689" t="str">
        <f t="shared" si="42"/>
        <v>NIT</v>
      </c>
    </row>
    <row r="2690" spans="1:4" x14ac:dyDescent="0.25">
      <c r="A2690" t="s">
        <v>4983</v>
      </c>
      <c r="B2690" t="s">
        <v>4984</v>
      </c>
      <c r="C2690">
        <f>LEN(Tabla4[[#This Row],[NIT]])</f>
        <v>14</v>
      </c>
      <c r="D2690" t="str">
        <f t="shared" si="42"/>
        <v>NIT</v>
      </c>
    </row>
    <row r="2691" spans="1:4" x14ac:dyDescent="0.25">
      <c r="A2691" t="s">
        <v>4985</v>
      </c>
      <c r="B2691" t="s">
        <v>4986</v>
      </c>
      <c r="C2691">
        <f>LEN(Tabla4[[#This Row],[NIT]])</f>
        <v>14</v>
      </c>
      <c r="D2691" t="str">
        <f t="shared" si="42"/>
        <v>NIT</v>
      </c>
    </row>
    <row r="2692" spans="1:4" x14ac:dyDescent="0.25">
      <c r="A2692" t="s">
        <v>4987</v>
      </c>
      <c r="B2692" t="s">
        <v>4988</v>
      </c>
      <c r="C2692">
        <f>LEN(Tabla4[[#This Row],[NIT]])</f>
        <v>14</v>
      </c>
      <c r="D2692" t="str">
        <f t="shared" si="42"/>
        <v>NIT</v>
      </c>
    </row>
    <row r="2693" spans="1:4" x14ac:dyDescent="0.25">
      <c r="A2693" t="s">
        <v>4989</v>
      </c>
      <c r="B2693" t="s">
        <v>4990</v>
      </c>
      <c r="C2693">
        <f>LEN(Tabla4[[#This Row],[NIT]])</f>
        <v>14</v>
      </c>
      <c r="D2693" t="str">
        <f t="shared" si="42"/>
        <v>NIT</v>
      </c>
    </row>
    <row r="2694" spans="1:4" x14ac:dyDescent="0.25">
      <c r="A2694" t="s">
        <v>4991</v>
      </c>
      <c r="B2694" t="s">
        <v>4992</v>
      </c>
      <c r="C2694">
        <f>LEN(Tabla4[[#This Row],[NIT]])</f>
        <v>14</v>
      </c>
      <c r="D2694" t="str">
        <f t="shared" si="42"/>
        <v>NIT</v>
      </c>
    </row>
    <row r="2695" spans="1:4" x14ac:dyDescent="0.25">
      <c r="A2695" t="s">
        <v>4993</v>
      </c>
      <c r="B2695" t="s">
        <v>4994</v>
      </c>
      <c r="C2695">
        <f>LEN(Tabla4[[#This Row],[NIT]])</f>
        <v>14</v>
      </c>
      <c r="D2695" t="str">
        <f t="shared" si="42"/>
        <v>NIT</v>
      </c>
    </row>
    <row r="2696" spans="1:4" x14ac:dyDescent="0.25">
      <c r="A2696" t="s">
        <v>4995</v>
      </c>
      <c r="B2696" t="s">
        <v>4996</v>
      </c>
      <c r="C2696">
        <f>LEN(Tabla4[[#This Row],[NIT]])</f>
        <v>14</v>
      </c>
      <c r="D2696" t="str">
        <f t="shared" si="42"/>
        <v>NIT</v>
      </c>
    </row>
    <row r="2697" spans="1:4" x14ac:dyDescent="0.25">
      <c r="A2697" t="s">
        <v>4997</v>
      </c>
      <c r="B2697" t="s">
        <v>4998</v>
      </c>
      <c r="C2697">
        <f>LEN(Tabla4[[#This Row],[NIT]])</f>
        <v>14</v>
      </c>
      <c r="D2697" t="str">
        <f t="shared" si="42"/>
        <v>NIT</v>
      </c>
    </row>
    <row r="2698" spans="1:4" x14ac:dyDescent="0.25">
      <c r="A2698" t="s">
        <v>4999</v>
      </c>
      <c r="B2698" t="s">
        <v>5000</v>
      </c>
      <c r="C2698">
        <f>LEN(Tabla4[[#This Row],[NIT]])</f>
        <v>14</v>
      </c>
      <c r="D2698" t="str">
        <f t="shared" si="42"/>
        <v>NIT</v>
      </c>
    </row>
    <row r="2699" spans="1:4" x14ac:dyDescent="0.25">
      <c r="A2699" t="s">
        <v>5001</v>
      </c>
      <c r="B2699" t="s">
        <v>5002</v>
      </c>
      <c r="C2699">
        <f>LEN(Tabla4[[#This Row],[NIT]])</f>
        <v>14</v>
      </c>
      <c r="D2699" t="str">
        <f t="shared" ref="D2699:D2762" si="43">IF(C2699=14,"NIT",IF(C2699=9,"DUI"," "))</f>
        <v>NIT</v>
      </c>
    </row>
    <row r="2700" spans="1:4" x14ac:dyDescent="0.25">
      <c r="A2700" t="s">
        <v>5003</v>
      </c>
      <c r="B2700" t="s">
        <v>5004</v>
      </c>
      <c r="C2700">
        <f>LEN(Tabla4[[#This Row],[NIT]])</f>
        <v>14</v>
      </c>
      <c r="D2700" t="str">
        <f t="shared" si="43"/>
        <v>NIT</v>
      </c>
    </row>
    <row r="2701" spans="1:4" x14ac:dyDescent="0.25">
      <c r="A2701" t="s">
        <v>5005</v>
      </c>
      <c r="B2701" t="s">
        <v>5006</v>
      </c>
      <c r="C2701">
        <f>LEN(Tabla4[[#This Row],[NIT]])</f>
        <v>14</v>
      </c>
      <c r="D2701" t="str">
        <f t="shared" si="43"/>
        <v>NIT</v>
      </c>
    </row>
    <row r="2702" spans="1:4" x14ac:dyDescent="0.25">
      <c r="A2702" t="s">
        <v>5007</v>
      </c>
      <c r="B2702" t="s">
        <v>5008</v>
      </c>
      <c r="C2702">
        <f>LEN(Tabla4[[#This Row],[NIT]])</f>
        <v>14</v>
      </c>
      <c r="D2702" t="str">
        <f t="shared" si="43"/>
        <v>NIT</v>
      </c>
    </row>
    <row r="2703" spans="1:4" x14ac:dyDescent="0.25">
      <c r="A2703" t="s">
        <v>5009</v>
      </c>
      <c r="B2703" t="s">
        <v>5010</v>
      </c>
      <c r="C2703">
        <f>LEN(Tabla4[[#This Row],[NIT]])</f>
        <v>14</v>
      </c>
      <c r="D2703" t="str">
        <f t="shared" si="43"/>
        <v>NIT</v>
      </c>
    </row>
    <row r="2704" spans="1:4" x14ac:dyDescent="0.25">
      <c r="A2704" t="s">
        <v>5011</v>
      </c>
      <c r="B2704" t="s">
        <v>5012</v>
      </c>
      <c r="C2704">
        <f>LEN(Tabla4[[#This Row],[NIT]])</f>
        <v>14</v>
      </c>
      <c r="D2704" t="str">
        <f t="shared" si="43"/>
        <v>NIT</v>
      </c>
    </row>
    <row r="2705" spans="1:4" x14ac:dyDescent="0.25">
      <c r="A2705" t="s">
        <v>5013</v>
      </c>
      <c r="B2705" t="s">
        <v>5014</v>
      </c>
      <c r="C2705">
        <f>LEN(Tabla4[[#This Row],[NIT]])</f>
        <v>14</v>
      </c>
      <c r="D2705" t="str">
        <f t="shared" si="43"/>
        <v>NIT</v>
      </c>
    </row>
    <row r="2706" spans="1:4" x14ac:dyDescent="0.25">
      <c r="A2706" t="s">
        <v>5015</v>
      </c>
      <c r="B2706" t="s">
        <v>5016</v>
      </c>
      <c r="C2706">
        <f>LEN(Tabla4[[#This Row],[NIT]])</f>
        <v>14</v>
      </c>
      <c r="D2706" t="str">
        <f t="shared" si="43"/>
        <v>NIT</v>
      </c>
    </row>
    <row r="2707" spans="1:4" x14ac:dyDescent="0.25">
      <c r="A2707" t="s">
        <v>5017</v>
      </c>
      <c r="B2707" t="s">
        <v>5018</v>
      </c>
      <c r="C2707">
        <f>LEN(Tabla4[[#This Row],[NIT]])</f>
        <v>14</v>
      </c>
      <c r="D2707" t="str">
        <f t="shared" si="43"/>
        <v>NIT</v>
      </c>
    </row>
    <row r="2708" spans="1:4" x14ac:dyDescent="0.25">
      <c r="A2708" t="s">
        <v>5019</v>
      </c>
      <c r="B2708" t="s">
        <v>5020</v>
      </c>
      <c r="C2708">
        <f>LEN(Tabla4[[#This Row],[NIT]])</f>
        <v>14</v>
      </c>
      <c r="D2708" t="str">
        <f t="shared" si="43"/>
        <v>NIT</v>
      </c>
    </row>
    <row r="2709" spans="1:4" x14ac:dyDescent="0.25">
      <c r="A2709" t="s">
        <v>5021</v>
      </c>
      <c r="B2709" t="s">
        <v>5022</v>
      </c>
      <c r="C2709">
        <f>LEN(Tabla4[[#This Row],[NIT]])</f>
        <v>14</v>
      </c>
      <c r="D2709" t="str">
        <f t="shared" si="43"/>
        <v>NIT</v>
      </c>
    </row>
    <row r="2710" spans="1:4" x14ac:dyDescent="0.25">
      <c r="A2710" t="s">
        <v>5023</v>
      </c>
      <c r="B2710" t="s">
        <v>5024</v>
      </c>
      <c r="C2710">
        <f>LEN(Tabla4[[#This Row],[NIT]])</f>
        <v>14</v>
      </c>
      <c r="D2710" t="str">
        <f t="shared" si="43"/>
        <v>NIT</v>
      </c>
    </row>
    <row r="2711" spans="1:4" x14ac:dyDescent="0.25">
      <c r="A2711" t="s">
        <v>5025</v>
      </c>
      <c r="B2711" t="s">
        <v>5026</v>
      </c>
      <c r="C2711">
        <f>LEN(Tabla4[[#This Row],[NIT]])</f>
        <v>14</v>
      </c>
      <c r="D2711" t="str">
        <f t="shared" si="43"/>
        <v>NIT</v>
      </c>
    </row>
    <row r="2712" spans="1:4" x14ac:dyDescent="0.25">
      <c r="A2712" t="s">
        <v>5027</v>
      </c>
      <c r="B2712" t="s">
        <v>5028</v>
      </c>
      <c r="C2712">
        <f>LEN(Tabla4[[#This Row],[NIT]])</f>
        <v>14</v>
      </c>
      <c r="D2712" t="str">
        <f t="shared" si="43"/>
        <v>NIT</v>
      </c>
    </row>
    <row r="2713" spans="1:4" x14ac:dyDescent="0.25">
      <c r="A2713" t="s">
        <v>5029</v>
      </c>
      <c r="B2713" t="s">
        <v>5030</v>
      </c>
      <c r="C2713">
        <f>LEN(Tabla4[[#This Row],[NIT]])</f>
        <v>14</v>
      </c>
      <c r="D2713" t="str">
        <f t="shared" si="43"/>
        <v>NIT</v>
      </c>
    </row>
    <row r="2714" spans="1:4" x14ac:dyDescent="0.25">
      <c r="A2714" t="s">
        <v>5031</v>
      </c>
      <c r="B2714" t="s">
        <v>5032</v>
      </c>
      <c r="C2714">
        <f>LEN(Tabla4[[#This Row],[NIT]])</f>
        <v>14</v>
      </c>
      <c r="D2714" t="str">
        <f t="shared" si="43"/>
        <v>NIT</v>
      </c>
    </row>
    <row r="2715" spans="1:4" x14ac:dyDescent="0.25">
      <c r="A2715" t="s">
        <v>5033</v>
      </c>
      <c r="B2715" t="s">
        <v>5034</v>
      </c>
      <c r="C2715">
        <f>LEN(Tabla4[[#This Row],[NIT]])</f>
        <v>14</v>
      </c>
      <c r="D2715" t="str">
        <f t="shared" si="43"/>
        <v>NIT</v>
      </c>
    </row>
    <row r="2716" spans="1:4" x14ac:dyDescent="0.25">
      <c r="A2716" t="s">
        <v>5035</v>
      </c>
      <c r="B2716" t="s">
        <v>5036</v>
      </c>
      <c r="C2716">
        <f>LEN(Tabla4[[#This Row],[NIT]])</f>
        <v>14</v>
      </c>
      <c r="D2716" t="str">
        <f t="shared" si="43"/>
        <v>NIT</v>
      </c>
    </row>
    <row r="2717" spans="1:4" x14ac:dyDescent="0.25">
      <c r="A2717" t="s">
        <v>5037</v>
      </c>
      <c r="B2717" t="s">
        <v>5038</v>
      </c>
      <c r="C2717">
        <f>LEN(Tabla4[[#This Row],[NIT]])</f>
        <v>14</v>
      </c>
      <c r="D2717" t="str">
        <f t="shared" si="43"/>
        <v>NIT</v>
      </c>
    </row>
    <row r="2718" spans="1:4" x14ac:dyDescent="0.25">
      <c r="A2718" t="s">
        <v>5039</v>
      </c>
      <c r="B2718" t="s">
        <v>5040</v>
      </c>
      <c r="C2718">
        <f>LEN(Tabla4[[#This Row],[NIT]])</f>
        <v>14</v>
      </c>
      <c r="D2718" t="str">
        <f t="shared" si="43"/>
        <v>NIT</v>
      </c>
    </row>
    <row r="2719" spans="1:4" x14ac:dyDescent="0.25">
      <c r="A2719" t="s">
        <v>5041</v>
      </c>
      <c r="B2719" t="s">
        <v>5042</v>
      </c>
      <c r="C2719">
        <f>LEN(Tabla4[[#This Row],[NIT]])</f>
        <v>14</v>
      </c>
      <c r="D2719" t="str">
        <f t="shared" si="43"/>
        <v>NIT</v>
      </c>
    </row>
    <row r="2720" spans="1:4" x14ac:dyDescent="0.25">
      <c r="A2720" t="s">
        <v>5043</v>
      </c>
      <c r="B2720" t="s">
        <v>5044</v>
      </c>
      <c r="C2720">
        <f>LEN(Tabla4[[#This Row],[NIT]])</f>
        <v>14</v>
      </c>
      <c r="D2720" t="str">
        <f t="shared" si="43"/>
        <v>NIT</v>
      </c>
    </row>
    <row r="2721" spans="1:4" x14ac:dyDescent="0.25">
      <c r="A2721" t="s">
        <v>5045</v>
      </c>
      <c r="B2721" t="s">
        <v>5046</v>
      </c>
      <c r="C2721">
        <f>LEN(Tabla4[[#This Row],[NIT]])</f>
        <v>14</v>
      </c>
      <c r="D2721" t="str">
        <f t="shared" si="43"/>
        <v>NIT</v>
      </c>
    </row>
    <row r="2722" spans="1:4" x14ac:dyDescent="0.25">
      <c r="A2722" t="s">
        <v>5047</v>
      </c>
      <c r="B2722" t="s">
        <v>5048</v>
      </c>
      <c r="C2722">
        <f>LEN(Tabla4[[#This Row],[NIT]])</f>
        <v>14</v>
      </c>
      <c r="D2722" t="str">
        <f t="shared" si="43"/>
        <v>NIT</v>
      </c>
    </row>
    <row r="2723" spans="1:4" x14ac:dyDescent="0.25">
      <c r="A2723" t="s">
        <v>5049</v>
      </c>
      <c r="B2723" t="s">
        <v>5050</v>
      </c>
      <c r="C2723">
        <f>LEN(Tabla4[[#This Row],[NIT]])</f>
        <v>14</v>
      </c>
      <c r="D2723" t="str">
        <f t="shared" si="43"/>
        <v>NIT</v>
      </c>
    </row>
    <row r="2724" spans="1:4" x14ac:dyDescent="0.25">
      <c r="A2724" t="s">
        <v>5051</v>
      </c>
      <c r="B2724" t="s">
        <v>5052</v>
      </c>
      <c r="C2724">
        <f>LEN(Tabla4[[#This Row],[NIT]])</f>
        <v>14</v>
      </c>
      <c r="D2724" t="str">
        <f t="shared" si="43"/>
        <v>NIT</v>
      </c>
    </row>
    <row r="2725" spans="1:4" x14ac:dyDescent="0.25">
      <c r="A2725" t="s">
        <v>5053</v>
      </c>
      <c r="B2725" t="s">
        <v>5054</v>
      </c>
      <c r="C2725">
        <f>LEN(Tabla4[[#This Row],[NIT]])</f>
        <v>14</v>
      </c>
      <c r="D2725" t="str">
        <f t="shared" si="43"/>
        <v>NIT</v>
      </c>
    </row>
    <row r="2726" spans="1:4" x14ac:dyDescent="0.25">
      <c r="A2726" t="s">
        <v>5055</v>
      </c>
      <c r="B2726" t="s">
        <v>5056</v>
      </c>
      <c r="C2726">
        <f>LEN(Tabla4[[#This Row],[NIT]])</f>
        <v>14</v>
      </c>
      <c r="D2726" t="str">
        <f t="shared" si="43"/>
        <v>NIT</v>
      </c>
    </row>
    <row r="2727" spans="1:4" x14ac:dyDescent="0.25">
      <c r="A2727" t="s">
        <v>5057</v>
      </c>
      <c r="B2727" t="s">
        <v>5058</v>
      </c>
      <c r="C2727">
        <f>LEN(Tabla4[[#This Row],[NIT]])</f>
        <v>14</v>
      </c>
      <c r="D2727" t="str">
        <f t="shared" si="43"/>
        <v>NIT</v>
      </c>
    </row>
    <row r="2728" spans="1:4" x14ac:dyDescent="0.25">
      <c r="A2728" t="s">
        <v>5059</v>
      </c>
      <c r="B2728" t="s">
        <v>5060</v>
      </c>
      <c r="C2728">
        <f>LEN(Tabla4[[#This Row],[NIT]])</f>
        <v>14</v>
      </c>
      <c r="D2728" t="str">
        <f t="shared" si="43"/>
        <v>NIT</v>
      </c>
    </row>
    <row r="2729" spans="1:4" x14ac:dyDescent="0.25">
      <c r="A2729" t="s">
        <v>5061</v>
      </c>
      <c r="B2729" t="s">
        <v>5062</v>
      </c>
      <c r="C2729">
        <f>LEN(Tabla4[[#This Row],[NIT]])</f>
        <v>14</v>
      </c>
      <c r="D2729" t="str">
        <f t="shared" si="43"/>
        <v>NIT</v>
      </c>
    </row>
    <row r="2730" spans="1:4" x14ac:dyDescent="0.25">
      <c r="A2730" t="s">
        <v>5063</v>
      </c>
      <c r="B2730" t="s">
        <v>5064</v>
      </c>
      <c r="C2730">
        <f>LEN(Tabla4[[#This Row],[NIT]])</f>
        <v>14</v>
      </c>
      <c r="D2730" t="str">
        <f t="shared" si="43"/>
        <v>NIT</v>
      </c>
    </row>
    <row r="2731" spans="1:4" x14ac:dyDescent="0.25">
      <c r="A2731" t="s">
        <v>5065</v>
      </c>
      <c r="B2731" t="s">
        <v>5066</v>
      </c>
      <c r="C2731">
        <f>LEN(Tabla4[[#This Row],[NIT]])</f>
        <v>14</v>
      </c>
      <c r="D2731" t="str">
        <f t="shared" si="43"/>
        <v>NIT</v>
      </c>
    </row>
    <row r="2732" spans="1:4" x14ac:dyDescent="0.25">
      <c r="A2732" t="s">
        <v>5067</v>
      </c>
      <c r="B2732" t="s">
        <v>5068</v>
      </c>
      <c r="C2732">
        <f>LEN(Tabla4[[#This Row],[NIT]])</f>
        <v>14</v>
      </c>
      <c r="D2732" t="str">
        <f t="shared" si="43"/>
        <v>NIT</v>
      </c>
    </row>
    <row r="2733" spans="1:4" x14ac:dyDescent="0.25">
      <c r="A2733" t="s">
        <v>5069</v>
      </c>
      <c r="B2733" t="s">
        <v>5070</v>
      </c>
      <c r="C2733">
        <f>LEN(Tabla4[[#This Row],[NIT]])</f>
        <v>14</v>
      </c>
      <c r="D2733" t="str">
        <f t="shared" si="43"/>
        <v>NIT</v>
      </c>
    </row>
    <row r="2734" spans="1:4" x14ac:dyDescent="0.25">
      <c r="A2734" t="s">
        <v>5071</v>
      </c>
      <c r="B2734" t="s">
        <v>5072</v>
      </c>
      <c r="C2734">
        <f>LEN(Tabla4[[#This Row],[NIT]])</f>
        <v>14</v>
      </c>
      <c r="D2734" t="str">
        <f t="shared" si="43"/>
        <v>NIT</v>
      </c>
    </row>
    <row r="2735" spans="1:4" x14ac:dyDescent="0.25">
      <c r="A2735" t="s">
        <v>5073</v>
      </c>
      <c r="B2735" t="s">
        <v>5074</v>
      </c>
      <c r="C2735">
        <f>LEN(Tabla4[[#This Row],[NIT]])</f>
        <v>14</v>
      </c>
      <c r="D2735" t="str">
        <f t="shared" si="43"/>
        <v>NIT</v>
      </c>
    </row>
    <row r="2736" spans="1:4" x14ac:dyDescent="0.25">
      <c r="A2736" t="s">
        <v>5075</v>
      </c>
      <c r="B2736" t="s">
        <v>5076</v>
      </c>
      <c r="C2736">
        <f>LEN(Tabla4[[#This Row],[NIT]])</f>
        <v>14</v>
      </c>
      <c r="D2736" t="str">
        <f t="shared" si="43"/>
        <v>NIT</v>
      </c>
    </row>
    <row r="2737" spans="1:4" x14ac:dyDescent="0.25">
      <c r="A2737" t="s">
        <v>5077</v>
      </c>
      <c r="B2737" t="s">
        <v>5078</v>
      </c>
      <c r="C2737">
        <f>LEN(Tabla4[[#This Row],[NIT]])</f>
        <v>14</v>
      </c>
      <c r="D2737" t="str">
        <f t="shared" si="43"/>
        <v>NIT</v>
      </c>
    </row>
    <row r="2738" spans="1:4" x14ac:dyDescent="0.25">
      <c r="A2738" t="s">
        <v>5079</v>
      </c>
      <c r="B2738" t="s">
        <v>5080</v>
      </c>
      <c r="C2738">
        <f>LEN(Tabla4[[#This Row],[NIT]])</f>
        <v>14</v>
      </c>
      <c r="D2738" t="str">
        <f t="shared" si="43"/>
        <v>NIT</v>
      </c>
    </row>
    <row r="2739" spans="1:4" x14ac:dyDescent="0.25">
      <c r="A2739" t="s">
        <v>5081</v>
      </c>
      <c r="B2739" t="s">
        <v>5082</v>
      </c>
      <c r="C2739">
        <f>LEN(Tabla4[[#This Row],[NIT]])</f>
        <v>14</v>
      </c>
      <c r="D2739" t="str">
        <f t="shared" si="43"/>
        <v>NIT</v>
      </c>
    </row>
    <row r="2740" spans="1:4" x14ac:dyDescent="0.25">
      <c r="A2740" t="s">
        <v>5083</v>
      </c>
      <c r="B2740" t="s">
        <v>5084</v>
      </c>
      <c r="C2740">
        <f>LEN(Tabla4[[#This Row],[NIT]])</f>
        <v>14</v>
      </c>
      <c r="D2740" t="str">
        <f t="shared" si="43"/>
        <v>NIT</v>
      </c>
    </row>
    <row r="2741" spans="1:4" x14ac:dyDescent="0.25">
      <c r="A2741" t="s">
        <v>5085</v>
      </c>
      <c r="B2741" t="s">
        <v>5086</v>
      </c>
      <c r="C2741">
        <f>LEN(Tabla4[[#This Row],[NIT]])</f>
        <v>14</v>
      </c>
      <c r="D2741" t="str">
        <f t="shared" si="43"/>
        <v>NIT</v>
      </c>
    </row>
    <row r="2742" spans="1:4" x14ac:dyDescent="0.25">
      <c r="A2742" t="s">
        <v>5087</v>
      </c>
      <c r="B2742" t="s">
        <v>5088</v>
      </c>
      <c r="C2742">
        <f>LEN(Tabla4[[#This Row],[NIT]])</f>
        <v>14</v>
      </c>
      <c r="D2742" t="str">
        <f t="shared" si="43"/>
        <v>NIT</v>
      </c>
    </row>
    <row r="2743" spans="1:4" x14ac:dyDescent="0.25">
      <c r="A2743" t="s">
        <v>5089</v>
      </c>
      <c r="B2743" t="s">
        <v>5090</v>
      </c>
      <c r="C2743">
        <f>LEN(Tabla4[[#This Row],[NIT]])</f>
        <v>14</v>
      </c>
      <c r="D2743" t="str">
        <f t="shared" si="43"/>
        <v>NIT</v>
      </c>
    </row>
    <row r="2744" spans="1:4" x14ac:dyDescent="0.25">
      <c r="A2744" t="s">
        <v>5091</v>
      </c>
      <c r="B2744" t="s">
        <v>5092</v>
      </c>
      <c r="C2744">
        <f>LEN(Tabla4[[#This Row],[NIT]])</f>
        <v>14</v>
      </c>
      <c r="D2744" t="str">
        <f t="shared" si="43"/>
        <v>NIT</v>
      </c>
    </row>
    <row r="2745" spans="1:4" x14ac:dyDescent="0.25">
      <c r="A2745" t="s">
        <v>5093</v>
      </c>
      <c r="B2745" t="s">
        <v>5094</v>
      </c>
      <c r="C2745">
        <f>LEN(Tabla4[[#This Row],[NIT]])</f>
        <v>14</v>
      </c>
      <c r="D2745" t="str">
        <f t="shared" si="43"/>
        <v>NIT</v>
      </c>
    </row>
    <row r="2746" spans="1:4" x14ac:dyDescent="0.25">
      <c r="A2746" t="s">
        <v>5095</v>
      </c>
      <c r="B2746" t="s">
        <v>5096</v>
      </c>
      <c r="C2746">
        <f>LEN(Tabla4[[#This Row],[NIT]])</f>
        <v>14</v>
      </c>
      <c r="D2746" t="str">
        <f t="shared" si="43"/>
        <v>NIT</v>
      </c>
    </row>
    <row r="2747" spans="1:4" x14ac:dyDescent="0.25">
      <c r="A2747" t="s">
        <v>5097</v>
      </c>
      <c r="B2747" t="s">
        <v>5098</v>
      </c>
      <c r="C2747">
        <f>LEN(Tabla4[[#This Row],[NIT]])</f>
        <v>14</v>
      </c>
      <c r="D2747" t="str">
        <f t="shared" si="43"/>
        <v>NIT</v>
      </c>
    </row>
    <row r="2748" spans="1:4" x14ac:dyDescent="0.25">
      <c r="A2748" t="s">
        <v>5099</v>
      </c>
      <c r="B2748" t="s">
        <v>5100</v>
      </c>
      <c r="C2748">
        <f>LEN(Tabla4[[#This Row],[NIT]])</f>
        <v>14</v>
      </c>
      <c r="D2748" t="str">
        <f t="shared" si="43"/>
        <v>NIT</v>
      </c>
    </row>
    <row r="2749" spans="1:4" x14ac:dyDescent="0.25">
      <c r="A2749" t="s">
        <v>5101</v>
      </c>
      <c r="B2749" t="s">
        <v>5102</v>
      </c>
      <c r="C2749">
        <f>LEN(Tabla4[[#This Row],[NIT]])</f>
        <v>14</v>
      </c>
      <c r="D2749" t="str">
        <f t="shared" si="43"/>
        <v>NIT</v>
      </c>
    </row>
    <row r="2750" spans="1:4" x14ac:dyDescent="0.25">
      <c r="A2750" t="s">
        <v>5103</v>
      </c>
      <c r="B2750" t="s">
        <v>5104</v>
      </c>
      <c r="C2750">
        <f>LEN(Tabla4[[#This Row],[NIT]])</f>
        <v>14</v>
      </c>
      <c r="D2750" t="str">
        <f t="shared" si="43"/>
        <v>NIT</v>
      </c>
    </row>
    <row r="2751" spans="1:4" x14ac:dyDescent="0.25">
      <c r="A2751" t="s">
        <v>5105</v>
      </c>
      <c r="B2751" t="s">
        <v>5106</v>
      </c>
      <c r="C2751">
        <f>LEN(Tabla4[[#This Row],[NIT]])</f>
        <v>14</v>
      </c>
      <c r="D2751" t="str">
        <f t="shared" si="43"/>
        <v>NIT</v>
      </c>
    </row>
    <row r="2752" spans="1:4" x14ac:dyDescent="0.25">
      <c r="A2752" t="s">
        <v>5107</v>
      </c>
      <c r="B2752" t="s">
        <v>5108</v>
      </c>
      <c r="C2752">
        <f>LEN(Tabla4[[#This Row],[NIT]])</f>
        <v>14</v>
      </c>
      <c r="D2752" t="str">
        <f t="shared" si="43"/>
        <v>NIT</v>
      </c>
    </row>
    <row r="2753" spans="1:4" x14ac:dyDescent="0.25">
      <c r="A2753" t="s">
        <v>5109</v>
      </c>
      <c r="B2753" t="s">
        <v>5110</v>
      </c>
      <c r="C2753">
        <f>LEN(Tabla4[[#This Row],[NIT]])</f>
        <v>14</v>
      </c>
      <c r="D2753" t="str">
        <f t="shared" si="43"/>
        <v>NIT</v>
      </c>
    </row>
    <row r="2754" spans="1:4" x14ac:dyDescent="0.25">
      <c r="A2754" t="s">
        <v>5111</v>
      </c>
      <c r="B2754" t="s">
        <v>5112</v>
      </c>
      <c r="C2754">
        <f>LEN(Tabla4[[#This Row],[NIT]])</f>
        <v>14</v>
      </c>
      <c r="D2754" t="str">
        <f t="shared" si="43"/>
        <v>NIT</v>
      </c>
    </row>
    <row r="2755" spans="1:4" x14ac:dyDescent="0.25">
      <c r="A2755" t="s">
        <v>5113</v>
      </c>
      <c r="B2755" t="s">
        <v>5114</v>
      </c>
      <c r="C2755">
        <f>LEN(Tabla4[[#This Row],[NIT]])</f>
        <v>14</v>
      </c>
      <c r="D2755" t="str">
        <f t="shared" si="43"/>
        <v>NIT</v>
      </c>
    </row>
    <row r="2756" spans="1:4" x14ac:dyDescent="0.25">
      <c r="A2756" t="s">
        <v>5115</v>
      </c>
      <c r="B2756" t="s">
        <v>5116</v>
      </c>
      <c r="C2756">
        <f>LEN(Tabla4[[#This Row],[NIT]])</f>
        <v>14</v>
      </c>
      <c r="D2756" t="str">
        <f t="shared" si="43"/>
        <v>NIT</v>
      </c>
    </row>
    <row r="2757" spans="1:4" x14ac:dyDescent="0.25">
      <c r="A2757" t="s">
        <v>5117</v>
      </c>
      <c r="B2757" t="s">
        <v>5118</v>
      </c>
      <c r="C2757">
        <f>LEN(Tabla4[[#This Row],[NIT]])</f>
        <v>14</v>
      </c>
      <c r="D2757" t="str">
        <f t="shared" si="43"/>
        <v>NIT</v>
      </c>
    </row>
    <row r="2758" spans="1:4" x14ac:dyDescent="0.25">
      <c r="A2758" t="s">
        <v>5119</v>
      </c>
      <c r="B2758" t="s">
        <v>5120</v>
      </c>
      <c r="C2758">
        <f>LEN(Tabla4[[#This Row],[NIT]])</f>
        <v>14</v>
      </c>
      <c r="D2758" t="str">
        <f t="shared" si="43"/>
        <v>NIT</v>
      </c>
    </row>
    <row r="2759" spans="1:4" x14ac:dyDescent="0.25">
      <c r="A2759" t="s">
        <v>5121</v>
      </c>
      <c r="B2759" t="s">
        <v>5122</v>
      </c>
      <c r="C2759">
        <f>LEN(Tabla4[[#This Row],[NIT]])</f>
        <v>14</v>
      </c>
      <c r="D2759" t="str">
        <f t="shared" si="43"/>
        <v>NIT</v>
      </c>
    </row>
    <row r="2760" spans="1:4" x14ac:dyDescent="0.25">
      <c r="A2760" t="s">
        <v>5123</v>
      </c>
      <c r="B2760" t="s">
        <v>5124</v>
      </c>
      <c r="C2760">
        <f>LEN(Tabla4[[#This Row],[NIT]])</f>
        <v>14</v>
      </c>
      <c r="D2760" t="str">
        <f t="shared" si="43"/>
        <v>NIT</v>
      </c>
    </row>
    <row r="2761" spans="1:4" x14ac:dyDescent="0.25">
      <c r="A2761" t="s">
        <v>5125</v>
      </c>
      <c r="B2761" t="s">
        <v>5126</v>
      </c>
      <c r="C2761">
        <f>LEN(Tabla4[[#This Row],[NIT]])</f>
        <v>14</v>
      </c>
      <c r="D2761" t="str">
        <f t="shared" si="43"/>
        <v>NIT</v>
      </c>
    </row>
    <row r="2762" spans="1:4" x14ac:dyDescent="0.25">
      <c r="A2762" t="s">
        <v>5127</v>
      </c>
      <c r="B2762" t="s">
        <v>5128</v>
      </c>
      <c r="C2762">
        <f>LEN(Tabla4[[#This Row],[NIT]])</f>
        <v>14</v>
      </c>
      <c r="D2762" t="str">
        <f t="shared" si="43"/>
        <v>NIT</v>
      </c>
    </row>
    <row r="2763" spans="1:4" x14ac:dyDescent="0.25">
      <c r="A2763" t="s">
        <v>5129</v>
      </c>
      <c r="B2763" t="s">
        <v>5130</v>
      </c>
      <c r="C2763">
        <f>LEN(Tabla4[[#This Row],[NIT]])</f>
        <v>14</v>
      </c>
      <c r="D2763" t="str">
        <f t="shared" ref="D2763:D2826" si="44">IF(C2763=14,"NIT",IF(C2763=9,"DUI"," "))</f>
        <v>NIT</v>
      </c>
    </row>
    <row r="2764" spans="1:4" x14ac:dyDescent="0.25">
      <c r="A2764" t="s">
        <v>5131</v>
      </c>
      <c r="B2764" t="s">
        <v>5132</v>
      </c>
      <c r="C2764">
        <f>LEN(Tabla4[[#This Row],[NIT]])</f>
        <v>14</v>
      </c>
      <c r="D2764" t="str">
        <f t="shared" si="44"/>
        <v>NIT</v>
      </c>
    </row>
    <row r="2765" spans="1:4" x14ac:dyDescent="0.25">
      <c r="A2765" t="s">
        <v>5133</v>
      </c>
      <c r="B2765" t="s">
        <v>5134</v>
      </c>
      <c r="C2765">
        <f>LEN(Tabla4[[#This Row],[NIT]])</f>
        <v>14</v>
      </c>
      <c r="D2765" t="str">
        <f t="shared" si="44"/>
        <v>NIT</v>
      </c>
    </row>
    <row r="2766" spans="1:4" x14ac:dyDescent="0.25">
      <c r="A2766" t="s">
        <v>5135</v>
      </c>
      <c r="B2766" t="s">
        <v>5136</v>
      </c>
      <c r="C2766">
        <f>LEN(Tabla4[[#This Row],[NIT]])</f>
        <v>14</v>
      </c>
      <c r="D2766" t="str">
        <f t="shared" si="44"/>
        <v>NIT</v>
      </c>
    </row>
    <row r="2767" spans="1:4" x14ac:dyDescent="0.25">
      <c r="A2767" t="s">
        <v>5137</v>
      </c>
      <c r="B2767" t="s">
        <v>5138</v>
      </c>
      <c r="C2767">
        <f>LEN(Tabla4[[#This Row],[NIT]])</f>
        <v>14</v>
      </c>
      <c r="D2767" t="str">
        <f t="shared" si="44"/>
        <v>NIT</v>
      </c>
    </row>
    <row r="2768" spans="1:4" x14ac:dyDescent="0.25">
      <c r="A2768" t="s">
        <v>33</v>
      </c>
      <c r="B2768" t="s">
        <v>5139</v>
      </c>
      <c r="C2768">
        <f>LEN(Tabla4[[#This Row],[NIT]])</f>
        <v>14</v>
      </c>
      <c r="D2768" t="str">
        <f t="shared" si="44"/>
        <v>NIT</v>
      </c>
    </row>
    <row r="2769" spans="1:4" x14ac:dyDescent="0.25">
      <c r="A2769" t="s">
        <v>5140</v>
      </c>
      <c r="B2769" t="s">
        <v>5141</v>
      </c>
      <c r="C2769">
        <f>LEN(Tabla4[[#This Row],[NIT]])</f>
        <v>14</v>
      </c>
      <c r="D2769" t="str">
        <f t="shared" si="44"/>
        <v>NIT</v>
      </c>
    </row>
    <row r="2770" spans="1:4" x14ac:dyDescent="0.25">
      <c r="A2770" t="s">
        <v>5142</v>
      </c>
      <c r="B2770" t="s">
        <v>5143</v>
      </c>
      <c r="C2770">
        <f>LEN(Tabla4[[#This Row],[NIT]])</f>
        <v>14</v>
      </c>
      <c r="D2770" t="str">
        <f t="shared" si="44"/>
        <v>NIT</v>
      </c>
    </row>
    <row r="2771" spans="1:4" x14ac:dyDescent="0.25">
      <c r="A2771" t="s">
        <v>5144</v>
      </c>
      <c r="B2771" t="s">
        <v>5145</v>
      </c>
      <c r="C2771">
        <f>LEN(Tabla4[[#This Row],[NIT]])</f>
        <v>14</v>
      </c>
      <c r="D2771" t="str">
        <f t="shared" si="44"/>
        <v>NIT</v>
      </c>
    </row>
    <row r="2772" spans="1:4" x14ac:dyDescent="0.25">
      <c r="A2772" t="s">
        <v>5146</v>
      </c>
      <c r="B2772" t="s">
        <v>5147</v>
      </c>
      <c r="C2772">
        <f>LEN(Tabla4[[#This Row],[NIT]])</f>
        <v>14</v>
      </c>
      <c r="D2772" t="str">
        <f t="shared" si="44"/>
        <v>NIT</v>
      </c>
    </row>
    <row r="2773" spans="1:4" x14ac:dyDescent="0.25">
      <c r="A2773" t="s">
        <v>5148</v>
      </c>
      <c r="B2773" t="s">
        <v>5149</v>
      </c>
      <c r="C2773">
        <f>LEN(Tabla4[[#This Row],[NIT]])</f>
        <v>14</v>
      </c>
      <c r="D2773" t="str">
        <f t="shared" si="44"/>
        <v>NIT</v>
      </c>
    </row>
    <row r="2774" spans="1:4" x14ac:dyDescent="0.25">
      <c r="A2774" t="s">
        <v>5150</v>
      </c>
      <c r="B2774" t="s">
        <v>5151</v>
      </c>
      <c r="C2774">
        <f>LEN(Tabla4[[#This Row],[NIT]])</f>
        <v>14</v>
      </c>
      <c r="D2774" t="str">
        <f t="shared" si="44"/>
        <v>NIT</v>
      </c>
    </row>
    <row r="2775" spans="1:4" x14ac:dyDescent="0.25">
      <c r="A2775" t="s">
        <v>2385</v>
      </c>
      <c r="B2775" t="s">
        <v>5152</v>
      </c>
      <c r="C2775">
        <f>LEN(Tabla4[[#This Row],[NIT]])</f>
        <v>14</v>
      </c>
      <c r="D2775" t="str">
        <f t="shared" si="44"/>
        <v>NIT</v>
      </c>
    </row>
    <row r="2776" spans="1:4" x14ac:dyDescent="0.25">
      <c r="A2776" t="s">
        <v>5153</v>
      </c>
      <c r="B2776" t="s">
        <v>5154</v>
      </c>
      <c r="C2776">
        <f>LEN(Tabla4[[#This Row],[NIT]])</f>
        <v>14</v>
      </c>
      <c r="D2776" t="str">
        <f t="shared" si="44"/>
        <v>NIT</v>
      </c>
    </row>
    <row r="2777" spans="1:4" x14ac:dyDescent="0.25">
      <c r="A2777" t="s">
        <v>5155</v>
      </c>
      <c r="B2777" t="s">
        <v>5156</v>
      </c>
      <c r="C2777">
        <f>LEN(Tabla4[[#This Row],[NIT]])</f>
        <v>14</v>
      </c>
      <c r="D2777" t="str">
        <f t="shared" si="44"/>
        <v>NIT</v>
      </c>
    </row>
    <row r="2778" spans="1:4" x14ac:dyDescent="0.25">
      <c r="A2778" t="s">
        <v>5157</v>
      </c>
      <c r="B2778" t="s">
        <v>5158</v>
      </c>
      <c r="C2778">
        <f>LEN(Tabla4[[#This Row],[NIT]])</f>
        <v>14</v>
      </c>
      <c r="D2778" t="str">
        <f t="shared" si="44"/>
        <v>NIT</v>
      </c>
    </row>
    <row r="2779" spans="1:4" x14ac:dyDescent="0.25">
      <c r="A2779" t="s">
        <v>5159</v>
      </c>
      <c r="B2779" t="s">
        <v>5160</v>
      </c>
      <c r="C2779">
        <f>LEN(Tabla4[[#This Row],[NIT]])</f>
        <v>14</v>
      </c>
      <c r="D2779" t="str">
        <f t="shared" si="44"/>
        <v>NIT</v>
      </c>
    </row>
    <row r="2780" spans="1:4" x14ac:dyDescent="0.25">
      <c r="A2780" t="s">
        <v>5161</v>
      </c>
      <c r="B2780" t="s">
        <v>5162</v>
      </c>
      <c r="C2780">
        <f>LEN(Tabla4[[#This Row],[NIT]])</f>
        <v>14</v>
      </c>
      <c r="D2780" t="str">
        <f t="shared" si="44"/>
        <v>NIT</v>
      </c>
    </row>
    <row r="2781" spans="1:4" x14ac:dyDescent="0.25">
      <c r="A2781" t="s">
        <v>5163</v>
      </c>
      <c r="B2781" t="s">
        <v>5164</v>
      </c>
      <c r="C2781">
        <f>LEN(Tabla4[[#This Row],[NIT]])</f>
        <v>14</v>
      </c>
      <c r="D2781" t="str">
        <f t="shared" si="44"/>
        <v>NIT</v>
      </c>
    </row>
    <row r="2782" spans="1:4" x14ac:dyDescent="0.25">
      <c r="A2782" t="s">
        <v>5165</v>
      </c>
      <c r="B2782" t="s">
        <v>5166</v>
      </c>
      <c r="C2782">
        <f>LEN(Tabla4[[#This Row],[NIT]])</f>
        <v>14</v>
      </c>
      <c r="D2782" t="str">
        <f t="shared" si="44"/>
        <v>NIT</v>
      </c>
    </row>
    <row r="2783" spans="1:4" x14ac:dyDescent="0.25">
      <c r="A2783" t="s">
        <v>5167</v>
      </c>
      <c r="B2783" t="s">
        <v>5168</v>
      </c>
      <c r="C2783">
        <f>LEN(Tabla4[[#This Row],[NIT]])</f>
        <v>14</v>
      </c>
      <c r="D2783" t="str">
        <f t="shared" si="44"/>
        <v>NIT</v>
      </c>
    </row>
    <row r="2784" spans="1:4" x14ac:dyDescent="0.25">
      <c r="A2784" t="s">
        <v>957</v>
      </c>
      <c r="B2784" t="s">
        <v>5169</v>
      </c>
      <c r="C2784">
        <f>LEN(Tabla4[[#This Row],[NIT]])</f>
        <v>14</v>
      </c>
      <c r="D2784" t="str">
        <f t="shared" si="44"/>
        <v>NIT</v>
      </c>
    </row>
    <row r="2785" spans="1:4" x14ac:dyDescent="0.25">
      <c r="A2785" t="s">
        <v>5170</v>
      </c>
      <c r="B2785" t="s">
        <v>5171</v>
      </c>
      <c r="C2785">
        <f>LEN(Tabla4[[#This Row],[NIT]])</f>
        <v>14</v>
      </c>
      <c r="D2785" t="str">
        <f t="shared" si="44"/>
        <v>NIT</v>
      </c>
    </row>
    <row r="2786" spans="1:4" x14ac:dyDescent="0.25">
      <c r="A2786" t="s">
        <v>5172</v>
      </c>
      <c r="B2786" t="s">
        <v>5173</v>
      </c>
      <c r="C2786">
        <f>LEN(Tabla4[[#This Row],[NIT]])</f>
        <v>14</v>
      </c>
      <c r="D2786" t="str">
        <f t="shared" si="44"/>
        <v>NIT</v>
      </c>
    </row>
    <row r="2787" spans="1:4" x14ac:dyDescent="0.25">
      <c r="A2787" t="s">
        <v>1054</v>
      </c>
      <c r="B2787" t="s">
        <v>5174</v>
      </c>
      <c r="C2787">
        <f>LEN(Tabla4[[#This Row],[NIT]])</f>
        <v>14</v>
      </c>
      <c r="D2787" t="str">
        <f t="shared" si="44"/>
        <v>NIT</v>
      </c>
    </row>
    <row r="2788" spans="1:4" x14ac:dyDescent="0.25">
      <c r="A2788" t="s">
        <v>429</v>
      </c>
      <c r="B2788" t="s">
        <v>5175</v>
      </c>
      <c r="C2788">
        <f>LEN(Tabla4[[#This Row],[NIT]])</f>
        <v>14</v>
      </c>
      <c r="D2788" t="str">
        <f t="shared" si="44"/>
        <v>NIT</v>
      </c>
    </row>
    <row r="2789" spans="1:4" x14ac:dyDescent="0.25">
      <c r="A2789" t="s">
        <v>128</v>
      </c>
      <c r="B2789" t="s">
        <v>5176</v>
      </c>
      <c r="C2789">
        <f>LEN(Tabla4[[#This Row],[NIT]])</f>
        <v>14</v>
      </c>
      <c r="D2789" t="str">
        <f t="shared" si="44"/>
        <v>NIT</v>
      </c>
    </row>
    <row r="2790" spans="1:4" x14ac:dyDescent="0.25">
      <c r="A2790" t="s">
        <v>5177</v>
      </c>
      <c r="B2790" t="s">
        <v>5178</v>
      </c>
      <c r="C2790">
        <f>LEN(Tabla4[[#This Row],[NIT]])</f>
        <v>14</v>
      </c>
      <c r="D2790" t="str">
        <f t="shared" si="44"/>
        <v>NIT</v>
      </c>
    </row>
    <row r="2791" spans="1:4" x14ac:dyDescent="0.25">
      <c r="A2791" t="s">
        <v>5179</v>
      </c>
      <c r="B2791" t="s">
        <v>5180</v>
      </c>
      <c r="C2791">
        <f>LEN(Tabla4[[#This Row],[NIT]])</f>
        <v>14</v>
      </c>
      <c r="D2791" t="str">
        <f t="shared" si="44"/>
        <v>NIT</v>
      </c>
    </row>
    <row r="2792" spans="1:4" x14ac:dyDescent="0.25">
      <c r="A2792" t="s">
        <v>5181</v>
      </c>
      <c r="B2792" t="s">
        <v>5182</v>
      </c>
      <c r="C2792">
        <f>LEN(Tabla4[[#This Row],[NIT]])</f>
        <v>14</v>
      </c>
      <c r="D2792" t="str">
        <f t="shared" si="44"/>
        <v>NIT</v>
      </c>
    </row>
    <row r="2793" spans="1:4" x14ac:dyDescent="0.25">
      <c r="A2793" t="s">
        <v>5183</v>
      </c>
      <c r="B2793" t="s">
        <v>5184</v>
      </c>
      <c r="C2793">
        <f>LEN(Tabla4[[#This Row],[NIT]])</f>
        <v>14</v>
      </c>
      <c r="D2793" t="str">
        <f t="shared" si="44"/>
        <v>NIT</v>
      </c>
    </row>
    <row r="2794" spans="1:4" x14ac:dyDescent="0.25">
      <c r="A2794" t="s">
        <v>5185</v>
      </c>
      <c r="B2794" t="s">
        <v>5186</v>
      </c>
      <c r="C2794">
        <f>LEN(Tabla4[[#This Row],[NIT]])</f>
        <v>14</v>
      </c>
      <c r="D2794" t="str">
        <f t="shared" si="44"/>
        <v>NIT</v>
      </c>
    </row>
    <row r="2795" spans="1:4" x14ac:dyDescent="0.25">
      <c r="A2795" t="s">
        <v>5187</v>
      </c>
      <c r="B2795" t="s">
        <v>5188</v>
      </c>
      <c r="C2795">
        <f>LEN(Tabla4[[#This Row],[NIT]])</f>
        <v>14</v>
      </c>
      <c r="D2795" t="str">
        <f t="shared" si="44"/>
        <v>NIT</v>
      </c>
    </row>
    <row r="2796" spans="1:4" x14ac:dyDescent="0.25">
      <c r="A2796" t="s">
        <v>5189</v>
      </c>
      <c r="B2796" t="s">
        <v>5190</v>
      </c>
      <c r="C2796">
        <f>LEN(Tabla4[[#This Row],[NIT]])</f>
        <v>14</v>
      </c>
      <c r="D2796" t="str">
        <f t="shared" si="44"/>
        <v>NIT</v>
      </c>
    </row>
    <row r="2797" spans="1:4" x14ac:dyDescent="0.25">
      <c r="A2797" t="s">
        <v>5191</v>
      </c>
      <c r="B2797" t="s">
        <v>5192</v>
      </c>
      <c r="C2797">
        <f>LEN(Tabla4[[#This Row],[NIT]])</f>
        <v>14</v>
      </c>
      <c r="D2797" t="str">
        <f t="shared" si="44"/>
        <v>NIT</v>
      </c>
    </row>
    <row r="2798" spans="1:4" x14ac:dyDescent="0.25">
      <c r="A2798" t="s">
        <v>5193</v>
      </c>
      <c r="B2798" t="s">
        <v>5194</v>
      </c>
      <c r="C2798">
        <f>LEN(Tabla4[[#This Row],[NIT]])</f>
        <v>14</v>
      </c>
      <c r="D2798" t="str">
        <f t="shared" si="44"/>
        <v>NIT</v>
      </c>
    </row>
    <row r="2799" spans="1:4" x14ac:dyDescent="0.25">
      <c r="A2799" t="s">
        <v>5195</v>
      </c>
      <c r="B2799" t="s">
        <v>5196</v>
      </c>
      <c r="C2799">
        <f>LEN(Tabla4[[#This Row],[NIT]])</f>
        <v>14</v>
      </c>
      <c r="D2799" t="str">
        <f t="shared" si="44"/>
        <v>NIT</v>
      </c>
    </row>
    <row r="2800" spans="1:4" x14ac:dyDescent="0.25">
      <c r="A2800" t="s">
        <v>1394</v>
      </c>
      <c r="B2800" t="s">
        <v>5197</v>
      </c>
      <c r="C2800">
        <f>LEN(Tabla4[[#This Row],[NIT]])</f>
        <v>14</v>
      </c>
      <c r="D2800" t="str">
        <f t="shared" si="44"/>
        <v>NIT</v>
      </c>
    </row>
    <row r="2801" spans="1:4" x14ac:dyDescent="0.25">
      <c r="A2801" t="s">
        <v>5198</v>
      </c>
      <c r="B2801" t="s">
        <v>5199</v>
      </c>
      <c r="C2801">
        <f>LEN(Tabla4[[#This Row],[NIT]])</f>
        <v>14</v>
      </c>
      <c r="D2801" t="str">
        <f t="shared" si="44"/>
        <v>NIT</v>
      </c>
    </row>
    <row r="2802" spans="1:4" x14ac:dyDescent="0.25">
      <c r="A2802" t="s">
        <v>5200</v>
      </c>
      <c r="B2802" t="s">
        <v>5201</v>
      </c>
      <c r="C2802">
        <f>LEN(Tabla4[[#This Row],[NIT]])</f>
        <v>14</v>
      </c>
      <c r="D2802" t="str">
        <f t="shared" si="44"/>
        <v>NIT</v>
      </c>
    </row>
    <row r="2803" spans="1:4" x14ac:dyDescent="0.25">
      <c r="A2803" t="s">
        <v>5202</v>
      </c>
      <c r="B2803" t="s">
        <v>5203</v>
      </c>
      <c r="C2803">
        <f>LEN(Tabla4[[#This Row],[NIT]])</f>
        <v>14</v>
      </c>
      <c r="D2803" t="str">
        <f t="shared" si="44"/>
        <v>NIT</v>
      </c>
    </row>
    <row r="2804" spans="1:4" x14ac:dyDescent="0.25">
      <c r="A2804" t="s">
        <v>5204</v>
      </c>
      <c r="B2804" t="s">
        <v>5205</v>
      </c>
      <c r="C2804">
        <f>LEN(Tabla4[[#This Row],[NIT]])</f>
        <v>14</v>
      </c>
      <c r="D2804" t="str">
        <f t="shared" si="44"/>
        <v>NIT</v>
      </c>
    </row>
    <row r="2805" spans="1:4" x14ac:dyDescent="0.25">
      <c r="A2805" t="s">
        <v>5206</v>
      </c>
      <c r="B2805" t="s">
        <v>5207</v>
      </c>
      <c r="C2805">
        <f>LEN(Tabla4[[#This Row],[NIT]])</f>
        <v>14</v>
      </c>
      <c r="D2805" t="str">
        <f t="shared" si="44"/>
        <v>NIT</v>
      </c>
    </row>
    <row r="2806" spans="1:4" x14ac:dyDescent="0.25">
      <c r="A2806" t="s">
        <v>5208</v>
      </c>
      <c r="B2806" t="s">
        <v>5209</v>
      </c>
      <c r="C2806">
        <f>LEN(Tabla4[[#This Row],[NIT]])</f>
        <v>14</v>
      </c>
      <c r="D2806" t="str">
        <f t="shared" si="44"/>
        <v>NIT</v>
      </c>
    </row>
    <row r="2807" spans="1:4" x14ac:dyDescent="0.25">
      <c r="A2807" t="s">
        <v>5210</v>
      </c>
      <c r="B2807" t="s">
        <v>5211</v>
      </c>
      <c r="C2807">
        <f>LEN(Tabla4[[#This Row],[NIT]])</f>
        <v>14</v>
      </c>
      <c r="D2807" t="str">
        <f t="shared" si="44"/>
        <v>NIT</v>
      </c>
    </row>
    <row r="2808" spans="1:4" x14ac:dyDescent="0.25">
      <c r="A2808" t="s">
        <v>5212</v>
      </c>
      <c r="B2808" t="s">
        <v>5213</v>
      </c>
      <c r="C2808">
        <f>LEN(Tabla4[[#This Row],[NIT]])</f>
        <v>14</v>
      </c>
      <c r="D2808" t="str">
        <f t="shared" si="44"/>
        <v>NIT</v>
      </c>
    </row>
    <row r="2809" spans="1:4" x14ac:dyDescent="0.25">
      <c r="A2809" t="s">
        <v>5214</v>
      </c>
      <c r="B2809" t="s">
        <v>5215</v>
      </c>
      <c r="C2809">
        <f>LEN(Tabla4[[#This Row],[NIT]])</f>
        <v>14</v>
      </c>
      <c r="D2809" t="str">
        <f t="shared" si="44"/>
        <v>NIT</v>
      </c>
    </row>
    <row r="2810" spans="1:4" x14ac:dyDescent="0.25">
      <c r="A2810" t="s">
        <v>5216</v>
      </c>
      <c r="B2810" t="s">
        <v>5217</v>
      </c>
      <c r="C2810">
        <f>LEN(Tabla4[[#This Row],[NIT]])</f>
        <v>14</v>
      </c>
      <c r="D2810" t="str">
        <f t="shared" si="44"/>
        <v>NIT</v>
      </c>
    </row>
    <row r="2811" spans="1:4" x14ac:dyDescent="0.25">
      <c r="A2811" t="s">
        <v>5218</v>
      </c>
      <c r="B2811" t="s">
        <v>5219</v>
      </c>
      <c r="C2811">
        <f>LEN(Tabla4[[#This Row],[NIT]])</f>
        <v>14</v>
      </c>
      <c r="D2811" t="str">
        <f t="shared" si="44"/>
        <v>NIT</v>
      </c>
    </row>
    <row r="2812" spans="1:4" x14ac:dyDescent="0.25">
      <c r="A2812" t="s">
        <v>5220</v>
      </c>
      <c r="B2812" t="s">
        <v>5221</v>
      </c>
      <c r="C2812">
        <f>LEN(Tabla4[[#This Row],[NIT]])</f>
        <v>14</v>
      </c>
      <c r="D2812" t="str">
        <f t="shared" si="44"/>
        <v>NIT</v>
      </c>
    </row>
    <row r="2813" spans="1:4" x14ac:dyDescent="0.25">
      <c r="A2813" t="s">
        <v>5222</v>
      </c>
      <c r="B2813" t="s">
        <v>5223</v>
      </c>
      <c r="C2813">
        <f>LEN(Tabla4[[#This Row],[NIT]])</f>
        <v>14</v>
      </c>
      <c r="D2813" t="str">
        <f t="shared" si="44"/>
        <v>NIT</v>
      </c>
    </row>
    <row r="2814" spans="1:4" x14ac:dyDescent="0.25">
      <c r="A2814" t="s">
        <v>5224</v>
      </c>
      <c r="B2814" t="s">
        <v>5225</v>
      </c>
      <c r="C2814">
        <f>LEN(Tabla4[[#This Row],[NIT]])</f>
        <v>14</v>
      </c>
      <c r="D2814" t="str">
        <f t="shared" si="44"/>
        <v>NIT</v>
      </c>
    </row>
    <row r="2815" spans="1:4" x14ac:dyDescent="0.25">
      <c r="A2815" t="s">
        <v>5226</v>
      </c>
      <c r="B2815" t="s">
        <v>5227</v>
      </c>
      <c r="C2815">
        <f>LEN(Tabla4[[#This Row],[NIT]])</f>
        <v>14</v>
      </c>
      <c r="D2815" t="str">
        <f t="shared" si="44"/>
        <v>NIT</v>
      </c>
    </row>
    <row r="2816" spans="1:4" x14ac:dyDescent="0.25">
      <c r="A2816" t="s">
        <v>5228</v>
      </c>
      <c r="B2816" t="s">
        <v>5229</v>
      </c>
      <c r="C2816">
        <f>LEN(Tabla4[[#This Row],[NIT]])</f>
        <v>14</v>
      </c>
      <c r="D2816" t="str">
        <f t="shared" si="44"/>
        <v>NIT</v>
      </c>
    </row>
    <row r="2817" spans="1:4" x14ac:dyDescent="0.25">
      <c r="A2817" t="s">
        <v>5230</v>
      </c>
      <c r="B2817" t="s">
        <v>5231</v>
      </c>
      <c r="C2817">
        <f>LEN(Tabla4[[#This Row],[NIT]])</f>
        <v>14</v>
      </c>
      <c r="D2817" t="str">
        <f t="shared" si="44"/>
        <v>NIT</v>
      </c>
    </row>
    <row r="2818" spans="1:4" x14ac:dyDescent="0.25">
      <c r="A2818" t="s">
        <v>5232</v>
      </c>
      <c r="B2818" t="s">
        <v>5233</v>
      </c>
      <c r="C2818">
        <f>LEN(Tabla4[[#This Row],[NIT]])</f>
        <v>14</v>
      </c>
      <c r="D2818" t="str">
        <f t="shared" si="44"/>
        <v>NIT</v>
      </c>
    </row>
    <row r="2819" spans="1:4" x14ac:dyDescent="0.25">
      <c r="A2819" t="s">
        <v>5234</v>
      </c>
      <c r="B2819" t="s">
        <v>5235</v>
      </c>
      <c r="C2819">
        <f>LEN(Tabla4[[#This Row],[NIT]])</f>
        <v>14</v>
      </c>
      <c r="D2819" t="str">
        <f t="shared" si="44"/>
        <v>NIT</v>
      </c>
    </row>
    <row r="2820" spans="1:4" x14ac:dyDescent="0.25">
      <c r="A2820" t="s">
        <v>5236</v>
      </c>
      <c r="B2820" t="s">
        <v>5237</v>
      </c>
      <c r="C2820">
        <f>LEN(Tabla4[[#This Row],[NIT]])</f>
        <v>14</v>
      </c>
      <c r="D2820" t="str">
        <f t="shared" si="44"/>
        <v>NIT</v>
      </c>
    </row>
    <row r="2821" spans="1:4" x14ac:dyDescent="0.25">
      <c r="A2821" t="s">
        <v>5238</v>
      </c>
      <c r="B2821" t="s">
        <v>5239</v>
      </c>
      <c r="C2821">
        <f>LEN(Tabla4[[#This Row],[NIT]])</f>
        <v>14</v>
      </c>
      <c r="D2821" t="str">
        <f t="shared" si="44"/>
        <v>NIT</v>
      </c>
    </row>
    <row r="2822" spans="1:4" x14ac:dyDescent="0.25">
      <c r="A2822" t="s">
        <v>5240</v>
      </c>
      <c r="B2822" t="s">
        <v>5241</v>
      </c>
      <c r="C2822">
        <f>LEN(Tabla4[[#This Row],[NIT]])</f>
        <v>14</v>
      </c>
      <c r="D2822" t="str">
        <f t="shared" si="44"/>
        <v>NIT</v>
      </c>
    </row>
    <row r="2823" spans="1:4" x14ac:dyDescent="0.25">
      <c r="A2823" t="s">
        <v>5242</v>
      </c>
      <c r="B2823" t="s">
        <v>5243</v>
      </c>
      <c r="C2823">
        <f>LEN(Tabla4[[#This Row],[NIT]])</f>
        <v>14</v>
      </c>
      <c r="D2823" t="str">
        <f t="shared" si="44"/>
        <v>NIT</v>
      </c>
    </row>
    <row r="2824" spans="1:4" x14ac:dyDescent="0.25">
      <c r="A2824" t="s">
        <v>5244</v>
      </c>
      <c r="B2824" t="s">
        <v>5245</v>
      </c>
      <c r="C2824">
        <f>LEN(Tabla4[[#This Row],[NIT]])</f>
        <v>14</v>
      </c>
      <c r="D2824" t="str">
        <f t="shared" si="44"/>
        <v>NIT</v>
      </c>
    </row>
    <row r="2825" spans="1:4" x14ac:dyDescent="0.25">
      <c r="A2825" t="s">
        <v>5246</v>
      </c>
      <c r="B2825" t="s">
        <v>5247</v>
      </c>
      <c r="C2825">
        <f>LEN(Tabla4[[#This Row],[NIT]])</f>
        <v>14</v>
      </c>
      <c r="D2825" t="str">
        <f t="shared" si="44"/>
        <v>NIT</v>
      </c>
    </row>
    <row r="2826" spans="1:4" x14ac:dyDescent="0.25">
      <c r="A2826" t="s">
        <v>5248</v>
      </c>
      <c r="B2826" t="s">
        <v>5249</v>
      </c>
      <c r="C2826">
        <f>LEN(Tabla4[[#This Row],[NIT]])</f>
        <v>14</v>
      </c>
      <c r="D2826" t="str">
        <f t="shared" si="44"/>
        <v>NIT</v>
      </c>
    </row>
    <row r="2827" spans="1:4" x14ac:dyDescent="0.25">
      <c r="A2827" t="s">
        <v>5250</v>
      </c>
      <c r="B2827" t="s">
        <v>5251</v>
      </c>
      <c r="C2827">
        <f>LEN(Tabla4[[#This Row],[NIT]])</f>
        <v>14</v>
      </c>
      <c r="D2827" t="str">
        <f t="shared" ref="D2827:D2890" si="45">IF(C2827=14,"NIT",IF(C2827=9,"DUI"," "))</f>
        <v>NIT</v>
      </c>
    </row>
    <row r="2828" spans="1:4" x14ac:dyDescent="0.25">
      <c r="A2828" t="s">
        <v>159</v>
      </c>
      <c r="B2828" t="s">
        <v>5252</v>
      </c>
      <c r="C2828">
        <f>LEN(Tabla4[[#This Row],[NIT]])</f>
        <v>14</v>
      </c>
      <c r="D2828" t="str">
        <f t="shared" si="45"/>
        <v>NIT</v>
      </c>
    </row>
    <row r="2829" spans="1:4" x14ac:dyDescent="0.25">
      <c r="A2829" t="s">
        <v>5253</v>
      </c>
      <c r="B2829" t="s">
        <v>5254</v>
      </c>
      <c r="C2829">
        <f>LEN(Tabla4[[#This Row],[NIT]])</f>
        <v>14</v>
      </c>
      <c r="D2829" t="str">
        <f t="shared" si="45"/>
        <v>NIT</v>
      </c>
    </row>
    <row r="2830" spans="1:4" x14ac:dyDescent="0.25">
      <c r="A2830" t="s">
        <v>5255</v>
      </c>
      <c r="B2830" t="s">
        <v>5256</v>
      </c>
      <c r="C2830">
        <f>LEN(Tabla4[[#This Row],[NIT]])</f>
        <v>14</v>
      </c>
      <c r="D2830" t="str">
        <f t="shared" si="45"/>
        <v>NIT</v>
      </c>
    </row>
    <row r="2831" spans="1:4" x14ac:dyDescent="0.25">
      <c r="A2831" t="s">
        <v>5257</v>
      </c>
      <c r="B2831" t="s">
        <v>5258</v>
      </c>
      <c r="C2831">
        <f>LEN(Tabla4[[#This Row],[NIT]])</f>
        <v>14</v>
      </c>
      <c r="D2831" t="str">
        <f t="shared" si="45"/>
        <v>NIT</v>
      </c>
    </row>
    <row r="2832" spans="1:4" x14ac:dyDescent="0.25">
      <c r="A2832" t="s">
        <v>5259</v>
      </c>
      <c r="B2832" t="s">
        <v>5260</v>
      </c>
      <c r="C2832">
        <f>LEN(Tabla4[[#This Row],[NIT]])</f>
        <v>14</v>
      </c>
      <c r="D2832" t="str">
        <f t="shared" si="45"/>
        <v>NIT</v>
      </c>
    </row>
    <row r="2833" spans="1:4" x14ac:dyDescent="0.25">
      <c r="A2833" t="s">
        <v>5261</v>
      </c>
      <c r="B2833" t="s">
        <v>5262</v>
      </c>
      <c r="C2833">
        <f>LEN(Tabla4[[#This Row],[NIT]])</f>
        <v>14</v>
      </c>
      <c r="D2833" t="str">
        <f t="shared" si="45"/>
        <v>NIT</v>
      </c>
    </row>
    <row r="2834" spans="1:4" x14ac:dyDescent="0.25">
      <c r="A2834" t="s">
        <v>5263</v>
      </c>
      <c r="B2834" t="s">
        <v>5264</v>
      </c>
      <c r="C2834">
        <f>LEN(Tabla4[[#This Row],[NIT]])</f>
        <v>14</v>
      </c>
      <c r="D2834" t="str">
        <f t="shared" si="45"/>
        <v>NIT</v>
      </c>
    </row>
    <row r="2835" spans="1:4" x14ac:dyDescent="0.25">
      <c r="A2835" t="s">
        <v>5265</v>
      </c>
      <c r="B2835" t="s">
        <v>5266</v>
      </c>
      <c r="C2835">
        <f>LEN(Tabla4[[#This Row],[NIT]])</f>
        <v>14</v>
      </c>
      <c r="D2835" t="str">
        <f t="shared" si="45"/>
        <v>NIT</v>
      </c>
    </row>
    <row r="2836" spans="1:4" x14ac:dyDescent="0.25">
      <c r="A2836" t="s">
        <v>5267</v>
      </c>
      <c r="B2836" t="s">
        <v>5268</v>
      </c>
      <c r="C2836">
        <f>LEN(Tabla4[[#This Row],[NIT]])</f>
        <v>14</v>
      </c>
      <c r="D2836" t="str">
        <f t="shared" si="45"/>
        <v>NIT</v>
      </c>
    </row>
    <row r="2837" spans="1:4" x14ac:dyDescent="0.25">
      <c r="A2837" t="s">
        <v>5269</v>
      </c>
      <c r="B2837" t="s">
        <v>5270</v>
      </c>
      <c r="C2837">
        <f>LEN(Tabla4[[#This Row],[NIT]])</f>
        <v>14</v>
      </c>
      <c r="D2837" t="str">
        <f t="shared" si="45"/>
        <v>NIT</v>
      </c>
    </row>
    <row r="2838" spans="1:4" x14ac:dyDescent="0.25">
      <c r="A2838" t="s">
        <v>5271</v>
      </c>
      <c r="B2838" t="s">
        <v>5272</v>
      </c>
      <c r="C2838">
        <f>LEN(Tabla4[[#This Row],[NIT]])</f>
        <v>14</v>
      </c>
      <c r="D2838" t="str">
        <f t="shared" si="45"/>
        <v>NIT</v>
      </c>
    </row>
    <row r="2839" spans="1:4" x14ac:dyDescent="0.25">
      <c r="A2839" t="s">
        <v>5273</v>
      </c>
      <c r="B2839" t="s">
        <v>5274</v>
      </c>
      <c r="C2839">
        <f>LEN(Tabla4[[#This Row],[NIT]])</f>
        <v>14</v>
      </c>
      <c r="D2839" t="str">
        <f t="shared" si="45"/>
        <v>NIT</v>
      </c>
    </row>
    <row r="2840" spans="1:4" x14ac:dyDescent="0.25">
      <c r="A2840" t="s">
        <v>5275</v>
      </c>
      <c r="B2840" t="s">
        <v>5276</v>
      </c>
      <c r="C2840">
        <f>LEN(Tabla4[[#This Row],[NIT]])</f>
        <v>14</v>
      </c>
      <c r="D2840" t="str">
        <f t="shared" si="45"/>
        <v>NIT</v>
      </c>
    </row>
    <row r="2841" spans="1:4" x14ac:dyDescent="0.25">
      <c r="A2841" t="s">
        <v>5277</v>
      </c>
      <c r="B2841" t="s">
        <v>5278</v>
      </c>
      <c r="C2841">
        <f>LEN(Tabla4[[#This Row],[NIT]])</f>
        <v>14</v>
      </c>
      <c r="D2841" t="str">
        <f t="shared" si="45"/>
        <v>NIT</v>
      </c>
    </row>
    <row r="2842" spans="1:4" x14ac:dyDescent="0.25">
      <c r="A2842" t="s">
        <v>5279</v>
      </c>
      <c r="B2842" t="s">
        <v>5280</v>
      </c>
      <c r="C2842">
        <f>LEN(Tabla4[[#This Row],[NIT]])</f>
        <v>14</v>
      </c>
      <c r="D2842" t="str">
        <f t="shared" si="45"/>
        <v>NIT</v>
      </c>
    </row>
    <row r="2843" spans="1:4" x14ac:dyDescent="0.25">
      <c r="A2843" t="s">
        <v>5281</v>
      </c>
      <c r="B2843" t="s">
        <v>5282</v>
      </c>
      <c r="C2843">
        <f>LEN(Tabla4[[#This Row],[NIT]])</f>
        <v>14</v>
      </c>
      <c r="D2843" t="str">
        <f t="shared" si="45"/>
        <v>NIT</v>
      </c>
    </row>
    <row r="2844" spans="1:4" x14ac:dyDescent="0.25">
      <c r="A2844" t="s">
        <v>5283</v>
      </c>
      <c r="B2844" t="s">
        <v>5284</v>
      </c>
      <c r="C2844">
        <f>LEN(Tabla4[[#This Row],[NIT]])</f>
        <v>14</v>
      </c>
      <c r="D2844" t="str">
        <f t="shared" si="45"/>
        <v>NIT</v>
      </c>
    </row>
    <row r="2845" spans="1:4" x14ac:dyDescent="0.25">
      <c r="A2845" t="s">
        <v>5285</v>
      </c>
      <c r="B2845" t="s">
        <v>5286</v>
      </c>
      <c r="C2845">
        <f>LEN(Tabla4[[#This Row],[NIT]])</f>
        <v>14</v>
      </c>
      <c r="D2845" t="str">
        <f t="shared" si="45"/>
        <v>NIT</v>
      </c>
    </row>
    <row r="2846" spans="1:4" x14ac:dyDescent="0.25">
      <c r="A2846" t="s">
        <v>5287</v>
      </c>
      <c r="B2846" t="s">
        <v>5288</v>
      </c>
      <c r="C2846">
        <f>LEN(Tabla4[[#This Row],[NIT]])</f>
        <v>14</v>
      </c>
      <c r="D2846" t="str">
        <f t="shared" si="45"/>
        <v>NIT</v>
      </c>
    </row>
    <row r="2847" spans="1:4" x14ac:dyDescent="0.25">
      <c r="A2847" t="s">
        <v>5289</v>
      </c>
      <c r="B2847" t="s">
        <v>5290</v>
      </c>
      <c r="C2847">
        <f>LEN(Tabla4[[#This Row],[NIT]])</f>
        <v>14</v>
      </c>
      <c r="D2847" t="str">
        <f t="shared" si="45"/>
        <v>NIT</v>
      </c>
    </row>
    <row r="2848" spans="1:4" x14ac:dyDescent="0.25">
      <c r="A2848" t="s">
        <v>5291</v>
      </c>
      <c r="B2848" t="s">
        <v>5292</v>
      </c>
      <c r="C2848">
        <f>LEN(Tabla4[[#This Row],[NIT]])</f>
        <v>14</v>
      </c>
      <c r="D2848" t="str">
        <f t="shared" si="45"/>
        <v>NIT</v>
      </c>
    </row>
    <row r="2849" spans="1:4" x14ac:dyDescent="0.25">
      <c r="A2849" t="s">
        <v>5293</v>
      </c>
      <c r="B2849" t="s">
        <v>5294</v>
      </c>
      <c r="C2849">
        <f>LEN(Tabla4[[#This Row],[NIT]])</f>
        <v>14</v>
      </c>
      <c r="D2849" t="str">
        <f t="shared" si="45"/>
        <v>NIT</v>
      </c>
    </row>
    <row r="2850" spans="1:4" x14ac:dyDescent="0.25">
      <c r="A2850" t="s">
        <v>5295</v>
      </c>
      <c r="B2850" t="s">
        <v>5296</v>
      </c>
      <c r="C2850">
        <f>LEN(Tabla4[[#This Row],[NIT]])</f>
        <v>14</v>
      </c>
      <c r="D2850" t="str">
        <f t="shared" si="45"/>
        <v>NIT</v>
      </c>
    </row>
    <row r="2851" spans="1:4" x14ac:dyDescent="0.25">
      <c r="A2851" t="s">
        <v>5297</v>
      </c>
      <c r="B2851" t="s">
        <v>5298</v>
      </c>
      <c r="C2851">
        <f>LEN(Tabla4[[#This Row],[NIT]])</f>
        <v>14</v>
      </c>
      <c r="D2851" t="str">
        <f t="shared" si="45"/>
        <v>NIT</v>
      </c>
    </row>
    <row r="2852" spans="1:4" x14ac:dyDescent="0.25">
      <c r="A2852" t="s">
        <v>5299</v>
      </c>
      <c r="B2852" t="s">
        <v>5300</v>
      </c>
      <c r="C2852">
        <f>LEN(Tabla4[[#This Row],[NIT]])</f>
        <v>14</v>
      </c>
      <c r="D2852" t="str">
        <f t="shared" si="45"/>
        <v>NIT</v>
      </c>
    </row>
    <row r="2853" spans="1:4" x14ac:dyDescent="0.25">
      <c r="A2853" t="s">
        <v>5301</v>
      </c>
      <c r="B2853" t="s">
        <v>5302</v>
      </c>
      <c r="C2853">
        <f>LEN(Tabla4[[#This Row],[NIT]])</f>
        <v>14</v>
      </c>
      <c r="D2853" t="str">
        <f t="shared" si="45"/>
        <v>NIT</v>
      </c>
    </row>
    <row r="2854" spans="1:4" x14ac:dyDescent="0.25">
      <c r="A2854" t="s">
        <v>5303</v>
      </c>
      <c r="B2854" t="s">
        <v>5304</v>
      </c>
      <c r="C2854">
        <f>LEN(Tabla4[[#This Row],[NIT]])</f>
        <v>14</v>
      </c>
      <c r="D2854" t="str">
        <f t="shared" si="45"/>
        <v>NIT</v>
      </c>
    </row>
    <row r="2855" spans="1:4" x14ac:dyDescent="0.25">
      <c r="A2855" t="s">
        <v>5305</v>
      </c>
      <c r="B2855" t="s">
        <v>5306</v>
      </c>
      <c r="C2855">
        <f>LEN(Tabla4[[#This Row],[NIT]])</f>
        <v>14</v>
      </c>
      <c r="D2855" t="str">
        <f t="shared" si="45"/>
        <v>NIT</v>
      </c>
    </row>
    <row r="2856" spans="1:4" x14ac:dyDescent="0.25">
      <c r="A2856" t="s">
        <v>218</v>
      </c>
      <c r="B2856" t="s">
        <v>5307</v>
      </c>
      <c r="C2856">
        <f>LEN(Tabla4[[#This Row],[NIT]])</f>
        <v>14</v>
      </c>
      <c r="D2856" t="str">
        <f t="shared" si="45"/>
        <v>NIT</v>
      </c>
    </row>
    <row r="2857" spans="1:4" x14ac:dyDescent="0.25">
      <c r="A2857" t="s">
        <v>5308</v>
      </c>
      <c r="B2857" t="s">
        <v>5309</v>
      </c>
      <c r="C2857">
        <f>LEN(Tabla4[[#This Row],[NIT]])</f>
        <v>14</v>
      </c>
      <c r="D2857" t="str">
        <f t="shared" si="45"/>
        <v>NIT</v>
      </c>
    </row>
    <row r="2858" spans="1:4" x14ac:dyDescent="0.25">
      <c r="A2858" t="s">
        <v>5310</v>
      </c>
      <c r="B2858" t="s">
        <v>5311</v>
      </c>
      <c r="C2858">
        <f>LEN(Tabla4[[#This Row],[NIT]])</f>
        <v>14</v>
      </c>
      <c r="D2858" t="str">
        <f t="shared" si="45"/>
        <v>NIT</v>
      </c>
    </row>
    <row r="2859" spans="1:4" x14ac:dyDescent="0.25">
      <c r="A2859" t="s">
        <v>5312</v>
      </c>
      <c r="B2859" t="s">
        <v>5313</v>
      </c>
      <c r="C2859">
        <f>LEN(Tabla4[[#This Row],[NIT]])</f>
        <v>14</v>
      </c>
      <c r="D2859" t="str">
        <f t="shared" si="45"/>
        <v>NIT</v>
      </c>
    </row>
    <row r="2860" spans="1:4" x14ac:dyDescent="0.25">
      <c r="A2860" t="s">
        <v>5314</v>
      </c>
      <c r="B2860" t="s">
        <v>5315</v>
      </c>
      <c r="C2860">
        <f>LEN(Tabla4[[#This Row],[NIT]])</f>
        <v>14</v>
      </c>
      <c r="D2860" t="str">
        <f t="shared" si="45"/>
        <v>NIT</v>
      </c>
    </row>
    <row r="2861" spans="1:4" x14ac:dyDescent="0.25">
      <c r="A2861" t="s">
        <v>5316</v>
      </c>
      <c r="B2861" t="s">
        <v>5317</v>
      </c>
      <c r="C2861">
        <f>LEN(Tabla4[[#This Row],[NIT]])</f>
        <v>14</v>
      </c>
      <c r="D2861" t="str">
        <f t="shared" si="45"/>
        <v>NIT</v>
      </c>
    </row>
    <row r="2862" spans="1:4" x14ac:dyDescent="0.25">
      <c r="A2862" t="s">
        <v>5318</v>
      </c>
      <c r="B2862" t="s">
        <v>5319</v>
      </c>
      <c r="C2862">
        <f>LEN(Tabla4[[#This Row],[NIT]])</f>
        <v>14</v>
      </c>
      <c r="D2862" t="str">
        <f t="shared" si="45"/>
        <v>NIT</v>
      </c>
    </row>
    <row r="2863" spans="1:4" x14ac:dyDescent="0.25">
      <c r="A2863" t="s">
        <v>5320</v>
      </c>
      <c r="B2863" t="s">
        <v>5321</v>
      </c>
      <c r="C2863">
        <f>LEN(Tabla4[[#This Row],[NIT]])</f>
        <v>14</v>
      </c>
      <c r="D2863" t="str">
        <f t="shared" si="45"/>
        <v>NIT</v>
      </c>
    </row>
    <row r="2864" spans="1:4" x14ac:dyDescent="0.25">
      <c r="A2864" t="s">
        <v>5322</v>
      </c>
      <c r="B2864" t="s">
        <v>5323</v>
      </c>
      <c r="C2864">
        <f>LEN(Tabla4[[#This Row],[NIT]])</f>
        <v>14</v>
      </c>
      <c r="D2864" t="str">
        <f t="shared" si="45"/>
        <v>NIT</v>
      </c>
    </row>
    <row r="2865" spans="1:4" x14ac:dyDescent="0.25">
      <c r="A2865" t="s">
        <v>5324</v>
      </c>
      <c r="B2865" t="s">
        <v>5325</v>
      </c>
      <c r="C2865">
        <f>LEN(Tabla4[[#This Row],[NIT]])</f>
        <v>14</v>
      </c>
      <c r="D2865" t="str">
        <f t="shared" si="45"/>
        <v>NIT</v>
      </c>
    </row>
    <row r="2866" spans="1:4" x14ac:dyDescent="0.25">
      <c r="A2866" t="s">
        <v>5326</v>
      </c>
      <c r="B2866" t="s">
        <v>5327</v>
      </c>
      <c r="C2866">
        <f>LEN(Tabla4[[#This Row],[NIT]])</f>
        <v>14</v>
      </c>
      <c r="D2866" t="str">
        <f t="shared" si="45"/>
        <v>NIT</v>
      </c>
    </row>
    <row r="2867" spans="1:4" x14ac:dyDescent="0.25">
      <c r="A2867" t="s">
        <v>5328</v>
      </c>
      <c r="B2867" t="s">
        <v>5329</v>
      </c>
      <c r="C2867">
        <f>LEN(Tabla4[[#This Row],[NIT]])</f>
        <v>14</v>
      </c>
      <c r="D2867" t="str">
        <f t="shared" si="45"/>
        <v>NIT</v>
      </c>
    </row>
    <row r="2868" spans="1:4" x14ac:dyDescent="0.25">
      <c r="A2868" t="s">
        <v>5330</v>
      </c>
      <c r="B2868" t="s">
        <v>5331</v>
      </c>
      <c r="C2868">
        <f>LEN(Tabla4[[#This Row],[NIT]])</f>
        <v>14</v>
      </c>
      <c r="D2868" t="str">
        <f t="shared" si="45"/>
        <v>NIT</v>
      </c>
    </row>
    <row r="2869" spans="1:4" x14ac:dyDescent="0.25">
      <c r="A2869" t="s">
        <v>5332</v>
      </c>
      <c r="B2869" t="s">
        <v>5333</v>
      </c>
      <c r="C2869">
        <f>LEN(Tabla4[[#This Row],[NIT]])</f>
        <v>14</v>
      </c>
      <c r="D2869" t="str">
        <f t="shared" si="45"/>
        <v>NIT</v>
      </c>
    </row>
    <row r="2870" spans="1:4" x14ac:dyDescent="0.25">
      <c r="A2870" t="s">
        <v>5334</v>
      </c>
      <c r="B2870" t="s">
        <v>5335</v>
      </c>
      <c r="C2870">
        <f>LEN(Tabla4[[#This Row],[NIT]])</f>
        <v>14</v>
      </c>
      <c r="D2870" t="str">
        <f t="shared" si="45"/>
        <v>NIT</v>
      </c>
    </row>
    <row r="2871" spans="1:4" x14ac:dyDescent="0.25">
      <c r="A2871" t="s">
        <v>5336</v>
      </c>
      <c r="B2871" t="s">
        <v>5337</v>
      </c>
      <c r="C2871">
        <f>LEN(Tabla4[[#This Row],[NIT]])</f>
        <v>14</v>
      </c>
      <c r="D2871" t="str">
        <f t="shared" si="45"/>
        <v>NIT</v>
      </c>
    </row>
    <row r="2872" spans="1:4" x14ac:dyDescent="0.25">
      <c r="A2872" t="s">
        <v>5338</v>
      </c>
      <c r="B2872" t="s">
        <v>5339</v>
      </c>
      <c r="C2872">
        <f>LEN(Tabla4[[#This Row],[NIT]])</f>
        <v>14</v>
      </c>
      <c r="D2872" t="str">
        <f t="shared" si="45"/>
        <v>NIT</v>
      </c>
    </row>
    <row r="2873" spans="1:4" x14ac:dyDescent="0.25">
      <c r="A2873" t="s">
        <v>5340</v>
      </c>
      <c r="B2873" t="s">
        <v>5341</v>
      </c>
      <c r="C2873">
        <f>LEN(Tabla4[[#This Row],[NIT]])</f>
        <v>14</v>
      </c>
      <c r="D2873" t="str">
        <f t="shared" si="45"/>
        <v>NIT</v>
      </c>
    </row>
    <row r="2874" spans="1:4" x14ac:dyDescent="0.25">
      <c r="A2874" t="s">
        <v>5342</v>
      </c>
      <c r="B2874" t="s">
        <v>5343</v>
      </c>
      <c r="C2874">
        <f>LEN(Tabla4[[#This Row],[NIT]])</f>
        <v>14</v>
      </c>
      <c r="D2874" t="str">
        <f t="shared" si="45"/>
        <v>NIT</v>
      </c>
    </row>
    <row r="2875" spans="1:4" x14ac:dyDescent="0.25">
      <c r="A2875" t="s">
        <v>5344</v>
      </c>
      <c r="B2875" t="s">
        <v>5345</v>
      </c>
      <c r="C2875">
        <f>LEN(Tabla4[[#This Row],[NIT]])</f>
        <v>14</v>
      </c>
      <c r="D2875" t="str">
        <f t="shared" si="45"/>
        <v>NIT</v>
      </c>
    </row>
    <row r="2876" spans="1:4" x14ac:dyDescent="0.25">
      <c r="A2876" t="s">
        <v>5346</v>
      </c>
      <c r="B2876" t="s">
        <v>5347</v>
      </c>
      <c r="C2876">
        <f>LEN(Tabla4[[#This Row],[NIT]])</f>
        <v>14</v>
      </c>
      <c r="D2876" t="str">
        <f t="shared" si="45"/>
        <v>NIT</v>
      </c>
    </row>
    <row r="2877" spans="1:4" x14ac:dyDescent="0.25">
      <c r="A2877" t="s">
        <v>5348</v>
      </c>
      <c r="B2877" t="s">
        <v>5349</v>
      </c>
      <c r="C2877">
        <f>LEN(Tabla4[[#This Row],[NIT]])</f>
        <v>14</v>
      </c>
      <c r="D2877" t="str">
        <f t="shared" si="45"/>
        <v>NIT</v>
      </c>
    </row>
    <row r="2878" spans="1:4" x14ac:dyDescent="0.25">
      <c r="A2878" t="s">
        <v>5350</v>
      </c>
      <c r="B2878" t="s">
        <v>5351</v>
      </c>
      <c r="C2878">
        <f>LEN(Tabla4[[#This Row],[NIT]])</f>
        <v>14</v>
      </c>
      <c r="D2878" t="str">
        <f t="shared" si="45"/>
        <v>NIT</v>
      </c>
    </row>
    <row r="2879" spans="1:4" x14ac:dyDescent="0.25">
      <c r="A2879" t="s">
        <v>5352</v>
      </c>
      <c r="B2879" t="s">
        <v>5353</v>
      </c>
      <c r="C2879">
        <f>LEN(Tabla4[[#This Row],[NIT]])</f>
        <v>14</v>
      </c>
      <c r="D2879" t="str">
        <f t="shared" si="45"/>
        <v>NIT</v>
      </c>
    </row>
    <row r="2880" spans="1:4" x14ac:dyDescent="0.25">
      <c r="A2880" t="s">
        <v>5354</v>
      </c>
      <c r="B2880" t="s">
        <v>5355</v>
      </c>
      <c r="C2880">
        <f>LEN(Tabla4[[#This Row],[NIT]])</f>
        <v>14</v>
      </c>
      <c r="D2880" t="str">
        <f t="shared" si="45"/>
        <v>NIT</v>
      </c>
    </row>
    <row r="2881" spans="1:4" x14ac:dyDescent="0.25">
      <c r="A2881" t="s">
        <v>5356</v>
      </c>
      <c r="B2881" t="s">
        <v>5357</v>
      </c>
      <c r="C2881">
        <f>LEN(Tabla4[[#This Row],[NIT]])</f>
        <v>14</v>
      </c>
      <c r="D2881" t="str">
        <f t="shared" si="45"/>
        <v>NIT</v>
      </c>
    </row>
    <row r="2882" spans="1:4" x14ac:dyDescent="0.25">
      <c r="A2882" t="s">
        <v>5358</v>
      </c>
      <c r="B2882" t="s">
        <v>5359</v>
      </c>
      <c r="C2882">
        <f>LEN(Tabla4[[#This Row],[NIT]])</f>
        <v>14</v>
      </c>
      <c r="D2882" t="str">
        <f t="shared" si="45"/>
        <v>NIT</v>
      </c>
    </row>
    <row r="2883" spans="1:4" x14ac:dyDescent="0.25">
      <c r="A2883" t="s">
        <v>5360</v>
      </c>
      <c r="B2883" t="s">
        <v>5361</v>
      </c>
      <c r="C2883">
        <f>LEN(Tabla4[[#This Row],[NIT]])</f>
        <v>14</v>
      </c>
      <c r="D2883" t="str">
        <f t="shared" si="45"/>
        <v>NIT</v>
      </c>
    </row>
    <row r="2884" spans="1:4" x14ac:dyDescent="0.25">
      <c r="A2884" t="s">
        <v>5362</v>
      </c>
      <c r="B2884" t="s">
        <v>5363</v>
      </c>
      <c r="C2884">
        <f>LEN(Tabla4[[#This Row],[NIT]])</f>
        <v>14</v>
      </c>
      <c r="D2884" t="str">
        <f t="shared" si="45"/>
        <v>NIT</v>
      </c>
    </row>
    <row r="2885" spans="1:4" x14ac:dyDescent="0.25">
      <c r="A2885" t="s">
        <v>5364</v>
      </c>
      <c r="B2885" t="s">
        <v>5365</v>
      </c>
      <c r="C2885">
        <f>LEN(Tabla4[[#This Row],[NIT]])</f>
        <v>14</v>
      </c>
      <c r="D2885" t="str">
        <f t="shared" si="45"/>
        <v>NIT</v>
      </c>
    </row>
    <row r="2886" spans="1:4" x14ac:dyDescent="0.25">
      <c r="A2886" t="s">
        <v>5366</v>
      </c>
      <c r="B2886" t="s">
        <v>5367</v>
      </c>
      <c r="C2886">
        <f>LEN(Tabla4[[#This Row],[NIT]])</f>
        <v>14</v>
      </c>
      <c r="D2886" t="str">
        <f t="shared" si="45"/>
        <v>NIT</v>
      </c>
    </row>
    <row r="2887" spans="1:4" x14ac:dyDescent="0.25">
      <c r="A2887" t="s">
        <v>5368</v>
      </c>
      <c r="B2887" t="s">
        <v>5369</v>
      </c>
      <c r="C2887">
        <f>LEN(Tabla4[[#This Row],[NIT]])</f>
        <v>14</v>
      </c>
      <c r="D2887" t="str">
        <f t="shared" si="45"/>
        <v>NIT</v>
      </c>
    </row>
    <row r="2888" spans="1:4" x14ac:dyDescent="0.25">
      <c r="A2888" t="s">
        <v>5370</v>
      </c>
      <c r="B2888" t="s">
        <v>5371</v>
      </c>
      <c r="C2888">
        <f>LEN(Tabla4[[#This Row],[NIT]])</f>
        <v>14</v>
      </c>
      <c r="D2888" t="str">
        <f t="shared" si="45"/>
        <v>NIT</v>
      </c>
    </row>
    <row r="2889" spans="1:4" x14ac:dyDescent="0.25">
      <c r="A2889" t="s">
        <v>5372</v>
      </c>
      <c r="B2889" t="s">
        <v>5373</v>
      </c>
      <c r="C2889">
        <f>LEN(Tabla4[[#This Row],[NIT]])</f>
        <v>14</v>
      </c>
      <c r="D2889" t="str">
        <f t="shared" si="45"/>
        <v>NIT</v>
      </c>
    </row>
    <row r="2890" spans="1:4" x14ac:dyDescent="0.25">
      <c r="A2890" t="s">
        <v>5374</v>
      </c>
      <c r="B2890" t="s">
        <v>5375</v>
      </c>
      <c r="C2890">
        <f>LEN(Tabla4[[#This Row],[NIT]])</f>
        <v>14</v>
      </c>
      <c r="D2890" t="str">
        <f t="shared" si="45"/>
        <v>NIT</v>
      </c>
    </row>
    <row r="2891" spans="1:4" x14ac:dyDescent="0.25">
      <c r="A2891" t="s">
        <v>5376</v>
      </c>
      <c r="B2891" t="s">
        <v>5377</v>
      </c>
      <c r="C2891">
        <f>LEN(Tabla4[[#This Row],[NIT]])</f>
        <v>14</v>
      </c>
      <c r="D2891" t="str">
        <f t="shared" ref="D2891:D2954" si="46">IF(C2891=14,"NIT",IF(C2891=9,"DUI"," "))</f>
        <v>NIT</v>
      </c>
    </row>
    <row r="2892" spans="1:4" x14ac:dyDescent="0.25">
      <c r="A2892" t="s">
        <v>5378</v>
      </c>
      <c r="B2892" t="s">
        <v>5379</v>
      </c>
      <c r="C2892">
        <f>LEN(Tabla4[[#This Row],[NIT]])</f>
        <v>14</v>
      </c>
      <c r="D2892" t="str">
        <f t="shared" si="46"/>
        <v>NIT</v>
      </c>
    </row>
    <row r="2893" spans="1:4" x14ac:dyDescent="0.25">
      <c r="A2893" t="s">
        <v>5380</v>
      </c>
      <c r="B2893" t="s">
        <v>5381</v>
      </c>
      <c r="C2893">
        <f>LEN(Tabla4[[#This Row],[NIT]])</f>
        <v>14</v>
      </c>
      <c r="D2893" t="str">
        <f t="shared" si="46"/>
        <v>NIT</v>
      </c>
    </row>
    <row r="2894" spans="1:4" x14ac:dyDescent="0.25">
      <c r="A2894" t="s">
        <v>5382</v>
      </c>
      <c r="B2894" t="s">
        <v>5383</v>
      </c>
      <c r="C2894">
        <f>LEN(Tabla4[[#This Row],[NIT]])</f>
        <v>14</v>
      </c>
      <c r="D2894" t="str">
        <f t="shared" si="46"/>
        <v>NIT</v>
      </c>
    </row>
    <row r="2895" spans="1:4" x14ac:dyDescent="0.25">
      <c r="A2895" t="s">
        <v>5384</v>
      </c>
      <c r="B2895" t="s">
        <v>5385</v>
      </c>
      <c r="C2895">
        <f>LEN(Tabla4[[#This Row],[NIT]])</f>
        <v>14</v>
      </c>
      <c r="D2895" t="str">
        <f t="shared" si="46"/>
        <v>NIT</v>
      </c>
    </row>
    <row r="2896" spans="1:4" x14ac:dyDescent="0.25">
      <c r="A2896" t="s">
        <v>5386</v>
      </c>
      <c r="B2896" t="s">
        <v>5387</v>
      </c>
      <c r="C2896">
        <f>LEN(Tabla4[[#This Row],[NIT]])</f>
        <v>14</v>
      </c>
      <c r="D2896" t="str">
        <f t="shared" si="46"/>
        <v>NIT</v>
      </c>
    </row>
    <row r="2897" spans="1:4" x14ac:dyDescent="0.25">
      <c r="A2897" t="s">
        <v>5388</v>
      </c>
      <c r="B2897" t="s">
        <v>5389</v>
      </c>
      <c r="C2897">
        <f>LEN(Tabla4[[#This Row],[NIT]])</f>
        <v>14</v>
      </c>
      <c r="D2897" t="str">
        <f t="shared" si="46"/>
        <v>NIT</v>
      </c>
    </row>
    <row r="2898" spans="1:4" x14ac:dyDescent="0.25">
      <c r="A2898" t="s">
        <v>5390</v>
      </c>
      <c r="B2898" t="s">
        <v>5391</v>
      </c>
      <c r="C2898">
        <f>LEN(Tabla4[[#This Row],[NIT]])</f>
        <v>14</v>
      </c>
      <c r="D2898" t="str">
        <f t="shared" si="46"/>
        <v>NIT</v>
      </c>
    </row>
    <row r="2899" spans="1:4" x14ac:dyDescent="0.25">
      <c r="A2899" t="s">
        <v>5392</v>
      </c>
      <c r="B2899" t="s">
        <v>5393</v>
      </c>
      <c r="C2899">
        <f>LEN(Tabla4[[#This Row],[NIT]])</f>
        <v>14</v>
      </c>
      <c r="D2899" t="str">
        <f t="shared" si="46"/>
        <v>NIT</v>
      </c>
    </row>
    <row r="2900" spans="1:4" x14ac:dyDescent="0.25">
      <c r="A2900" t="s">
        <v>5394</v>
      </c>
      <c r="B2900" t="s">
        <v>5395</v>
      </c>
      <c r="C2900">
        <f>LEN(Tabla4[[#This Row],[NIT]])</f>
        <v>14</v>
      </c>
      <c r="D2900" t="str">
        <f t="shared" si="46"/>
        <v>NIT</v>
      </c>
    </row>
    <row r="2901" spans="1:4" x14ac:dyDescent="0.25">
      <c r="A2901" t="s">
        <v>5396</v>
      </c>
      <c r="B2901" t="s">
        <v>5397</v>
      </c>
      <c r="C2901">
        <f>LEN(Tabla4[[#This Row],[NIT]])</f>
        <v>14</v>
      </c>
      <c r="D2901" t="str">
        <f t="shared" si="46"/>
        <v>NIT</v>
      </c>
    </row>
    <row r="2902" spans="1:4" x14ac:dyDescent="0.25">
      <c r="A2902" t="s">
        <v>5398</v>
      </c>
      <c r="B2902" t="s">
        <v>5399</v>
      </c>
      <c r="C2902">
        <f>LEN(Tabla4[[#This Row],[NIT]])</f>
        <v>14</v>
      </c>
      <c r="D2902" t="str">
        <f t="shared" si="46"/>
        <v>NIT</v>
      </c>
    </row>
    <row r="2903" spans="1:4" x14ac:dyDescent="0.25">
      <c r="A2903" t="s">
        <v>5400</v>
      </c>
      <c r="B2903" t="s">
        <v>5401</v>
      </c>
      <c r="C2903">
        <f>LEN(Tabla4[[#This Row],[NIT]])</f>
        <v>14</v>
      </c>
      <c r="D2903" t="str">
        <f t="shared" si="46"/>
        <v>NIT</v>
      </c>
    </row>
    <row r="2904" spans="1:4" x14ac:dyDescent="0.25">
      <c r="A2904" t="s">
        <v>5402</v>
      </c>
      <c r="B2904" t="s">
        <v>5403</v>
      </c>
      <c r="C2904">
        <f>LEN(Tabla4[[#This Row],[NIT]])</f>
        <v>14</v>
      </c>
      <c r="D2904" t="str">
        <f t="shared" si="46"/>
        <v>NIT</v>
      </c>
    </row>
    <row r="2905" spans="1:4" x14ac:dyDescent="0.25">
      <c r="A2905" t="s">
        <v>5404</v>
      </c>
      <c r="B2905" t="s">
        <v>5405</v>
      </c>
      <c r="C2905">
        <f>LEN(Tabla4[[#This Row],[NIT]])</f>
        <v>14</v>
      </c>
      <c r="D2905" t="str">
        <f t="shared" si="46"/>
        <v>NIT</v>
      </c>
    </row>
    <row r="2906" spans="1:4" x14ac:dyDescent="0.25">
      <c r="A2906" t="s">
        <v>5406</v>
      </c>
      <c r="B2906" t="s">
        <v>5407</v>
      </c>
      <c r="C2906">
        <f>LEN(Tabla4[[#This Row],[NIT]])</f>
        <v>14</v>
      </c>
      <c r="D2906" t="str">
        <f t="shared" si="46"/>
        <v>NIT</v>
      </c>
    </row>
    <row r="2907" spans="1:4" x14ac:dyDescent="0.25">
      <c r="A2907" t="s">
        <v>5408</v>
      </c>
      <c r="B2907" t="s">
        <v>5409</v>
      </c>
      <c r="C2907">
        <f>LEN(Tabla4[[#This Row],[NIT]])</f>
        <v>14</v>
      </c>
      <c r="D2907" t="str">
        <f t="shared" si="46"/>
        <v>NIT</v>
      </c>
    </row>
    <row r="2908" spans="1:4" x14ac:dyDescent="0.25">
      <c r="A2908" t="s">
        <v>5410</v>
      </c>
      <c r="B2908" t="s">
        <v>5411</v>
      </c>
      <c r="C2908">
        <f>LEN(Tabla4[[#This Row],[NIT]])</f>
        <v>14</v>
      </c>
      <c r="D2908" t="str">
        <f t="shared" si="46"/>
        <v>NIT</v>
      </c>
    </row>
    <row r="2909" spans="1:4" x14ac:dyDescent="0.25">
      <c r="A2909" t="s">
        <v>5412</v>
      </c>
      <c r="B2909" t="s">
        <v>5413</v>
      </c>
      <c r="C2909">
        <f>LEN(Tabla4[[#This Row],[NIT]])</f>
        <v>14</v>
      </c>
      <c r="D2909" t="str">
        <f t="shared" si="46"/>
        <v>NIT</v>
      </c>
    </row>
    <row r="2910" spans="1:4" x14ac:dyDescent="0.25">
      <c r="A2910" t="s">
        <v>5414</v>
      </c>
      <c r="B2910" t="s">
        <v>5415</v>
      </c>
      <c r="C2910">
        <f>LEN(Tabla4[[#This Row],[NIT]])</f>
        <v>14</v>
      </c>
      <c r="D2910" t="str">
        <f t="shared" si="46"/>
        <v>NIT</v>
      </c>
    </row>
    <row r="2911" spans="1:4" x14ac:dyDescent="0.25">
      <c r="A2911" t="s">
        <v>5416</v>
      </c>
      <c r="B2911" t="s">
        <v>5417</v>
      </c>
      <c r="C2911">
        <f>LEN(Tabla4[[#This Row],[NIT]])</f>
        <v>14</v>
      </c>
      <c r="D2911" t="str">
        <f t="shared" si="46"/>
        <v>NIT</v>
      </c>
    </row>
    <row r="2912" spans="1:4" x14ac:dyDescent="0.25">
      <c r="A2912" t="s">
        <v>5418</v>
      </c>
      <c r="B2912" t="s">
        <v>5419</v>
      </c>
      <c r="C2912">
        <f>LEN(Tabla4[[#This Row],[NIT]])</f>
        <v>14</v>
      </c>
      <c r="D2912" t="str">
        <f t="shared" si="46"/>
        <v>NIT</v>
      </c>
    </row>
    <row r="2913" spans="1:4" x14ac:dyDescent="0.25">
      <c r="A2913" t="s">
        <v>5420</v>
      </c>
      <c r="B2913" t="s">
        <v>5421</v>
      </c>
      <c r="C2913">
        <f>LEN(Tabla4[[#This Row],[NIT]])</f>
        <v>14</v>
      </c>
      <c r="D2913" t="str">
        <f t="shared" si="46"/>
        <v>NIT</v>
      </c>
    </row>
    <row r="2914" spans="1:4" x14ac:dyDescent="0.25">
      <c r="A2914" t="s">
        <v>5422</v>
      </c>
      <c r="B2914" t="s">
        <v>5423</v>
      </c>
      <c r="C2914">
        <f>LEN(Tabla4[[#This Row],[NIT]])</f>
        <v>14</v>
      </c>
      <c r="D2914" t="str">
        <f t="shared" si="46"/>
        <v>NIT</v>
      </c>
    </row>
    <row r="2915" spans="1:4" x14ac:dyDescent="0.25">
      <c r="A2915" t="s">
        <v>5424</v>
      </c>
      <c r="B2915" t="s">
        <v>5425</v>
      </c>
      <c r="C2915">
        <f>LEN(Tabla4[[#This Row],[NIT]])</f>
        <v>14</v>
      </c>
      <c r="D2915" t="str">
        <f t="shared" si="46"/>
        <v>NIT</v>
      </c>
    </row>
    <row r="2916" spans="1:4" x14ac:dyDescent="0.25">
      <c r="A2916" t="s">
        <v>5426</v>
      </c>
      <c r="B2916" t="s">
        <v>5427</v>
      </c>
      <c r="C2916">
        <f>LEN(Tabla4[[#This Row],[NIT]])</f>
        <v>14</v>
      </c>
      <c r="D2916" t="str">
        <f t="shared" si="46"/>
        <v>NIT</v>
      </c>
    </row>
    <row r="2917" spans="1:4" x14ac:dyDescent="0.25">
      <c r="A2917" t="s">
        <v>5428</v>
      </c>
      <c r="B2917" t="s">
        <v>5429</v>
      </c>
      <c r="C2917">
        <f>LEN(Tabla4[[#This Row],[NIT]])</f>
        <v>14</v>
      </c>
      <c r="D2917" t="str">
        <f t="shared" si="46"/>
        <v>NIT</v>
      </c>
    </row>
    <row r="2918" spans="1:4" x14ac:dyDescent="0.25">
      <c r="A2918" t="s">
        <v>5430</v>
      </c>
      <c r="B2918" t="s">
        <v>5431</v>
      </c>
      <c r="C2918">
        <f>LEN(Tabla4[[#This Row],[NIT]])</f>
        <v>14</v>
      </c>
      <c r="D2918" t="str">
        <f t="shared" si="46"/>
        <v>NIT</v>
      </c>
    </row>
    <row r="2919" spans="1:4" x14ac:dyDescent="0.25">
      <c r="A2919" t="s">
        <v>5432</v>
      </c>
      <c r="B2919" t="s">
        <v>5433</v>
      </c>
      <c r="C2919">
        <f>LEN(Tabla4[[#This Row],[NIT]])</f>
        <v>14</v>
      </c>
      <c r="D2919" t="str">
        <f t="shared" si="46"/>
        <v>NIT</v>
      </c>
    </row>
    <row r="2920" spans="1:4" x14ac:dyDescent="0.25">
      <c r="A2920" t="s">
        <v>5434</v>
      </c>
      <c r="B2920" t="s">
        <v>5435</v>
      </c>
      <c r="C2920">
        <f>LEN(Tabla4[[#This Row],[NIT]])</f>
        <v>14</v>
      </c>
      <c r="D2920" t="str">
        <f t="shared" si="46"/>
        <v>NIT</v>
      </c>
    </row>
    <row r="2921" spans="1:4" x14ac:dyDescent="0.25">
      <c r="A2921" t="s">
        <v>5436</v>
      </c>
      <c r="B2921" t="s">
        <v>5437</v>
      </c>
      <c r="C2921">
        <f>LEN(Tabla4[[#This Row],[NIT]])</f>
        <v>14</v>
      </c>
      <c r="D2921" t="str">
        <f t="shared" si="46"/>
        <v>NIT</v>
      </c>
    </row>
    <row r="2922" spans="1:4" x14ac:dyDescent="0.25">
      <c r="A2922" t="s">
        <v>5438</v>
      </c>
      <c r="B2922" t="s">
        <v>5439</v>
      </c>
      <c r="C2922">
        <f>LEN(Tabla4[[#This Row],[NIT]])</f>
        <v>14</v>
      </c>
      <c r="D2922" t="str">
        <f t="shared" si="46"/>
        <v>NIT</v>
      </c>
    </row>
    <row r="2923" spans="1:4" x14ac:dyDescent="0.25">
      <c r="A2923" t="s">
        <v>5440</v>
      </c>
      <c r="B2923" t="s">
        <v>5441</v>
      </c>
      <c r="C2923">
        <f>LEN(Tabla4[[#This Row],[NIT]])</f>
        <v>14</v>
      </c>
      <c r="D2923" t="str">
        <f t="shared" si="46"/>
        <v>NIT</v>
      </c>
    </row>
    <row r="2924" spans="1:4" x14ac:dyDescent="0.25">
      <c r="A2924" t="s">
        <v>5442</v>
      </c>
      <c r="B2924" t="s">
        <v>5443</v>
      </c>
      <c r="C2924">
        <f>LEN(Tabla4[[#This Row],[NIT]])</f>
        <v>14</v>
      </c>
      <c r="D2924" t="str">
        <f t="shared" si="46"/>
        <v>NIT</v>
      </c>
    </row>
    <row r="2925" spans="1:4" x14ac:dyDescent="0.25">
      <c r="A2925" t="s">
        <v>5444</v>
      </c>
      <c r="B2925" t="s">
        <v>5445</v>
      </c>
      <c r="C2925">
        <f>LEN(Tabla4[[#This Row],[NIT]])</f>
        <v>14</v>
      </c>
      <c r="D2925" t="str">
        <f t="shared" si="46"/>
        <v>NIT</v>
      </c>
    </row>
    <row r="2926" spans="1:4" x14ac:dyDescent="0.25">
      <c r="A2926" t="s">
        <v>5446</v>
      </c>
      <c r="B2926" t="s">
        <v>5447</v>
      </c>
      <c r="C2926">
        <f>LEN(Tabla4[[#This Row],[NIT]])</f>
        <v>14</v>
      </c>
      <c r="D2926" t="str">
        <f t="shared" si="46"/>
        <v>NIT</v>
      </c>
    </row>
    <row r="2927" spans="1:4" x14ac:dyDescent="0.25">
      <c r="A2927" t="s">
        <v>5448</v>
      </c>
      <c r="B2927" t="s">
        <v>5449</v>
      </c>
      <c r="C2927">
        <f>LEN(Tabla4[[#This Row],[NIT]])</f>
        <v>14</v>
      </c>
      <c r="D2927" t="str">
        <f t="shared" si="46"/>
        <v>NIT</v>
      </c>
    </row>
    <row r="2928" spans="1:4" x14ac:dyDescent="0.25">
      <c r="A2928" t="s">
        <v>5450</v>
      </c>
      <c r="B2928" t="s">
        <v>5451</v>
      </c>
      <c r="C2928">
        <f>LEN(Tabla4[[#This Row],[NIT]])</f>
        <v>14</v>
      </c>
      <c r="D2928" t="str">
        <f t="shared" si="46"/>
        <v>NIT</v>
      </c>
    </row>
    <row r="2929" spans="1:4" x14ac:dyDescent="0.25">
      <c r="A2929" t="s">
        <v>5452</v>
      </c>
      <c r="B2929" t="s">
        <v>5453</v>
      </c>
      <c r="C2929">
        <f>LEN(Tabla4[[#This Row],[NIT]])</f>
        <v>14</v>
      </c>
      <c r="D2929" t="str">
        <f t="shared" si="46"/>
        <v>NIT</v>
      </c>
    </row>
    <row r="2930" spans="1:4" x14ac:dyDescent="0.25">
      <c r="A2930" t="s">
        <v>5454</v>
      </c>
      <c r="B2930" t="s">
        <v>5455</v>
      </c>
      <c r="C2930">
        <f>LEN(Tabla4[[#This Row],[NIT]])</f>
        <v>14</v>
      </c>
      <c r="D2930" t="str">
        <f t="shared" si="46"/>
        <v>NIT</v>
      </c>
    </row>
    <row r="2931" spans="1:4" x14ac:dyDescent="0.25">
      <c r="A2931" t="s">
        <v>5456</v>
      </c>
      <c r="B2931" t="s">
        <v>5457</v>
      </c>
      <c r="C2931">
        <f>LEN(Tabla4[[#This Row],[NIT]])</f>
        <v>14</v>
      </c>
      <c r="D2931" t="str">
        <f t="shared" si="46"/>
        <v>NIT</v>
      </c>
    </row>
    <row r="2932" spans="1:4" x14ac:dyDescent="0.25">
      <c r="A2932" t="s">
        <v>5458</v>
      </c>
      <c r="B2932" t="s">
        <v>5459</v>
      </c>
      <c r="C2932">
        <f>LEN(Tabla4[[#This Row],[NIT]])</f>
        <v>14</v>
      </c>
      <c r="D2932" t="str">
        <f t="shared" si="46"/>
        <v>NIT</v>
      </c>
    </row>
    <row r="2933" spans="1:4" x14ac:dyDescent="0.25">
      <c r="A2933" t="s">
        <v>5460</v>
      </c>
      <c r="B2933" t="s">
        <v>5461</v>
      </c>
      <c r="C2933">
        <f>LEN(Tabla4[[#This Row],[NIT]])</f>
        <v>14</v>
      </c>
      <c r="D2933" t="str">
        <f t="shared" si="46"/>
        <v>NIT</v>
      </c>
    </row>
    <row r="2934" spans="1:4" x14ac:dyDescent="0.25">
      <c r="A2934" t="s">
        <v>5462</v>
      </c>
      <c r="B2934" t="s">
        <v>5463</v>
      </c>
      <c r="C2934">
        <f>LEN(Tabla4[[#This Row],[NIT]])</f>
        <v>14</v>
      </c>
      <c r="D2934" t="str">
        <f t="shared" si="46"/>
        <v>NIT</v>
      </c>
    </row>
    <row r="2935" spans="1:4" x14ac:dyDescent="0.25">
      <c r="A2935" t="s">
        <v>5464</v>
      </c>
      <c r="B2935" t="s">
        <v>5465</v>
      </c>
      <c r="C2935">
        <f>LEN(Tabla4[[#This Row],[NIT]])</f>
        <v>14</v>
      </c>
      <c r="D2935" t="str">
        <f t="shared" si="46"/>
        <v>NIT</v>
      </c>
    </row>
    <row r="2936" spans="1:4" x14ac:dyDescent="0.25">
      <c r="A2936" t="s">
        <v>5466</v>
      </c>
      <c r="B2936" t="s">
        <v>5467</v>
      </c>
      <c r="C2936">
        <f>LEN(Tabla4[[#This Row],[NIT]])</f>
        <v>14</v>
      </c>
      <c r="D2936" t="str">
        <f t="shared" si="46"/>
        <v>NIT</v>
      </c>
    </row>
    <row r="2937" spans="1:4" x14ac:dyDescent="0.25">
      <c r="A2937" t="s">
        <v>5468</v>
      </c>
      <c r="B2937" t="s">
        <v>5469</v>
      </c>
      <c r="C2937">
        <f>LEN(Tabla4[[#This Row],[NIT]])</f>
        <v>14</v>
      </c>
      <c r="D2937" t="str">
        <f t="shared" si="46"/>
        <v>NIT</v>
      </c>
    </row>
    <row r="2938" spans="1:4" x14ac:dyDescent="0.25">
      <c r="A2938" t="s">
        <v>5470</v>
      </c>
      <c r="B2938" t="s">
        <v>5471</v>
      </c>
      <c r="C2938">
        <f>LEN(Tabla4[[#This Row],[NIT]])</f>
        <v>14</v>
      </c>
      <c r="D2938" t="str">
        <f t="shared" si="46"/>
        <v>NIT</v>
      </c>
    </row>
    <row r="2939" spans="1:4" x14ac:dyDescent="0.25">
      <c r="A2939" t="s">
        <v>5472</v>
      </c>
      <c r="B2939" t="s">
        <v>5473</v>
      </c>
      <c r="C2939">
        <f>LEN(Tabla4[[#This Row],[NIT]])</f>
        <v>14</v>
      </c>
      <c r="D2939" t="str">
        <f t="shared" si="46"/>
        <v>NIT</v>
      </c>
    </row>
    <row r="2940" spans="1:4" x14ac:dyDescent="0.25">
      <c r="A2940" t="s">
        <v>5474</v>
      </c>
      <c r="B2940" t="s">
        <v>5475</v>
      </c>
      <c r="C2940">
        <f>LEN(Tabla4[[#This Row],[NIT]])</f>
        <v>14</v>
      </c>
      <c r="D2940" t="str">
        <f t="shared" si="46"/>
        <v>NIT</v>
      </c>
    </row>
    <row r="2941" spans="1:4" x14ac:dyDescent="0.25">
      <c r="A2941" t="s">
        <v>5476</v>
      </c>
      <c r="B2941" t="s">
        <v>5477</v>
      </c>
      <c r="C2941">
        <f>LEN(Tabla4[[#This Row],[NIT]])</f>
        <v>14</v>
      </c>
      <c r="D2941" t="str">
        <f t="shared" si="46"/>
        <v>NIT</v>
      </c>
    </row>
    <row r="2942" spans="1:4" x14ac:dyDescent="0.25">
      <c r="A2942" t="s">
        <v>5478</v>
      </c>
      <c r="B2942" t="s">
        <v>5479</v>
      </c>
      <c r="C2942">
        <f>LEN(Tabla4[[#This Row],[NIT]])</f>
        <v>14</v>
      </c>
      <c r="D2942" t="str">
        <f t="shared" si="46"/>
        <v>NIT</v>
      </c>
    </row>
    <row r="2943" spans="1:4" x14ac:dyDescent="0.25">
      <c r="A2943" t="s">
        <v>5480</v>
      </c>
      <c r="B2943" t="s">
        <v>5481</v>
      </c>
      <c r="C2943">
        <f>LEN(Tabla4[[#This Row],[NIT]])</f>
        <v>14</v>
      </c>
      <c r="D2943" t="str">
        <f t="shared" si="46"/>
        <v>NIT</v>
      </c>
    </row>
    <row r="2944" spans="1:4" x14ac:dyDescent="0.25">
      <c r="A2944" t="s">
        <v>5482</v>
      </c>
      <c r="B2944" t="s">
        <v>5483</v>
      </c>
      <c r="C2944">
        <f>LEN(Tabla4[[#This Row],[NIT]])</f>
        <v>14</v>
      </c>
      <c r="D2944" t="str">
        <f t="shared" si="46"/>
        <v>NIT</v>
      </c>
    </row>
    <row r="2945" spans="1:4" x14ac:dyDescent="0.25">
      <c r="A2945" t="s">
        <v>5484</v>
      </c>
      <c r="B2945" t="s">
        <v>5485</v>
      </c>
      <c r="C2945">
        <f>LEN(Tabla4[[#This Row],[NIT]])</f>
        <v>14</v>
      </c>
      <c r="D2945" t="str">
        <f t="shared" si="46"/>
        <v>NIT</v>
      </c>
    </row>
    <row r="2946" spans="1:4" x14ac:dyDescent="0.25">
      <c r="A2946" t="s">
        <v>5486</v>
      </c>
      <c r="B2946" t="s">
        <v>5487</v>
      </c>
      <c r="C2946">
        <f>LEN(Tabla4[[#This Row],[NIT]])</f>
        <v>14</v>
      </c>
      <c r="D2946" t="str">
        <f t="shared" si="46"/>
        <v>NIT</v>
      </c>
    </row>
    <row r="2947" spans="1:4" x14ac:dyDescent="0.25">
      <c r="A2947" t="s">
        <v>5488</v>
      </c>
      <c r="B2947" t="s">
        <v>5489</v>
      </c>
      <c r="C2947">
        <f>LEN(Tabla4[[#This Row],[NIT]])</f>
        <v>14</v>
      </c>
      <c r="D2947" t="str">
        <f t="shared" si="46"/>
        <v>NIT</v>
      </c>
    </row>
    <row r="2948" spans="1:4" x14ac:dyDescent="0.25">
      <c r="A2948" t="s">
        <v>5490</v>
      </c>
      <c r="B2948" t="s">
        <v>5491</v>
      </c>
      <c r="C2948">
        <f>LEN(Tabla4[[#This Row],[NIT]])</f>
        <v>14</v>
      </c>
      <c r="D2948" t="str">
        <f t="shared" si="46"/>
        <v>NIT</v>
      </c>
    </row>
    <row r="2949" spans="1:4" x14ac:dyDescent="0.25">
      <c r="A2949" t="s">
        <v>5492</v>
      </c>
      <c r="B2949" t="s">
        <v>5493</v>
      </c>
      <c r="C2949">
        <f>LEN(Tabla4[[#This Row],[NIT]])</f>
        <v>14</v>
      </c>
      <c r="D2949" t="str">
        <f t="shared" si="46"/>
        <v>NIT</v>
      </c>
    </row>
    <row r="2950" spans="1:4" x14ac:dyDescent="0.25">
      <c r="A2950" t="s">
        <v>5494</v>
      </c>
      <c r="B2950" t="s">
        <v>5495</v>
      </c>
      <c r="C2950">
        <f>LEN(Tabla4[[#This Row],[NIT]])</f>
        <v>14</v>
      </c>
      <c r="D2950" t="str">
        <f t="shared" si="46"/>
        <v>NIT</v>
      </c>
    </row>
    <row r="2951" spans="1:4" x14ac:dyDescent="0.25">
      <c r="A2951" t="s">
        <v>5496</v>
      </c>
      <c r="B2951" t="s">
        <v>5497</v>
      </c>
      <c r="C2951">
        <f>LEN(Tabla4[[#This Row],[NIT]])</f>
        <v>14</v>
      </c>
      <c r="D2951" t="str">
        <f t="shared" si="46"/>
        <v>NIT</v>
      </c>
    </row>
    <row r="2952" spans="1:4" x14ac:dyDescent="0.25">
      <c r="A2952" t="s">
        <v>5498</v>
      </c>
      <c r="B2952" t="s">
        <v>5499</v>
      </c>
      <c r="C2952">
        <f>LEN(Tabla4[[#This Row],[NIT]])</f>
        <v>14</v>
      </c>
      <c r="D2952" t="str">
        <f t="shared" si="46"/>
        <v>NIT</v>
      </c>
    </row>
    <row r="2953" spans="1:4" x14ac:dyDescent="0.25">
      <c r="A2953" t="s">
        <v>5500</v>
      </c>
      <c r="B2953" t="s">
        <v>5501</v>
      </c>
      <c r="C2953">
        <f>LEN(Tabla4[[#This Row],[NIT]])</f>
        <v>14</v>
      </c>
      <c r="D2953" t="str">
        <f t="shared" si="46"/>
        <v>NIT</v>
      </c>
    </row>
    <row r="2954" spans="1:4" x14ac:dyDescent="0.25">
      <c r="A2954" t="s">
        <v>5502</v>
      </c>
      <c r="B2954" t="s">
        <v>5503</v>
      </c>
      <c r="C2954">
        <f>LEN(Tabla4[[#This Row],[NIT]])</f>
        <v>14</v>
      </c>
      <c r="D2954" t="str">
        <f t="shared" si="46"/>
        <v>NIT</v>
      </c>
    </row>
    <row r="2955" spans="1:4" x14ac:dyDescent="0.25">
      <c r="A2955" t="s">
        <v>2395</v>
      </c>
      <c r="B2955" t="s">
        <v>5504</v>
      </c>
      <c r="C2955">
        <f>LEN(Tabla4[[#This Row],[NIT]])</f>
        <v>14</v>
      </c>
      <c r="D2955" t="str">
        <f t="shared" ref="D2955:D3018" si="47">IF(C2955=14,"NIT",IF(C2955=9,"DUI"," "))</f>
        <v>NIT</v>
      </c>
    </row>
    <row r="2956" spans="1:4" x14ac:dyDescent="0.25">
      <c r="A2956" t="s">
        <v>5505</v>
      </c>
      <c r="B2956" t="s">
        <v>5506</v>
      </c>
      <c r="C2956">
        <f>LEN(Tabla4[[#This Row],[NIT]])</f>
        <v>14</v>
      </c>
      <c r="D2956" t="str">
        <f t="shared" si="47"/>
        <v>NIT</v>
      </c>
    </row>
    <row r="2957" spans="1:4" x14ac:dyDescent="0.25">
      <c r="A2957" t="s">
        <v>5507</v>
      </c>
      <c r="B2957" t="s">
        <v>5508</v>
      </c>
      <c r="C2957">
        <f>LEN(Tabla4[[#This Row],[NIT]])</f>
        <v>14</v>
      </c>
      <c r="D2957" t="str">
        <f t="shared" si="47"/>
        <v>NIT</v>
      </c>
    </row>
    <row r="2958" spans="1:4" x14ac:dyDescent="0.25">
      <c r="A2958" t="s">
        <v>5509</v>
      </c>
      <c r="B2958" t="s">
        <v>5510</v>
      </c>
      <c r="C2958">
        <f>LEN(Tabla4[[#This Row],[NIT]])</f>
        <v>14</v>
      </c>
      <c r="D2958" t="str">
        <f t="shared" si="47"/>
        <v>NIT</v>
      </c>
    </row>
    <row r="2959" spans="1:4" x14ac:dyDescent="0.25">
      <c r="A2959" t="s">
        <v>5511</v>
      </c>
      <c r="B2959" t="s">
        <v>5512</v>
      </c>
      <c r="C2959">
        <f>LEN(Tabla4[[#This Row],[NIT]])</f>
        <v>14</v>
      </c>
      <c r="D2959" t="str">
        <f t="shared" si="47"/>
        <v>NIT</v>
      </c>
    </row>
    <row r="2960" spans="1:4" x14ac:dyDescent="0.25">
      <c r="A2960" t="s">
        <v>5513</v>
      </c>
      <c r="B2960" t="s">
        <v>5514</v>
      </c>
      <c r="C2960">
        <f>LEN(Tabla4[[#This Row],[NIT]])</f>
        <v>14</v>
      </c>
      <c r="D2960" t="str">
        <f t="shared" si="47"/>
        <v>NIT</v>
      </c>
    </row>
    <row r="2961" spans="1:4" x14ac:dyDescent="0.25">
      <c r="A2961" t="s">
        <v>5515</v>
      </c>
      <c r="B2961" t="s">
        <v>5516</v>
      </c>
      <c r="C2961">
        <f>LEN(Tabla4[[#This Row],[NIT]])</f>
        <v>14</v>
      </c>
      <c r="D2961" t="str">
        <f t="shared" si="47"/>
        <v>NIT</v>
      </c>
    </row>
    <row r="2962" spans="1:4" x14ac:dyDescent="0.25">
      <c r="A2962" t="s">
        <v>5517</v>
      </c>
      <c r="B2962" t="s">
        <v>5518</v>
      </c>
      <c r="C2962">
        <f>LEN(Tabla4[[#This Row],[NIT]])</f>
        <v>14</v>
      </c>
      <c r="D2962" t="str">
        <f t="shared" si="47"/>
        <v>NIT</v>
      </c>
    </row>
    <row r="2963" spans="1:4" x14ac:dyDescent="0.25">
      <c r="A2963" t="s">
        <v>5519</v>
      </c>
      <c r="B2963" t="s">
        <v>5520</v>
      </c>
      <c r="C2963">
        <f>LEN(Tabla4[[#This Row],[NIT]])</f>
        <v>14</v>
      </c>
      <c r="D2963" t="str">
        <f t="shared" si="47"/>
        <v>NIT</v>
      </c>
    </row>
    <row r="2964" spans="1:4" x14ac:dyDescent="0.25">
      <c r="A2964" t="s">
        <v>5521</v>
      </c>
      <c r="B2964" t="s">
        <v>5522</v>
      </c>
      <c r="C2964">
        <f>LEN(Tabla4[[#This Row],[NIT]])</f>
        <v>14</v>
      </c>
      <c r="D2964" t="str">
        <f t="shared" si="47"/>
        <v>NIT</v>
      </c>
    </row>
    <row r="2965" spans="1:4" x14ac:dyDescent="0.25">
      <c r="A2965" t="s">
        <v>5523</v>
      </c>
      <c r="B2965" t="s">
        <v>5524</v>
      </c>
      <c r="C2965">
        <f>LEN(Tabla4[[#This Row],[NIT]])</f>
        <v>14</v>
      </c>
      <c r="D2965" t="str">
        <f t="shared" si="47"/>
        <v>NIT</v>
      </c>
    </row>
    <row r="2966" spans="1:4" x14ac:dyDescent="0.25">
      <c r="A2966" t="s">
        <v>5525</v>
      </c>
      <c r="B2966" t="s">
        <v>5526</v>
      </c>
      <c r="C2966">
        <f>LEN(Tabla4[[#This Row],[NIT]])</f>
        <v>14</v>
      </c>
      <c r="D2966" t="str">
        <f t="shared" si="47"/>
        <v>NIT</v>
      </c>
    </row>
    <row r="2967" spans="1:4" x14ac:dyDescent="0.25">
      <c r="A2967" t="s">
        <v>5527</v>
      </c>
      <c r="B2967" t="s">
        <v>5528</v>
      </c>
      <c r="C2967">
        <f>LEN(Tabla4[[#This Row],[NIT]])</f>
        <v>14</v>
      </c>
      <c r="D2967" t="str">
        <f t="shared" si="47"/>
        <v>NIT</v>
      </c>
    </row>
    <row r="2968" spans="1:4" x14ac:dyDescent="0.25">
      <c r="A2968" t="s">
        <v>5529</v>
      </c>
      <c r="B2968" t="s">
        <v>5530</v>
      </c>
      <c r="C2968">
        <f>LEN(Tabla4[[#This Row],[NIT]])</f>
        <v>14</v>
      </c>
      <c r="D2968" t="str">
        <f t="shared" si="47"/>
        <v>NIT</v>
      </c>
    </row>
    <row r="2969" spans="1:4" x14ac:dyDescent="0.25">
      <c r="A2969" t="s">
        <v>5531</v>
      </c>
      <c r="B2969" t="s">
        <v>5532</v>
      </c>
      <c r="C2969">
        <f>LEN(Tabla4[[#This Row],[NIT]])</f>
        <v>14</v>
      </c>
      <c r="D2969" t="str">
        <f t="shared" si="47"/>
        <v>NIT</v>
      </c>
    </row>
    <row r="2970" spans="1:4" x14ac:dyDescent="0.25">
      <c r="A2970" t="s">
        <v>5533</v>
      </c>
      <c r="B2970" t="s">
        <v>5534</v>
      </c>
      <c r="C2970">
        <f>LEN(Tabla4[[#This Row],[NIT]])</f>
        <v>14</v>
      </c>
      <c r="D2970" t="str">
        <f t="shared" si="47"/>
        <v>NIT</v>
      </c>
    </row>
    <row r="2971" spans="1:4" x14ac:dyDescent="0.25">
      <c r="A2971" t="s">
        <v>5535</v>
      </c>
      <c r="B2971" t="s">
        <v>5536</v>
      </c>
      <c r="C2971">
        <f>LEN(Tabla4[[#This Row],[NIT]])</f>
        <v>14</v>
      </c>
      <c r="D2971" t="str">
        <f t="shared" si="47"/>
        <v>NIT</v>
      </c>
    </row>
    <row r="2972" spans="1:4" x14ac:dyDescent="0.25">
      <c r="A2972" t="s">
        <v>5537</v>
      </c>
      <c r="B2972" t="s">
        <v>5538</v>
      </c>
      <c r="C2972">
        <f>LEN(Tabla4[[#This Row],[NIT]])</f>
        <v>14</v>
      </c>
      <c r="D2972" t="str">
        <f t="shared" si="47"/>
        <v>NIT</v>
      </c>
    </row>
    <row r="2973" spans="1:4" x14ac:dyDescent="0.25">
      <c r="A2973" t="s">
        <v>5539</v>
      </c>
      <c r="B2973" t="s">
        <v>5540</v>
      </c>
      <c r="C2973">
        <f>LEN(Tabla4[[#This Row],[NIT]])</f>
        <v>14</v>
      </c>
      <c r="D2973" t="str">
        <f t="shared" si="47"/>
        <v>NIT</v>
      </c>
    </row>
    <row r="2974" spans="1:4" x14ac:dyDescent="0.25">
      <c r="A2974" t="s">
        <v>5541</v>
      </c>
      <c r="B2974" t="s">
        <v>5542</v>
      </c>
      <c r="C2974">
        <f>LEN(Tabla4[[#This Row],[NIT]])</f>
        <v>14</v>
      </c>
      <c r="D2974" t="str">
        <f t="shared" si="47"/>
        <v>NIT</v>
      </c>
    </row>
    <row r="2975" spans="1:4" x14ac:dyDescent="0.25">
      <c r="A2975" t="s">
        <v>5543</v>
      </c>
      <c r="B2975" t="s">
        <v>5544</v>
      </c>
      <c r="C2975">
        <f>LEN(Tabla4[[#This Row],[NIT]])</f>
        <v>14</v>
      </c>
      <c r="D2975" t="str">
        <f t="shared" si="47"/>
        <v>NIT</v>
      </c>
    </row>
    <row r="2976" spans="1:4" x14ac:dyDescent="0.25">
      <c r="A2976" t="s">
        <v>5545</v>
      </c>
      <c r="B2976" t="s">
        <v>5546</v>
      </c>
      <c r="C2976">
        <f>LEN(Tabla4[[#This Row],[NIT]])</f>
        <v>14</v>
      </c>
      <c r="D2976" t="str">
        <f t="shared" si="47"/>
        <v>NIT</v>
      </c>
    </row>
    <row r="2977" spans="1:4" x14ac:dyDescent="0.25">
      <c r="A2977" t="s">
        <v>5547</v>
      </c>
      <c r="B2977" t="s">
        <v>5548</v>
      </c>
      <c r="C2977">
        <f>LEN(Tabla4[[#This Row],[NIT]])</f>
        <v>14</v>
      </c>
      <c r="D2977" t="str">
        <f t="shared" si="47"/>
        <v>NIT</v>
      </c>
    </row>
    <row r="2978" spans="1:4" x14ac:dyDescent="0.25">
      <c r="A2978" t="s">
        <v>5549</v>
      </c>
      <c r="B2978" t="s">
        <v>5550</v>
      </c>
      <c r="C2978">
        <f>LEN(Tabla4[[#This Row],[NIT]])</f>
        <v>14</v>
      </c>
      <c r="D2978" t="str">
        <f t="shared" si="47"/>
        <v>NIT</v>
      </c>
    </row>
    <row r="2979" spans="1:4" x14ac:dyDescent="0.25">
      <c r="A2979" t="s">
        <v>5551</v>
      </c>
      <c r="B2979" t="s">
        <v>5552</v>
      </c>
      <c r="C2979">
        <f>LEN(Tabla4[[#This Row],[NIT]])</f>
        <v>14</v>
      </c>
      <c r="D2979" t="str">
        <f t="shared" si="47"/>
        <v>NIT</v>
      </c>
    </row>
    <row r="2980" spans="1:4" x14ac:dyDescent="0.25">
      <c r="A2980" t="s">
        <v>5553</v>
      </c>
      <c r="B2980" t="s">
        <v>5554</v>
      </c>
      <c r="C2980">
        <f>LEN(Tabla4[[#This Row],[NIT]])</f>
        <v>14</v>
      </c>
      <c r="D2980" t="str">
        <f t="shared" si="47"/>
        <v>NIT</v>
      </c>
    </row>
    <row r="2981" spans="1:4" x14ac:dyDescent="0.25">
      <c r="A2981" t="s">
        <v>5555</v>
      </c>
      <c r="B2981" t="s">
        <v>5556</v>
      </c>
      <c r="C2981">
        <f>LEN(Tabla4[[#This Row],[NIT]])</f>
        <v>14</v>
      </c>
      <c r="D2981" t="str">
        <f t="shared" si="47"/>
        <v>NIT</v>
      </c>
    </row>
    <row r="2982" spans="1:4" x14ac:dyDescent="0.25">
      <c r="A2982" t="s">
        <v>5557</v>
      </c>
      <c r="B2982" t="s">
        <v>5558</v>
      </c>
      <c r="C2982">
        <f>LEN(Tabla4[[#This Row],[NIT]])</f>
        <v>14</v>
      </c>
      <c r="D2982" t="str">
        <f t="shared" si="47"/>
        <v>NIT</v>
      </c>
    </row>
    <row r="2983" spans="1:4" x14ac:dyDescent="0.25">
      <c r="A2983" t="s">
        <v>5559</v>
      </c>
      <c r="B2983" t="s">
        <v>5560</v>
      </c>
      <c r="C2983">
        <f>LEN(Tabla4[[#This Row],[NIT]])</f>
        <v>14</v>
      </c>
      <c r="D2983" t="str">
        <f t="shared" si="47"/>
        <v>NIT</v>
      </c>
    </row>
    <row r="2984" spans="1:4" x14ac:dyDescent="0.25">
      <c r="A2984" t="s">
        <v>5561</v>
      </c>
      <c r="B2984" t="s">
        <v>5562</v>
      </c>
      <c r="C2984">
        <f>LEN(Tabla4[[#This Row],[NIT]])</f>
        <v>14</v>
      </c>
      <c r="D2984" t="str">
        <f t="shared" si="47"/>
        <v>NIT</v>
      </c>
    </row>
    <row r="2985" spans="1:4" x14ac:dyDescent="0.25">
      <c r="A2985" t="s">
        <v>5563</v>
      </c>
      <c r="B2985" t="s">
        <v>5564</v>
      </c>
      <c r="C2985">
        <f>LEN(Tabla4[[#This Row],[NIT]])</f>
        <v>14</v>
      </c>
      <c r="D2985" t="str">
        <f t="shared" si="47"/>
        <v>NIT</v>
      </c>
    </row>
    <row r="2986" spans="1:4" x14ac:dyDescent="0.25">
      <c r="A2986" t="s">
        <v>5565</v>
      </c>
      <c r="B2986" t="s">
        <v>5566</v>
      </c>
      <c r="C2986">
        <f>LEN(Tabla4[[#This Row],[NIT]])</f>
        <v>14</v>
      </c>
      <c r="D2986" t="str">
        <f t="shared" si="47"/>
        <v>NIT</v>
      </c>
    </row>
    <row r="2987" spans="1:4" x14ac:dyDescent="0.25">
      <c r="A2987" t="s">
        <v>5567</v>
      </c>
      <c r="B2987" t="s">
        <v>5568</v>
      </c>
      <c r="C2987">
        <f>LEN(Tabla4[[#This Row],[NIT]])</f>
        <v>14</v>
      </c>
      <c r="D2987" t="str">
        <f t="shared" si="47"/>
        <v>NIT</v>
      </c>
    </row>
    <row r="2988" spans="1:4" x14ac:dyDescent="0.25">
      <c r="A2988" t="s">
        <v>5569</v>
      </c>
      <c r="B2988" t="s">
        <v>5570</v>
      </c>
      <c r="C2988">
        <f>LEN(Tabla4[[#This Row],[NIT]])</f>
        <v>14</v>
      </c>
      <c r="D2988" t="str">
        <f t="shared" si="47"/>
        <v>NIT</v>
      </c>
    </row>
    <row r="2989" spans="1:4" x14ac:dyDescent="0.25">
      <c r="A2989" t="s">
        <v>5571</v>
      </c>
      <c r="B2989" t="s">
        <v>5572</v>
      </c>
      <c r="C2989">
        <f>LEN(Tabla4[[#This Row],[NIT]])</f>
        <v>14</v>
      </c>
      <c r="D2989" t="str">
        <f t="shared" si="47"/>
        <v>NIT</v>
      </c>
    </row>
    <row r="2990" spans="1:4" x14ac:dyDescent="0.25">
      <c r="A2990" t="s">
        <v>5573</v>
      </c>
      <c r="B2990" t="s">
        <v>5574</v>
      </c>
      <c r="C2990">
        <f>LEN(Tabla4[[#This Row],[NIT]])</f>
        <v>14</v>
      </c>
      <c r="D2990" t="str">
        <f t="shared" si="47"/>
        <v>NIT</v>
      </c>
    </row>
    <row r="2991" spans="1:4" x14ac:dyDescent="0.25">
      <c r="A2991" t="s">
        <v>5575</v>
      </c>
      <c r="B2991" t="s">
        <v>5576</v>
      </c>
      <c r="C2991">
        <f>LEN(Tabla4[[#This Row],[NIT]])</f>
        <v>14</v>
      </c>
      <c r="D2991" t="str">
        <f t="shared" si="47"/>
        <v>NIT</v>
      </c>
    </row>
    <row r="2992" spans="1:4" x14ac:dyDescent="0.25">
      <c r="A2992" t="s">
        <v>5577</v>
      </c>
      <c r="B2992" t="s">
        <v>5578</v>
      </c>
      <c r="C2992">
        <f>LEN(Tabla4[[#This Row],[NIT]])</f>
        <v>14</v>
      </c>
      <c r="D2992" t="str">
        <f t="shared" si="47"/>
        <v>NIT</v>
      </c>
    </row>
    <row r="2993" spans="1:4" x14ac:dyDescent="0.25">
      <c r="A2993" t="s">
        <v>5579</v>
      </c>
      <c r="B2993" t="s">
        <v>5580</v>
      </c>
      <c r="C2993">
        <f>LEN(Tabla4[[#This Row],[NIT]])</f>
        <v>14</v>
      </c>
      <c r="D2993" t="str">
        <f t="shared" si="47"/>
        <v>NIT</v>
      </c>
    </row>
    <row r="2994" spans="1:4" x14ac:dyDescent="0.25">
      <c r="A2994" t="s">
        <v>5581</v>
      </c>
      <c r="B2994" t="s">
        <v>5582</v>
      </c>
      <c r="C2994">
        <f>LEN(Tabla4[[#This Row],[NIT]])</f>
        <v>14</v>
      </c>
      <c r="D2994" t="str">
        <f t="shared" si="47"/>
        <v>NIT</v>
      </c>
    </row>
    <row r="2995" spans="1:4" x14ac:dyDescent="0.25">
      <c r="A2995" t="s">
        <v>5583</v>
      </c>
      <c r="B2995" t="s">
        <v>5584</v>
      </c>
      <c r="C2995">
        <f>LEN(Tabla4[[#This Row],[NIT]])</f>
        <v>14</v>
      </c>
      <c r="D2995" t="str">
        <f t="shared" si="47"/>
        <v>NIT</v>
      </c>
    </row>
    <row r="2996" spans="1:4" x14ac:dyDescent="0.25">
      <c r="A2996" t="s">
        <v>5585</v>
      </c>
      <c r="B2996" t="s">
        <v>5586</v>
      </c>
      <c r="C2996">
        <f>LEN(Tabla4[[#This Row],[NIT]])</f>
        <v>14</v>
      </c>
      <c r="D2996" t="str">
        <f t="shared" si="47"/>
        <v>NIT</v>
      </c>
    </row>
    <row r="2997" spans="1:4" x14ac:dyDescent="0.25">
      <c r="A2997" t="s">
        <v>5587</v>
      </c>
      <c r="B2997" t="s">
        <v>5588</v>
      </c>
      <c r="C2997">
        <f>LEN(Tabla4[[#This Row],[NIT]])</f>
        <v>14</v>
      </c>
      <c r="D2997" t="str">
        <f t="shared" si="47"/>
        <v>NIT</v>
      </c>
    </row>
    <row r="2998" spans="1:4" x14ac:dyDescent="0.25">
      <c r="A2998" t="s">
        <v>5589</v>
      </c>
      <c r="B2998" t="s">
        <v>5590</v>
      </c>
      <c r="C2998">
        <f>LEN(Tabla4[[#This Row],[NIT]])</f>
        <v>14</v>
      </c>
      <c r="D2998" t="str">
        <f t="shared" si="47"/>
        <v>NIT</v>
      </c>
    </row>
    <row r="2999" spans="1:4" x14ac:dyDescent="0.25">
      <c r="A2999" t="s">
        <v>5591</v>
      </c>
      <c r="B2999" t="s">
        <v>5592</v>
      </c>
      <c r="C2999">
        <f>LEN(Tabla4[[#This Row],[NIT]])</f>
        <v>14</v>
      </c>
      <c r="D2999" t="str">
        <f t="shared" si="47"/>
        <v>NIT</v>
      </c>
    </row>
    <row r="3000" spans="1:4" x14ac:dyDescent="0.25">
      <c r="A3000" t="s">
        <v>5593</v>
      </c>
      <c r="B3000" t="s">
        <v>5594</v>
      </c>
      <c r="C3000">
        <f>LEN(Tabla4[[#This Row],[NIT]])</f>
        <v>14</v>
      </c>
      <c r="D3000" t="str">
        <f t="shared" si="47"/>
        <v>NIT</v>
      </c>
    </row>
    <row r="3001" spans="1:4" x14ac:dyDescent="0.25">
      <c r="A3001" t="s">
        <v>5595</v>
      </c>
      <c r="B3001" t="s">
        <v>5596</v>
      </c>
      <c r="C3001">
        <f>LEN(Tabla4[[#This Row],[NIT]])</f>
        <v>14</v>
      </c>
      <c r="D3001" t="str">
        <f t="shared" si="47"/>
        <v>NIT</v>
      </c>
    </row>
    <row r="3002" spans="1:4" x14ac:dyDescent="0.25">
      <c r="A3002" t="s">
        <v>5597</v>
      </c>
      <c r="B3002" t="s">
        <v>5598</v>
      </c>
      <c r="C3002">
        <f>LEN(Tabla4[[#This Row],[NIT]])</f>
        <v>14</v>
      </c>
      <c r="D3002" t="str">
        <f t="shared" si="47"/>
        <v>NIT</v>
      </c>
    </row>
    <row r="3003" spans="1:4" x14ac:dyDescent="0.25">
      <c r="A3003" t="s">
        <v>5599</v>
      </c>
      <c r="B3003" t="s">
        <v>5600</v>
      </c>
      <c r="C3003">
        <f>LEN(Tabla4[[#This Row],[NIT]])</f>
        <v>14</v>
      </c>
      <c r="D3003" t="str">
        <f t="shared" si="47"/>
        <v>NIT</v>
      </c>
    </row>
    <row r="3004" spans="1:4" x14ac:dyDescent="0.25">
      <c r="A3004" t="s">
        <v>5601</v>
      </c>
      <c r="B3004" t="s">
        <v>5602</v>
      </c>
      <c r="C3004">
        <f>LEN(Tabla4[[#This Row],[NIT]])</f>
        <v>14</v>
      </c>
      <c r="D3004" t="str">
        <f t="shared" si="47"/>
        <v>NIT</v>
      </c>
    </row>
    <row r="3005" spans="1:4" x14ac:dyDescent="0.25">
      <c r="A3005" t="s">
        <v>5603</v>
      </c>
      <c r="B3005" t="s">
        <v>5604</v>
      </c>
      <c r="C3005">
        <f>LEN(Tabla4[[#This Row],[NIT]])</f>
        <v>14</v>
      </c>
      <c r="D3005" t="str">
        <f t="shared" si="47"/>
        <v>NIT</v>
      </c>
    </row>
    <row r="3006" spans="1:4" x14ac:dyDescent="0.25">
      <c r="A3006" t="s">
        <v>5605</v>
      </c>
      <c r="B3006" t="s">
        <v>5606</v>
      </c>
      <c r="C3006">
        <f>LEN(Tabla4[[#This Row],[NIT]])</f>
        <v>14</v>
      </c>
      <c r="D3006" t="str">
        <f t="shared" si="47"/>
        <v>NIT</v>
      </c>
    </row>
    <row r="3007" spans="1:4" x14ac:dyDescent="0.25">
      <c r="A3007" t="s">
        <v>5607</v>
      </c>
      <c r="B3007" t="s">
        <v>5608</v>
      </c>
      <c r="C3007">
        <f>LEN(Tabla4[[#This Row],[NIT]])</f>
        <v>14</v>
      </c>
      <c r="D3007" t="str">
        <f t="shared" si="47"/>
        <v>NIT</v>
      </c>
    </row>
    <row r="3008" spans="1:4" x14ac:dyDescent="0.25">
      <c r="A3008" t="s">
        <v>5609</v>
      </c>
      <c r="B3008" t="s">
        <v>5610</v>
      </c>
      <c r="C3008">
        <f>LEN(Tabla4[[#This Row],[NIT]])</f>
        <v>14</v>
      </c>
      <c r="D3008" t="str">
        <f t="shared" si="47"/>
        <v>NIT</v>
      </c>
    </row>
    <row r="3009" spans="1:4" x14ac:dyDescent="0.25">
      <c r="A3009" t="s">
        <v>5611</v>
      </c>
      <c r="B3009" t="s">
        <v>5612</v>
      </c>
      <c r="C3009">
        <f>LEN(Tabla4[[#This Row],[NIT]])</f>
        <v>14</v>
      </c>
      <c r="D3009" t="str">
        <f t="shared" si="47"/>
        <v>NIT</v>
      </c>
    </row>
    <row r="3010" spans="1:4" x14ac:dyDescent="0.25">
      <c r="A3010" t="s">
        <v>5613</v>
      </c>
      <c r="B3010" t="s">
        <v>5614</v>
      </c>
      <c r="C3010">
        <f>LEN(Tabla4[[#This Row],[NIT]])</f>
        <v>14</v>
      </c>
      <c r="D3010" t="str">
        <f t="shared" si="47"/>
        <v>NIT</v>
      </c>
    </row>
    <row r="3011" spans="1:4" x14ac:dyDescent="0.25">
      <c r="A3011" t="s">
        <v>5615</v>
      </c>
      <c r="B3011" t="s">
        <v>5616</v>
      </c>
      <c r="C3011">
        <f>LEN(Tabla4[[#This Row],[NIT]])</f>
        <v>14</v>
      </c>
      <c r="D3011" t="str">
        <f t="shared" si="47"/>
        <v>NIT</v>
      </c>
    </row>
    <row r="3012" spans="1:4" x14ac:dyDescent="0.25">
      <c r="A3012" t="s">
        <v>5617</v>
      </c>
      <c r="B3012" t="s">
        <v>5618</v>
      </c>
      <c r="C3012">
        <f>LEN(Tabla4[[#This Row],[NIT]])</f>
        <v>14</v>
      </c>
      <c r="D3012" t="str">
        <f t="shared" si="47"/>
        <v>NIT</v>
      </c>
    </row>
    <row r="3013" spans="1:4" x14ac:dyDescent="0.25">
      <c r="A3013" t="s">
        <v>5619</v>
      </c>
      <c r="B3013" t="s">
        <v>5620</v>
      </c>
      <c r="C3013">
        <f>LEN(Tabla4[[#This Row],[NIT]])</f>
        <v>14</v>
      </c>
      <c r="D3013" t="str">
        <f t="shared" si="47"/>
        <v>NIT</v>
      </c>
    </row>
    <row r="3014" spans="1:4" x14ac:dyDescent="0.25">
      <c r="A3014" t="s">
        <v>5621</v>
      </c>
      <c r="B3014" t="s">
        <v>5622</v>
      </c>
      <c r="C3014">
        <f>LEN(Tabla4[[#This Row],[NIT]])</f>
        <v>14</v>
      </c>
      <c r="D3014" t="str">
        <f t="shared" si="47"/>
        <v>NIT</v>
      </c>
    </row>
    <row r="3015" spans="1:4" x14ac:dyDescent="0.25">
      <c r="A3015" t="s">
        <v>5623</v>
      </c>
      <c r="B3015" t="s">
        <v>5624</v>
      </c>
      <c r="C3015">
        <f>LEN(Tabla4[[#This Row],[NIT]])</f>
        <v>14</v>
      </c>
      <c r="D3015" t="str">
        <f t="shared" si="47"/>
        <v>NIT</v>
      </c>
    </row>
    <row r="3016" spans="1:4" x14ac:dyDescent="0.25">
      <c r="A3016" t="s">
        <v>5625</v>
      </c>
      <c r="B3016" t="s">
        <v>5626</v>
      </c>
      <c r="C3016">
        <f>LEN(Tabla4[[#This Row],[NIT]])</f>
        <v>14</v>
      </c>
      <c r="D3016" t="str">
        <f t="shared" si="47"/>
        <v>NIT</v>
      </c>
    </row>
    <row r="3017" spans="1:4" x14ac:dyDescent="0.25">
      <c r="A3017" t="s">
        <v>5627</v>
      </c>
      <c r="B3017" t="s">
        <v>5628</v>
      </c>
      <c r="C3017">
        <f>LEN(Tabla4[[#This Row],[NIT]])</f>
        <v>14</v>
      </c>
      <c r="D3017" t="str">
        <f t="shared" si="47"/>
        <v>NIT</v>
      </c>
    </row>
    <row r="3018" spans="1:4" x14ac:dyDescent="0.25">
      <c r="A3018" t="s">
        <v>5629</v>
      </c>
      <c r="B3018" t="s">
        <v>5630</v>
      </c>
      <c r="C3018">
        <f>LEN(Tabla4[[#This Row],[NIT]])</f>
        <v>14</v>
      </c>
      <c r="D3018" t="str">
        <f t="shared" si="47"/>
        <v>NIT</v>
      </c>
    </row>
    <row r="3019" spans="1:4" x14ac:dyDescent="0.25">
      <c r="A3019" t="s">
        <v>5631</v>
      </c>
      <c r="B3019" t="s">
        <v>5632</v>
      </c>
      <c r="C3019">
        <f>LEN(Tabla4[[#This Row],[NIT]])</f>
        <v>14</v>
      </c>
      <c r="D3019" t="str">
        <f t="shared" ref="D3019:D3082" si="48">IF(C3019=14,"NIT",IF(C3019=9,"DUI"," "))</f>
        <v>NIT</v>
      </c>
    </row>
    <row r="3020" spans="1:4" x14ac:dyDescent="0.25">
      <c r="A3020" t="s">
        <v>5633</v>
      </c>
      <c r="B3020" t="s">
        <v>5634</v>
      </c>
      <c r="C3020">
        <f>LEN(Tabla4[[#This Row],[NIT]])</f>
        <v>14</v>
      </c>
      <c r="D3020" t="str">
        <f t="shared" si="48"/>
        <v>NIT</v>
      </c>
    </row>
    <row r="3021" spans="1:4" x14ac:dyDescent="0.25">
      <c r="A3021" t="s">
        <v>5635</v>
      </c>
      <c r="B3021" t="s">
        <v>5636</v>
      </c>
      <c r="C3021">
        <f>LEN(Tabla4[[#This Row],[NIT]])</f>
        <v>14</v>
      </c>
      <c r="D3021" t="str">
        <f t="shared" si="48"/>
        <v>NIT</v>
      </c>
    </row>
    <row r="3022" spans="1:4" x14ac:dyDescent="0.25">
      <c r="A3022" t="s">
        <v>5637</v>
      </c>
      <c r="B3022" t="s">
        <v>5638</v>
      </c>
      <c r="C3022">
        <f>LEN(Tabla4[[#This Row],[NIT]])</f>
        <v>14</v>
      </c>
      <c r="D3022" t="str">
        <f t="shared" si="48"/>
        <v>NIT</v>
      </c>
    </row>
    <row r="3023" spans="1:4" x14ac:dyDescent="0.25">
      <c r="A3023" t="s">
        <v>5639</v>
      </c>
      <c r="B3023" t="s">
        <v>5640</v>
      </c>
      <c r="C3023">
        <f>LEN(Tabla4[[#This Row],[NIT]])</f>
        <v>14</v>
      </c>
      <c r="D3023" t="str">
        <f t="shared" si="48"/>
        <v>NIT</v>
      </c>
    </row>
    <row r="3024" spans="1:4" x14ac:dyDescent="0.25">
      <c r="A3024" t="s">
        <v>5641</v>
      </c>
      <c r="B3024" t="s">
        <v>5642</v>
      </c>
      <c r="C3024">
        <f>LEN(Tabla4[[#This Row],[NIT]])</f>
        <v>14</v>
      </c>
      <c r="D3024" t="str">
        <f t="shared" si="48"/>
        <v>NIT</v>
      </c>
    </row>
    <row r="3025" spans="1:4" x14ac:dyDescent="0.25">
      <c r="A3025" t="s">
        <v>5643</v>
      </c>
      <c r="B3025" t="s">
        <v>5644</v>
      </c>
      <c r="C3025">
        <f>LEN(Tabla4[[#This Row],[NIT]])</f>
        <v>14</v>
      </c>
      <c r="D3025" t="str">
        <f t="shared" si="48"/>
        <v>NIT</v>
      </c>
    </row>
    <row r="3026" spans="1:4" x14ac:dyDescent="0.25">
      <c r="A3026" t="s">
        <v>5645</v>
      </c>
      <c r="B3026" t="s">
        <v>5646</v>
      </c>
      <c r="C3026">
        <f>LEN(Tabla4[[#This Row],[NIT]])</f>
        <v>14</v>
      </c>
      <c r="D3026" t="str">
        <f t="shared" si="48"/>
        <v>NIT</v>
      </c>
    </row>
    <row r="3027" spans="1:4" x14ac:dyDescent="0.25">
      <c r="A3027" t="s">
        <v>5647</v>
      </c>
      <c r="B3027" t="s">
        <v>5648</v>
      </c>
      <c r="C3027">
        <f>LEN(Tabla4[[#This Row],[NIT]])</f>
        <v>14</v>
      </c>
      <c r="D3027" t="str">
        <f t="shared" si="48"/>
        <v>NIT</v>
      </c>
    </row>
    <row r="3028" spans="1:4" x14ac:dyDescent="0.25">
      <c r="A3028" t="s">
        <v>5649</v>
      </c>
      <c r="B3028" t="s">
        <v>5650</v>
      </c>
      <c r="C3028">
        <f>LEN(Tabla4[[#This Row],[NIT]])</f>
        <v>14</v>
      </c>
      <c r="D3028" t="str">
        <f t="shared" si="48"/>
        <v>NIT</v>
      </c>
    </row>
    <row r="3029" spans="1:4" x14ac:dyDescent="0.25">
      <c r="A3029" t="s">
        <v>5651</v>
      </c>
      <c r="B3029" t="s">
        <v>5652</v>
      </c>
      <c r="C3029">
        <f>LEN(Tabla4[[#This Row],[NIT]])</f>
        <v>14</v>
      </c>
      <c r="D3029" t="str">
        <f t="shared" si="48"/>
        <v>NIT</v>
      </c>
    </row>
    <row r="3030" spans="1:4" x14ac:dyDescent="0.25">
      <c r="A3030" t="s">
        <v>5653</v>
      </c>
      <c r="B3030" t="s">
        <v>5654</v>
      </c>
      <c r="C3030">
        <f>LEN(Tabla4[[#This Row],[NIT]])</f>
        <v>14</v>
      </c>
      <c r="D3030" t="str">
        <f t="shared" si="48"/>
        <v>NIT</v>
      </c>
    </row>
    <row r="3031" spans="1:4" x14ac:dyDescent="0.25">
      <c r="A3031" t="s">
        <v>5655</v>
      </c>
      <c r="B3031" t="s">
        <v>5656</v>
      </c>
      <c r="C3031">
        <f>LEN(Tabla4[[#This Row],[NIT]])</f>
        <v>14</v>
      </c>
      <c r="D3031" t="str">
        <f t="shared" si="48"/>
        <v>NIT</v>
      </c>
    </row>
    <row r="3032" spans="1:4" x14ac:dyDescent="0.25">
      <c r="A3032" t="s">
        <v>5657</v>
      </c>
      <c r="B3032" t="s">
        <v>5658</v>
      </c>
      <c r="C3032">
        <f>LEN(Tabla4[[#This Row],[NIT]])</f>
        <v>14</v>
      </c>
      <c r="D3032" t="str">
        <f t="shared" si="48"/>
        <v>NIT</v>
      </c>
    </row>
    <row r="3033" spans="1:4" x14ac:dyDescent="0.25">
      <c r="A3033" t="s">
        <v>5659</v>
      </c>
      <c r="B3033" t="s">
        <v>5660</v>
      </c>
      <c r="C3033">
        <f>LEN(Tabla4[[#This Row],[NIT]])</f>
        <v>14</v>
      </c>
      <c r="D3033" t="str">
        <f t="shared" si="48"/>
        <v>NIT</v>
      </c>
    </row>
    <row r="3034" spans="1:4" x14ac:dyDescent="0.25">
      <c r="A3034" t="s">
        <v>5661</v>
      </c>
      <c r="B3034" t="s">
        <v>5662</v>
      </c>
      <c r="C3034">
        <f>LEN(Tabla4[[#This Row],[NIT]])</f>
        <v>14</v>
      </c>
      <c r="D3034" t="str">
        <f t="shared" si="48"/>
        <v>NIT</v>
      </c>
    </row>
    <row r="3035" spans="1:4" x14ac:dyDescent="0.25">
      <c r="A3035" t="s">
        <v>2601</v>
      </c>
      <c r="B3035" t="s">
        <v>5663</v>
      </c>
      <c r="C3035">
        <f>LEN(Tabla4[[#This Row],[NIT]])</f>
        <v>14</v>
      </c>
      <c r="D3035" t="str">
        <f t="shared" si="48"/>
        <v>NIT</v>
      </c>
    </row>
    <row r="3036" spans="1:4" x14ac:dyDescent="0.25">
      <c r="A3036" t="s">
        <v>5664</v>
      </c>
      <c r="B3036" t="s">
        <v>5665</v>
      </c>
      <c r="C3036">
        <f>LEN(Tabla4[[#This Row],[NIT]])</f>
        <v>14</v>
      </c>
      <c r="D3036" t="str">
        <f t="shared" si="48"/>
        <v>NIT</v>
      </c>
    </row>
    <row r="3037" spans="1:4" x14ac:dyDescent="0.25">
      <c r="A3037" t="s">
        <v>5666</v>
      </c>
      <c r="B3037" t="s">
        <v>5667</v>
      </c>
      <c r="C3037">
        <f>LEN(Tabla4[[#This Row],[NIT]])</f>
        <v>14</v>
      </c>
      <c r="D3037" t="str">
        <f t="shared" si="48"/>
        <v>NIT</v>
      </c>
    </row>
    <row r="3038" spans="1:4" x14ac:dyDescent="0.25">
      <c r="A3038" t="s">
        <v>5668</v>
      </c>
      <c r="B3038" t="s">
        <v>5669</v>
      </c>
      <c r="C3038">
        <f>LEN(Tabla4[[#This Row],[NIT]])</f>
        <v>14</v>
      </c>
      <c r="D3038" t="str">
        <f t="shared" si="48"/>
        <v>NIT</v>
      </c>
    </row>
    <row r="3039" spans="1:4" x14ac:dyDescent="0.25">
      <c r="A3039" t="s">
        <v>5670</v>
      </c>
      <c r="B3039" t="s">
        <v>5671</v>
      </c>
      <c r="C3039">
        <f>LEN(Tabla4[[#This Row],[NIT]])</f>
        <v>14</v>
      </c>
      <c r="D3039" t="str">
        <f t="shared" si="48"/>
        <v>NIT</v>
      </c>
    </row>
    <row r="3040" spans="1:4" x14ac:dyDescent="0.25">
      <c r="A3040" t="s">
        <v>5672</v>
      </c>
      <c r="B3040" t="s">
        <v>5673</v>
      </c>
      <c r="C3040">
        <f>LEN(Tabla4[[#This Row],[NIT]])</f>
        <v>14</v>
      </c>
      <c r="D3040" t="str">
        <f t="shared" si="48"/>
        <v>NIT</v>
      </c>
    </row>
    <row r="3041" spans="1:4" x14ac:dyDescent="0.25">
      <c r="A3041" t="s">
        <v>5674</v>
      </c>
      <c r="B3041" t="s">
        <v>5675</v>
      </c>
      <c r="C3041">
        <f>LEN(Tabla4[[#This Row],[NIT]])</f>
        <v>14</v>
      </c>
      <c r="D3041" t="str">
        <f t="shared" si="48"/>
        <v>NIT</v>
      </c>
    </row>
    <row r="3042" spans="1:4" x14ac:dyDescent="0.25">
      <c r="A3042" t="s">
        <v>5676</v>
      </c>
      <c r="B3042" t="s">
        <v>5677</v>
      </c>
      <c r="C3042">
        <f>LEN(Tabla4[[#This Row],[NIT]])</f>
        <v>14</v>
      </c>
      <c r="D3042" t="str">
        <f t="shared" si="48"/>
        <v>NIT</v>
      </c>
    </row>
    <row r="3043" spans="1:4" x14ac:dyDescent="0.25">
      <c r="A3043" t="s">
        <v>5678</v>
      </c>
      <c r="B3043" t="s">
        <v>5679</v>
      </c>
      <c r="C3043">
        <f>LEN(Tabla4[[#This Row],[NIT]])</f>
        <v>14</v>
      </c>
      <c r="D3043" t="str">
        <f t="shared" si="48"/>
        <v>NIT</v>
      </c>
    </row>
    <row r="3044" spans="1:4" x14ac:dyDescent="0.25">
      <c r="A3044" t="s">
        <v>5680</v>
      </c>
      <c r="B3044" t="s">
        <v>5681</v>
      </c>
      <c r="C3044">
        <f>LEN(Tabla4[[#This Row],[NIT]])</f>
        <v>14</v>
      </c>
      <c r="D3044" t="str">
        <f t="shared" si="48"/>
        <v>NIT</v>
      </c>
    </row>
    <row r="3045" spans="1:4" x14ac:dyDescent="0.25">
      <c r="A3045" t="s">
        <v>1510</v>
      </c>
      <c r="B3045" t="s">
        <v>5682</v>
      </c>
      <c r="C3045">
        <f>LEN(Tabla4[[#This Row],[NIT]])</f>
        <v>14</v>
      </c>
      <c r="D3045" t="str">
        <f t="shared" si="48"/>
        <v>NIT</v>
      </c>
    </row>
    <row r="3046" spans="1:4" x14ac:dyDescent="0.25">
      <c r="A3046" t="s">
        <v>5683</v>
      </c>
      <c r="B3046" t="s">
        <v>5684</v>
      </c>
      <c r="C3046">
        <f>LEN(Tabla4[[#This Row],[NIT]])</f>
        <v>14</v>
      </c>
      <c r="D3046" t="str">
        <f t="shared" si="48"/>
        <v>NIT</v>
      </c>
    </row>
    <row r="3047" spans="1:4" x14ac:dyDescent="0.25">
      <c r="A3047" t="s">
        <v>5685</v>
      </c>
      <c r="B3047" t="s">
        <v>5686</v>
      </c>
      <c r="C3047">
        <f>LEN(Tabla4[[#This Row],[NIT]])</f>
        <v>14</v>
      </c>
      <c r="D3047" t="str">
        <f t="shared" si="48"/>
        <v>NIT</v>
      </c>
    </row>
    <row r="3048" spans="1:4" x14ac:dyDescent="0.25">
      <c r="A3048" t="s">
        <v>5687</v>
      </c>
      <c r="B3048" t="s">
        <v>5688</v>
      </c>
      <c r="C3048">
        <f>LEN(Tabla4[[#This Row],[NIT]])</f>
        <v>14</v>
      </c>
      <c r="D3048" t="str">
        <f t="shared" si="48"/>
        <v>NIT</v>
      </c>
    </row>
    <row r="3049" spans="1:4" x14ac:dyDescent="0.25">
      <c r="A3049" t="s">
        <v>5689</v>
      </c>
      <c r="B3049" t="s">
        <v>5690</v>
      </c>
      <c r="C3049">
        <f>LEN(Tabla4[[#This Row],[NIT]])</f>
        <v>14</v>
      </c>
      <c r="D3049" t="str">
        <f t="shared" si="48"/>
        <v>NIT</v>
      </c>
    </row>
    <row r="3050" spans="1:4" x14ac:dyDescent="0.25">
      <c r="A3050" t="s">
        <v>5691</v>
      </c>
      <c r="B3050" t="s">
        <v>5692</v>
      </c>
      <c r="C3050">
        <f>LEN(Tabla4[[#This Row],[NIT]])</f>
        <v>14</v>
      </c>
      <c r="D3050" t="str">
        <f t="shared" si="48"/>
        <v>NIT</v>
      </c>
    </row>
    <row r="3051" spans="1:4" x14ac:dyDescent="0.25">
      <c r="A3051" t="s">
        <v>5693</v>
      </c>
      <c r="B3051" t="s">
        <v>5694</v>
      </c>
      <c r="C3051">
        <f>LEN(Tabla4[[#This Row],[NIT]])</f>
        <v>14</v>
      </c>
      <c r="D3051" t="str">
        <f t="shared" si="48"/>
        <v>NIT</v>
      </c>
    </row>
    <row r="3052" spans="1:4" x14ac:dyDescent="0.25">
      <c r="A3052" t="s">
        <v>5695</v>
      </c>
      <c r="B3052" t="s">
        <v>5696</v>
      </c>
      <c r="C3052">
        <f>LEN(Tabla4[[#This Row],[NIT]])</f>
        <v>14</v>
      </c>
      <c r="D3052" t="str">
        <f t="shared" si="48"/>
        <v>NIT</v>
      </c>
    </row>
    <row r="3053" spans="1:4" x14ac:dyDescent="0.25">
      <c r="A3053" t="s">
        <v>5697</v>
      </c>
      <c r="B3053" t="s">
        <v>5698</v>
      </c>
      <c r="C3053">
        <f>LEN(Tabla4[[#This Row],[NIT]])</f>
        <v>14</v>
      </c>
      <c r="D3053" t="str">
        <f t="shared" si="48"/>
        <v>NIT</v>
      </c>
    </row>
    <row r="3054" spans="1:4" x14ac:dyDescent="0.25">
      <c r="A3054" t="s">
        <v>5699</v>
      </c>
      <c r="B3054" t="s">
        <v>5700</v>
      </c>
      <c r="C3054">
        <f>LEN(Tabla4[[#This Row],[NIT]])</f>
        <v>14</v>
      </c>
      <c r="D3054" t="str">
        <f t="shared" si="48"/>
        <v>NIT</v>
      </c>
    </row>
    <row r="3055" spans="1:4" x14ac:dyDescent="0.25">
      <c r="A3055" t="s">
        <v>5701</v>
      </c>
      <c r="B3055" t="s">
        <v>5702</v>
      </c>
      <c r="C3055">
        <f>LEN(Tabla4[[#This Row],[NIT]])</f>
        <v>14</v>
      </c>
      <c r="D3055" t="str">
        <f t="shared" si="48"/>
        <v>NIT</v>
      </c>
    </row>
    <row r="3056" spans="1:4" x14ac:dyDescent="0.25">
      <c r="A3056" t="s">
        <v>5703</v>
      </c>
      <c r="B3056" t="s">
        <v>5704</v>
      </c>
      <c r="C3056">
        <f>LEN(Tabla4[[#This Row],[NIT]])</f>
        <v>14</v>
      </c>
      <c r="D3056" t="str">
        <f t="shared" si="48"/>
        <v>NIT</v>
      </c>
    </row>
    <row r="3057" spans="1:4" x14ac:dyDescent="0.25">
      <c r="A3057" t="s">
        <v>5705</v>
      </c>
      <c r="B3057" t="s">
        <v>5706</v>
      </c>
      <c r="C3057">
        <f>LEN(Tabla4[[#This Row],[NIT]])</f>
        <v>14</v>
      </c>
      <c r="D3057" t="str">
        <f t="shared" si="48"/>
        <v>NIT</v>
      </c>
    </row>
    <row r="3058" spans="1:4" x14ac:dyDescent="0.25">
      <c r="A3058" t="s">
        <v>5707</v>
      </c>
      <c r="B3058" t="s">
        <v>5708</v>
      </c>
      <c r="C3058">
        <f>LEN(Tabla4[[#This Row],[NIT]])</f>
        <v>14</v>
      </c>
      <c r="D3058" t="str">
        <f t="shared" si="48"/>
        <v>NIT</v>
      </c>
    </row>
    <row r="3059" spans="1:4" x14ac:dyDescent="0.25">
      <c r="A3059" t="s">
        <v>5709</v>
      </c>
      <c r="B3059" t="s">
        <v>5710</v>
      </c>
      <c r="C3059">
        <f>LEN(Tabla4[[#This Row],[NIT]])</f>
        <v>14</v>
      </c>
      <c r="D3059" t="str">
        <f t="shared" si="48"/>
        <v>NIT</v>
      </c>
    </row>
    <row r="3060" spans="1:4" x14ac:dyDescent="0.25">
      <c r="A3060" t="s">
        <v>5711</v>
      </c>
      <c r="B3060" t="s">
        <v>5712</v>
      </c>
      <c r="C3060">
        <f>LEN(Tabla4[[#This Row],[NIT]])</f>
        <v>14</v>
      </c>
      <c r="D3060" t="str">
        <f t="shared" si="48"/>
        <v>NIT</v>
      </c>
    </row>
    <row r="3061" spans="1:4" x14ac:dyDescent="0.25">
      <c r="A3061" t="s">
        <v>5713</v>
      </c>
      <c r="B3061" t="s">
        <v>5714</v>
      </c>
      <c r="C3061">
        <f>LEN(Tabla4[[#This Row],[NIT]])</f>
        <v>14</v>
      </c>
      <c r="D3061" t="str">
        <f t="shared" si="48"/>
        <v>NIT</v>
      </c>
    </row>
    <row r="3062" spans="1:4" x14ac:dyDescent="0.25">
      <c r="A3062" t="s">
        <v>5715</v>
      </c>
      <c r="B3062" t="s">
        <v>5716</v>
      </c>
      <c r="C3062">
        <f>LEN(Tabla4[[#This Row],[NIT]])</f>
        <v>14</v>
      </c>
      <c r="D3062" t="str">
        <f t="shared" si="48"/>
        <v>NIT</v>
      </c>
    </row>
    <row r="3063" spans="1:4" x14ac:dyDescent="0.25">
      <c r="A3063" t="s">
        <v>2614</v>
      </c>
      <c r="B3063" t="s">
        <v>5717</v>
      </c>
      <c r="C3063">
        <f>LEN(Tabla4[[#This Row],[NIT]])</f>
        <v>14</v>
      </c>
      <c r="D3063" t="str">
        <f t="shared" si="48"/>
        <v>NIT</v>
      </c>
    </row>
    <row r="3064" spans="1:4" x14ac:dyDescent="0.25">
      <c r="A3064" t="s">
        <v>5718</v>
      </c>
      <c r="B3064" t="s">
        <v>5719</v>
      </c>
      <c r="C3064">
        <f>LEN(Tabla4[[#This Row],[NIT]])</f>
        <v>14</v>
      </c>
      <c r="D3064" t="str">
        <f t="shared" si="48"/>
        <v>NIT</v>
      </c>
    </row>
    <row r="3065" spans="1:4" x14ac:dyDescent="0.25">
      <c r="A3065" t="s">
        <v>5720</v>
      </c>
      <c r="B3065" t="s">
        <v>5721</v>
      </c>
      <c r="C3065">
        <f>LEN(Tabla4[[#This Row],[NIT]])</f>
        <v>14</v>
      </c>
      <c r="D3065" t="str">
        <f t="shared" si="48"/>
        <v>NIT</v>
      </c>
    </row>
    <row r="3066" spans="1:4" x14ac:dyDescent="0.25">
      <c r="A3066" t="s">
        <v>5722</v>
      </c>
      <c r="B3066" t="s">
        <v>5723</v>
      </c>
      <c r="C3066">
        <f>LEN(Tabla4[[#This Row],[NIT]])</f>
        <v>14</v>
      </c>
      <c r="D3066" t="str">
        <f t="shared" si="48"/>
        <v>NIT</v>
      </c>
    </row>
    <row r="3067" spans="1:4" x14ac:dyDescent="0.25">
      <c r="A3067" t="s">
        <v>5724</v>
      </c>
      <c r="B3067" t="s">
        <v>5725</v>
      </c>
      <c r="C3067">
        <f>LEN(Tabla4[[#This Row],[NIT]])</f>
        <v>14</v>
      </c>
      <c r="D3067" t="str">
        <f t="shared" si="48"/>
        <v>NIT</v>
      </c>
    </row>
    <row r="3068" spans="1:4" x14ac:dyDescent="0.25">
      <c r="A3068" t="s">
        <v>5726</v>
      </c>
      <c r="B3068" t="s">
        <v>5727</v>
      </c>
      <c r="C3068">
        <f>LEN(Tabla4[[#This Row],[NIT]])</f>
        <v>14</v>
      </c>
      <c r="D3068" t="str">
        <f t="shared" si="48"/>
        <v>NIT</v>
      </c>
    </row>
    <row r="3069" spans="1:4" x14ac:dyDescent="0.25">
      <c r="A3069" t="s">
        <v>5728</v>
      </c>
      <c r="B3069" t="s">
        <v>5729</v>
      </c>
      <c r="C3069">
        <f>LEN(Tabla4[[#This Row],[NIT]])</f>
        <v>14</v>
      </c>
      <c r="D3069" t="str">
        <f t="shared" si="48"/>
        <v>NIT</v>
      </c>
    </row>
    <row r="3070" spans="1:4" x14ac:dyDescent="0.25">
      <c r="A3070" t="s">
        <v>5730</v>
      </c>
      <c r="B3070" t="s">
        <v>5731</v>
      </c>
      <c r="C3070">
        <f>LEN(Tabla4[[#This Row],[NIT]])</f>
        <v>14</v>
      </c>
      <c r="D3070" t="str">
        <f t="shared" si="48"/>
        <v>NIT</v>
      </c>
    </row>
    <row r="3071" spans="1:4" x14ac:dyDescent="0.25">
      <c r="A3071" t="s">
        <v>5732</v>
      </c>
      <c r="B3071" t="s">
        <v>5733</v>
      </c>
      <c r="C3071">
        <f>LEN(Tabla4[[#This Row],[NIT]])</f>
        <v>14</v>
      </c>
      <c r="D3071" t="str">
        <f t="shared" si="48"/>
        <v>NIT</v>
      </c>
    </row>
    <row r="3072" spans="1:4" x14ac:dyDescent="0.25">
      <c r="A3072" t="s">
        <v>2636</v>
      </c>
      <c r="B3072" t="s">
        <v>5734</v>
      </c>
      <c r="C3072">
        <f>LEN(Tabla4[[#This Row],[NIT]])</f>
        <v>14</v>
      </c>
      <c r="D3072" t="str">
        <f t="shared" si="48"/>
        <v>NIT</v>
      </c>
    </row>
    <row r="3073" spans="1:4" x14ac:dyDescent="0.25">
      <c r="A3073" t="s">
        <v>5735</v>
      </c>
      <c r="B3073" t="s">
        <v>5736</v>
      </c>
      <c r="C3073">
        <f>LEN(Tabla4[[#This Row],[NIT]])</f>
        <v>14</v>
      </c>
      <c r="D3073" t="str">
        <f t="shared" si="48"/>
        <v>NIT</v>
      </c>
    </row>
    <row r="3074" spans="1:4" x14ac:dyDescent="0.25">
      <c r="A3074" t="s">
        <v>5737</v>
      </c>
      <c r="B3074" t="s">
        <v>5738</v>
      </c>
      <c r="C3074">
        <f>LEN(Tabla4[[#This Row],[NIT]])</f>
        <v>14</v>
      </c>
      <c r="D3074" t="str">
        <f t="shared" si="48"/>
        <v>NIT</v>
      </c>
    </row>
    <row r="3075" spans="1:4" x14ac:dyDescent="0.25">
      <c r="A3075" t="s">
        <v>5739</v>
      </c>
      <c r="B3075" t="s">
        <v>5740</v>
      </c>
      <c r="C3075">
        <f>LEN(Tabla4[[#This Row],[NIT]])</f>
        <v>14</v>
      </c>
      <c r="D3075" t="str">
        <f t="shared" si="48"/>
        <v>NIT</v>
      </c>
    </row>
    <row r="3076" spans="1:4" x14ac:dyDescent="0.25">
      <c r="A3076" t="s">
        <v>5741</v>
      </c>
      <c r="B3076" t="s">
        <v>5742</v>
      </c>
      <c r="C3076">
        <f>LEN(Tabla4[[#This Row],[NIT]])</f>
        <v>14</v>
      </c>
      <c r="D3076" t="str">
        <f t="shared" si="48"/>
        <v>NIT</v>
      </c>
    </row>
    <row r="3077" spans="1:4" x14ac:dyDescent="0.25">
      <c r="A3077" t="s">
        <v>5743</v>
      </c>
      <c r="B3077" t="s">
        <v>5744</v>
      </c>
      <c r="C3077">
        <f>LEN(Tabla4[[#This Row],[NIT]])</f>
        <v>14</v>
      </c>
      <c r="D3077" t="str">
        <f t="shared" si="48"/>
        <v>NIT</v>
      </c>
    </row>
    <row r="3078" spans="1:4" x14ac:dyDescent="0.25">
      <c r="A3078" t="s">
        <v>5745</v>
      </c>
      <c r="B3078" t="s">
        <v>5746</v>
      </c>
      <c r="C3078">
        <f>LEN(Tabla4[[#This Row],[NIT]])</f>
        <v>14</v>
      </c>
      <c r="D3078" t="str">
        <f t="shared" si="48"/>
        <v>NIT</v>
      </c>
    </row>
    <row r="3079" spans="1:4" x14ac:dyDescent="0.25">
      <c r="A3079" t="s">
        <v>5747</v>
      </c>
      <c r="B3079" t="s">
        <v>5748</v>
      </c>
      <c r="C3079">
        <f>LEN(Tabla4[[#This Row],[NIT]])</f>
        <v>14</v>
      </c>
      <c r="D3079" t="str">
        <f t="shared" si="48"/>
        <v>NIT</v>
      </c>
    </row>
    <row r="3080" spans="1:4" x14ac:dyDescent="0.25">
      <c r="A3080" t="s">
        <v>5749</v>
      </c>
      <c r="B3080" t="s">
        <v>5750</v>
      </c>
      <c r="C3080">
        <f>LEN(Tabla4[[#This Row],[NIT]])</f>
        <v>14</v>
      </c>
      <c r="D3080" t="str">
        <f t="shared" si="48"/>
        <v>NIT</v>
      </c>
    </row>
    <row r="3081" spans="1:4" x14ac:dyDescent="0.25">
      <c r="A3081" t="s">
        <v>5751</v>
      </c>
      <c r="B3081" t="s">
        <v>5752</v>
      </c>
      <c r="C3081">
        <f>LEN(Tabla4[[#This Row],[NIT]])</f>
        <v>14</v>
      </c>
      <c r="D3081" t="str">
        <f t="shared" si="48"/>
        <v>NIT</v>
      </c>
    </row>
    <row r="3082" spans="1:4" x14ac:dyDescent="0.25">
      <c r="A3082" t="s">
        <v>5753</v>
      </c>
      <c r="B3082" t="s">
        <v>5754</v>
      </c>
      <c r="C3082">
        <f>LEN(Tabla4[[#This Row],[NIT]])</f>
        <v>14</v>
      </c>
      <c r="D3082" t="str">
        <f t="shared" si="48"/>
        <v>NIT</v>
      </c>
    </row>
    <row r="3083" spans="1:4" x14ac:dyDescent="0.25">
      <c r="A3083" t="s">
        <v>5755</v>
      </c>
      <c r="B3083" t="s">
        <v>5756</v>
      </c>
      <c r="C3083">
        <f>LEN(Tabla4[[#This Row],[NIT]])</f>
        <v>14</v>
      </c>
      <c r="D3083" t="str">
        <f t="shared" ref="D3083:D3146" si="49">IF(C3083=14,"NIT",IF(C3083=9,"DUI"," "))</f>
        <v>NIT</v>
      </c>
    </row>
    <row r="3084" spans="1:4" x14ac:dyDescent="0.25">
      <c r="A3084" t="s">
        <v>5757</v>
      </c>
      <c r="B3084" t="s">
        <v>5758</v>
      </c>
      <c r="C3084">
        <f>LEN(Tabla4[[#This Row],[NIT]])</f>
        <v>14</v>
      </c>
      <c r="D3084" t="str">
        <f t="shared" si="49"/>
        <v>NIT</v>
      </c>
    </row>
    <row r="3085" spans="1:4" x14ac:dyDescent="0.25">
      <c r="A3085" t="s">
        <v>5759</v>
      </c>
      <c r="B3085" t="s">
        <v>5760</v>
      </c>
      <c r="C3085">
        <f>LEN(Tabla4[[#This Row],[NIT]])</f>
        <v>14</v>
      </c>
      <c r="D3085" t="str">
        <f t="shared" si="49"/>
        <v>NIT</v>
      </c>
    </row>
    <row r="3086" spans="1:4" x14ac:dyDescent="0.25">
      <c r="A3086" t="s">
        <v>5761</v>
      </c>
      <c r="B3086" t="s">
        <v>5762</v>
      </c>
      <c r="C3086">
        <f>LEN(Tabla4[[#This Row],[NIT]])</f>
        <v>14</v>
      </c>
      <c r="D3086" t="str">
        <f t="shared" si="49"/>
        <v>NIT</v>
      </c>
    </row>
    <row r="3087" spans="1:4" x14ac:dyDescent="0.25">
      <c r="A3087" t="s">
        <v>5763</v>
      </c>
      <c r="B3087" t="s">
        <v>5764</v>
      </c>
      <c r="C3087">
        <f>LEN(Tabla4[[#This Row],[NIT]])</f>
        <v>14</v>
      </c>
      <c r="D3087" t="str">
        <f t="shared" si="49"/>
        <v>NIT</v>
      </c>
    </row>
    <row r="3088" spans="1:4" x14ac:dyDescent="0.25">
      <c r="A3088" t="s">
        <v>5765</v>
      </c>
      <c r="B3088" t="s">
        <v>5766</v>
      </c>
      <c r="C3088">
        <f>LEN(Tabla4[[#This Row],[NIT]])</f>
        <v>14</v>
      </c>
      <c r="D3088" t="str">
        <f t="shared" si="49"/>
        <v>NIT</v>
      </c>
    </row>
    <row r="3089" spans="1:4" x14ac:dyDescent="0.25">
      <c r="A3089" t="s">
        <v>5767</v>
      </c>
      <c r="B3089" t="s">
        <v>5768</v>
      </c>
      <c r="C3089">
        <f>LEN(Tabla4[[#This Row],[NIT]])</f>
        <v>14</v>
      </c>
      <c r="D3089" t="str">
        <f t="shared" si="49"/>
        <v>NIT</v>
      </c>
    </row>
    <row r="3090" spans="1:4" x14ac:dyDescent="0.25">
      <c r="A3090" t="s">
        <v>5769</v>
      </c>
      <c r="B3090" t="s">
        <v>5770</v>
      </c>
      <c r="C3090">
        <f>LEN(Tabla4[[#This Row],[NIT]])</f>
        <v>14</v>
      </c>
      <c r="D3090" t="str">
        <f t="shared" si="49"/>
        <v>NIT</v>
      </c>
    </row>
    <row r="3091" spans="1:4" x14ac:dyDescent="0.25">
      <c r="A3091" t="s">
        <v>5771</v>
      </c>
      <c r="B3091" t="s">
        <v>5772</v>
      </c>
      <c r="C3091">
        <f>LEN(Tabla4[[#This Row],[NIT]])</f>
        <v>14</v>
      </c>
      <c r="D3091" t="str">
        <f t="shared" si="49"/>
        <v>NIT</v>
      </c>
    </row>
    <row r="3092" spans="1:4" x14ac:dyDescent="0.25">
      <c r="A3092" t="s">
        <v>5773</v>
      </c>
      <c r="B3092" t="s">
        <v>5774</v>
      </c>
      <c r="C3092">
        <f>LEN(Tabla4[[#This Row],[NIT]])</f>
        <v>14</v>
      </c>
      <c r="D3092" t="str">
        <f t="shared" si="49"/>
        <v>NIT</v>
      </c>
    </row>
    <row r="3093" spans="1:4" x14ac:dyDescent="0.25">
      <c r="A3093" t="s">
        <v>5775</v>
      </c>
      <c r="B3093" t="s">
        <v>5776</v>
      </c>
      <c r="C3093">
        <f>LEN(Tabla4[[#This Row],[NIT]])</f>
        <v>14</v>
      </c>
      <c r="D3093" t="str">
        <f t="shared" si="49"/>
        <v>NIT</v>
      </c>
    </row>
    <row r="3094" spans="1:4" x14ac:dyDescent="0.25">
      <c r="A3094" t="s">
        <v>5777</v>
      </c>
      <c r="B3094" t="s">
        <v>5778</v>
      </c>
      <c r="C3094">
        <f>LEN(Tabla4[[#This Row],[NIT]])</f>
        <v>14</v>
      </c>
      <c r="D3094" t="str">
        <f t="shared" si="49"/>
        <v>NIT</v>
      </c>
    </row>
    <row r="3095" spans="1:4" x14ac:dyDescent="0.25">
      <c r="A3095" t="s">
        <v>5779</v>
      </c>
      <c r="B3095" t="s">
        <v>5780</v>
      </c>
      <c r="C3095">
        <f>LEN(Tabla4[[#This Row],[NIT]])</f>
        <v>14</v>
      </c>
      <c r="D3095" t="str">
        <f t="shared" si="49"/>
        <v>NIT</v>
      </c>
    </row>
    <row r="3096" spans="1:4" x14ac:dyDescent="0.25">
      <c r="A3096" t="s">
        <v>5781</v>
      </c>
      <c r="B3096" t="s">
        <v>5782</v>
      </c>
      <c r="C3096">
        <f>LEN(Tabla4[[#This Row],[NIT]])</f>
        <v>14</v>
      </c>
      <c r="D3096" t="str">
        <f t="shared" si="49"/>
        <v>NIT</v>
      </c>
    </row>
    <row r="3097" spans="1:4" x14ac:dyDescent="0.25">
      <c r="A3097" t="s">
        <v>5783</v>
      </c>
      <c r="B3097" t="s">
        <v>5784</v>
      </c>
      <c r="C3097">
        <f>LEN(Tabla4[[#This Row],[NIT]])</f>
        <v>14</v>
      </c>
      <c r="D3097" t="str">
        <f t="shared" si="49"/>
        <v>NIT</v>
      </c>
    </row>
    <row r="3098" spans="1:4" x14ac:dyDescent="0.25">
      <c r="A3098" t="s">
        <v>5785</v>
      </c>
      <c r="B3098" t="s">
        <v>5786</v>
      </c>
      <c r="C3098">
        <f>LEN(Tabla4[[#This Row],[NIT]])</f>
        <v>14</v>
      </c>
      <c r="D3098" t="str">
        <f t="shared" si="49"/>
        <v>NIT</v>
      </c>
    </row>
    <row r="3099" spans="1:4" x14ac:dyDescent="0.25">
      <c r="A3099" t="s">
        <v>5787</v>
      </c>
      <c r="B3099" t="s">
        <v>5788</v>
      </c>
      <c r="C3099">
        <f>LEN(Tabla4[[#This Row],[NIT]])</f>
        <v>14</v>
      </c>
      <c r="D3099" t="str">
        <f t="shared" si="49"/>
        <v>NIT</v>
      </c>
    </row>
    <row r="3100" spans="1:4" x14ac:dyDescent="0.25">
      <c r="A3100" t="s">
        <v>5789</v>
      </c>
      <c r="B3100" t="s">
        <v>5790</v>
      </c>
      <c r="C3100">
        <f>LEN(Tabla4[[#This Row],[NIT]])</f>
        <v>14</v>
      </c>
      <c r="D3100" t="str">
        <f t="shared" si="49"/>
        <v>NIT</v>
      </c>
    </row>
    <row r="3101" spans="1:4" x14ac:dyDescent="0.25">
      <c r="A3101" t="s">
        <v>5791</v>
      </c>
      <c r="B3101" t="s">
        <v>5792</v>
      </c>
      <c r="C3101">
        <f>LEN(Tabla4[[#This Row],[NIT]])</f>
        <v>14</v>
      </c>
      <c r="D3101" t="str">
        <f t="shared" si="49"/>
        <v>NIT</v>
      </c>
    </row>
    <row r="3102" spans="1:4" x14ac:dyDescent="0.25">
      <c r="A3102" t="s">
        <v>5793</v>
      </c>
      <c r="B3102" t="s">
        <v>5794</v>
      </c>
      <c r="C3102">
        <f>LEN(Tabla4[[#This Row],[NIT]])</f>
        <v>14</v>
      </c>
      <c r="D3102" t="str">
        <f t="shared" si="49"/>
        <v>NIT</v>
      </c>
    </row>
    <row r="3103" spans="1:4" x14ac:dyDescent="0.25">
      <c r="A3103" t="s">
        <v>5795</v>
      </c>
      <c r="B3103" t="s">
        <v>5796</v>
      </c>
      <c r="C3103">
        <f>LEN(Tabla4[[#This Row],[NIT]])</f>
        <v>14</v>
      </c>
      <c r="D3103" t="str">
        <f t="shared" si="49"/>
        <v>NIT</v>
      </c>
    </row>
    <row r="3104" spans="1:4" x14ac:dyDescent="0.25">
      <c r="A3104" t="s">
        <v>5797</v>
      </c>
      <c r="B3104" t="s">
        <v>5798</v>
      </c>
      <c r="C3104">
        <f>LEN(Tabla4[[#This Row],[NIT]])</f>
        <v>14</v>
      </c>
      <c r="D3104" t="str">
        <f t="shared" si="49"/>
        <v>NIT</v>
      </c>
    </row>
    <row r="3105" spans="1:4" x14ac:dyDescent="0.25">
      <c r="A3105" t="s">
        <v>5799</v>
      </c>
      <c r="B3105" t="s">
        <v>5800</v>
      </c>
      <c r="C3105">
        <f>LEN(Tabla4[[#This Row],[NIT]])</f>
        <v>14</v>
      </c>
      <c r="D3105" t="str">
        <f t="shared" si="49"/>
        <v>NIT</v>
      </c>
    </row>
    <row r="3106" spans="1:4" x14ac:dyDescent="0.25">
      <c r="A3106" t="s">
        <v>5801</v>
      </c>
      <c r="B3106" t="s">
        <v>5802</v>
      </c>
      <c r="C3106">
        <f>LEN(Tabla4[[#This Row],[NIT]])</f>
        <v>14</v>
      </c>
      <c r="D3106" t="str">
        <f t="shared" si="49"/>
        <v>NIT</v>
      </c>
    </row>
    <row r="3107" spans="1:4" x14ac:dyDescent="0.25">
      <c r="A3107" t="s">
        <v>5803</v>
      </c>
      <c r="B3107" t="s">
        <v>5804</v>
      </c>
      <c r="C3107">
        <f>LEN(Tabla4[[#This Row],[NIT]])</f>
        <v>14</v>
      </c>
      <c r="D3107" t="str">
        <f t="shared" si="49"/>
        <v>NIT</v>
      </c>
    </row>
    <row r="3108" spans="1:4" x14ac:dyDescent="0.25">
      <c r="A3108" t="s">
        <v>5805</v>
      </c>
      <c r="B3108" t="s">
        <v>5806</v>
      </c>
      <c r="C3108">
        <f>LEN(Tabla4[[#This Row],[NIT]])</f>
        <v>14</v>
      </c>
      <c r="D3108" t="str">
        <f t="shared" si="49"/>
        <v>NIT</v>
      </c>
    </row>
    <row r="3109" spans="1:4" x14ac:dyDescent="0.25">
      <c r="A3109" t="s">
        <v>5807</v>
      </c>
      <c r="B3109" t="s">
        <v>5808</v>
      </c>
      <c r="C3109">
        <f>LEN(Tabla4[[#This Row],[NIT]])</f>
        <v>14</v>
      </c>
      <c r="D3109" t="str">
        <f t="shared" si="49"/>
        <v>NIT</v>
      </c>
    </row>
    <row r="3110" spans="1:4" x14ac:dyDescent="0.25">
      <c r="A3110" t="s">
        <v>5809</v>
      </c>
      <c r="B3110" t="s">
        <v>5810</v>
      </c>
      <c r="C3110">
        <f>LEN(Tabla4[[#This Row],[NIT]])</f>
        <v>14</v>
      </c>
      <c r="D3110" t="str">
        <f t="shared" si="49"/>
        <v>NIT</v>
      </c>
    </row>
    <row r="3111" spans="1:4" x14ac:dyDescent="0.25">
      <c r="A3111" t="s">
        <v>5811</v>
      </c>
      <c r="B3111" t="s">
        <v>5812</v>
      </c>
      <c r="C3111">
        <f>LEN(Tabla4[[#This Row],[NIT]])</f>
        <v>14</v>
      </c>
      <c r="D3111" t="str">
        <f t="shared" si="49"/>
        <v>NIT</v>
      </c>
    </row>
    <row r="3112" spans="1:4" x14ac:dyDescent="0.25">
      <c r="A3112" t="s">
        <v>5813</v>
      </c>
      <c r="B3112" t="s">
        <v>5814</v>
      </c>
      <c r="C3112">
        <f>LEN(Tabla4[[#This Row],[NIT]])</f>
        <v>14</v>
      </c>
      <c r="D3112" t="str">
        <f t="shared" si="49"/>
        <v>NIT</v>
      </c>
    </row>
    <row r="3113" spans="1:4" x14ac:dyDescent="0.25">
      <c r="A3113" t="s">
        <v>5815</v>
      </c>
      <c r="B3113" t="s">
        <v>5816</v>
      </c>
      <c r="C3113">
        <f>LEN(Tabla4[[#This Row],[NIT]])</f>
        <v>14</v>
      </c>
      <c r="D3113" t="str">
        <f t="shared" si="49"/>
        <v>NIT</v>
      </c>
    </row>
    <row r="3114" spans="1:4" x14ac:dyDescent="0.25">
      <c r="A3114" t="s">
        <v>5817</v>
      </c>
      <c r="B3114" t="s">
        <v>5818</v>
      </c>
      <c r="C3114">
        <f>LEN(Tabla4[[#This Row],[NIT]])</f>
        <v>14</v>
      </c>
      <c r="D3114" t="str">
        <f t="shared" si="49"/>
        <v>NIT</v>
      </c>
    </row>
    <row r="3115" spans="1:4" x14ac:dyDescent="0.25">
      <c r="A3115" t="s">
        <v>5819</v>
      </c>
      <c r="B3115" t="s">
        <v>5820</v>
      </c>
      <c r="C3115">
        <f>LEN(Tabla4[[#This Row],[NIT]])</f>
        <v>14</v>
      </c>
      <c r="D3115" t="str">
        <f t="shared" si="49"/>
        <v>NIT</v>
      </c>
    </row>
    <row r="3116" spans="1:4" x14ac:dyDescent="0.25">
      <c r="A3116" t="s">
        <v>5821</v>
      </c>
      <c r="B3116" t="s">
        <v>5822</v>
      </c>
      <c r="C3116">
        <f>LEN(Tabla4[[#This Row],[NIT]])</f>
        <v>14</v>
      </c>
      <c r="D3116" t="str">
        <f t="shared" si="49"/>
        <v>NIT</v>
      </c>
    </row>
    <row r="3117" spans="1:4" x14ac:dyDescent="0.25">
      <c r="A3117" t="s">
        <v>5823</v>
      </c>
      <c r="B3117" t="s">
        <v>5824</v>
      </c>
      <c r="C3117">
        <f>LEN(Tabla4[[#This Row],[NIT]])</f>
        <v>14</v>
      </c>
      <c r="D3117" t="str">
        <f t="shared" si="49"/>
        <v>NIT</v>
      </c>
    </row>
    <row r="3118" spans="1:4" x14ac:dyDescent="0.25">
      <c r="A3118" t="s">
        <v>5825</v>
      </c>
      <c r="B3118" t="s">
        <v>5826</v>
      </c>
      <c r="C3118">
        <f>LEN(Tabla4[[#This Row],[NIT]])</f>
        <v>14</v>
      </c>
      <c r="D3118" t="str">
        <f t="shared" si="49"/>
        <v>NIT</v>
      </c>
    </row>
    <row r="3119" spans="1:4" x14ac:dyDescent="0.25">
      <c r="A3119" t="s">
        <v>5827</v>
      </c>
      <c r="B3119" t="s">
        <v>5828</v>
      </c>
      <c r="C3119">
        <f>LEN(Tabla4[[#This Row],[NIT]])</f>
        <v>14</v>
      </c>
      <c r="D3119" t="str">
        <f t="shared" si="49"/>
        <v>NIT</v>
      </c>
    </row>
    <row r="3120" spans="1:4" x14ac:dyDescent="0.25">
      <c r="A3120" t="s">
        <v>5829</v>
      </c>
      <c r="B3120" t="s">
        <v>5830</v>
      </c>
      <c r="C3120">
        <f>LEN(Tabla4[[#This Row],[NIT]])</f>
        <v>14</v>
      </c>
      <c r="D3120" t="str">
        <f t="shared" si="49"/>
        <v>NIT</v>
      </c>
    </row>
    <row r="3121" spans="1:4" x14ac:dyDescent="0.25">
      <c r="A3121" t="s">
        <v>5831</v>
      </c>
      <c r="B3121" t="s">
        <v>5832</v>
      </c>
      <c r="C3121">
        <f>LEN(Tabla4[[#This Row],[NIT]])</f>
        <v>14</v>
      </c>
      <c r="D3121" t="str">
        <f t="shared" si="49"/>
        <v>NIT</v>
      </c>
    </row>
    <row r="3122" spans="1:4" x14ac:dyDescent="0.25">
      <c r="A3122" t="s">
        <v>5833</v>
      </c>
      <c r="B3122" t="s">
        <v>5834</v>
      </c>
      <c r="C3122">
        <f>LEN(Tabla4[[#This Row],[NIT]])</f>
        <v>14</v>
      </c>
      <c r="D3122" t="str">
        <f t="shared" si="49"/>
        <v>NIT</v>
      </c>
    </row>
    <row r="3123" spans="1:4" x14ac:dyDescent="0.25">
      <c r="A3123" t="s">
        <v>5835</v>
      </c>
      <c r="B3123" t="s">
        <v>5836</v>
      </c>
      <c r="C3123">
        <f>LEN(Tabla4[[#This Row],[NIT]])</f>
        <v>14</v>
      </c>
      <c r="D3123" t="str">
        <f t="shared" si="49"/>
        <v>NIT</v>
      </c>
    </row>
    <row r="3124" spans="1:4" x14ac:dyDescent="0.25">
      <c r="A3124" t="s">
        <v>820</v>
      </c>
      <c r="B3124" t="s">
        <v>5837</v>
      </c>
      <c r="C3124">
        <f>LEN(Tabla4[[#This Row],[NIT]])</f>
        <v>14</v>
      </c>
      <c r="D3124" t="str">
        <f t="shared" si="49"/>
        <v>NIT</v>
      </c>
    </row>
    <row r="3125" spans="1:4" x14ac:dyDescent="0.25">
      <c r="A3125" t="s">
        <v>5838</v>
      </c>
      <c r="B3125" t="s">
        <v>5839</v>
      </c>
      <c r="C3125">
        <f>LEN(Tabla4[[#This Row],[NIT]])</f>
        <v>14</v>
      </c>
      <c r="D3125" t="str">
        <f t="shared" si="49"/>
        <v>NIT</v>
      </c>
    </row>
    <row r="3126" spans="1:4" x14ac:dyDescent="0.25">
      <c r="A3126" t="s">
        <v>5840</v>
      </c>
      <c r="B3126" t="s">
        <v>5841</v>
      </c>
      <c r="C3126">
        <f>LEN(Tabla4[[#This Row],[NIT]])</f>
        <v>14</v>
      </c>
      <c r="D3126" t="str">
        <f t="shared" si="49"/>
        <v>NIT</v>
      </c>
    </row>
    <row r="3127" spans="1:4" x14ac:dyDescent="0.25">
      <c r="A3127" t="s">
        <v>5842</v>
      </c>
      <c r="B3127" t="s">
        <v>5843</v>
      </c>
      <c r="C3127">
        <f>LEN(Tabla4[[#This Row],[NIT]])</f>
        <v>14</v>
      </c>
      <c r="D3127" t="str">
        <f t="shared" si="49"/>
        <v>NIT</v>
      </c>
    </row>
    <row r="3128" spans="1:4" x14ac:dyDescent="0.25">
      <c r="A3128" t="s">
        <v>5844</v>
      </c>
      <c r="B3128" t="s">
        <v>5845</v>
      </c>
      <c r="C3128">
        <f>LEN(Tabla4[[#This Row],[NIT]])</f>
        <v>14</v>
      </c>
      <c r="D3128" t="str">
        <f t="shared" si="49"/>
        <v>NIT</v>
      </c>
    </row>
    <row r="3129" spans="1:4" x14ac:dyDescent="0.25">
      <c r="A3129" t="s">
        <v>5846</v>
      </c>
      <c r="B3129" t="s">
        <v>5847</v>
      </c>
      <c r="C3129">
        <f>LEN(Tabla4[[#This Row],[NIT]])</f>
        <v>14</v>
      </c>
      <c r="D3129" t="str">
        <f t="shared" si="49"/>
        <v>NIT</v>
      </c>
    </row>
    <row r="3130" spans="1:4" x14ac:dyDescent="0.25">
      <c r="A3130" t="s">
        <v>5848</v>
      </c>
      <c r="B3130" t="s">
        <v>5849</v>
      </c>
      <c r="C3130">
        <f>LEN(Tabla4[[#This Row],[NIT]])</f>
        <v>14</v>
      </c>
      <c r="D3130" t="str">
        <f t="shared" si="49"/>
        <v>NIT</v>
      </c>
    </row>
    <row r="3131" spans="1:4" x14ac:dyDescent="0.25">
      <c r="A3131" t="s">
        <v>5850</v>
      </c>
      <c r="B3131" t="s">
        <v>5851</v>
      </c>
      <c r="C3131">
        <f>LEN(Tabla4[[#This Row],[NIT]])</f>
        <v>14</v>
      </c>
      <c r="D3131" t="str">
        <f t="shared" si="49"/>
        <v>NIT</v>
      </c>
    </row>
    <row r="3132" spans="1:4" x14ac:dyDescent="0.25">
      <c r="A3132" t="s">
        <v>5852</v>
      </c>
      <c r="B3132" t="s">
        <v>5853</v>
      </c>
      <c r="C3132">
        <f>LEN(Tabla4[[#This Row],[NIT]])</f>
        <v>14</v>
      </c>
      <c r="D3132" t="str">
        <f t="shared" si="49"/>
        <v>NIT</v>
      </c>
    </row>
    <row r="3133" spans="1:4" x14ac:dyDescent="0.25">
      <c r="A3133" t="s">
        <v>5854</v>
      </c>
      <c r="B3133" t="s">
        <v>5855</v>
      </c>
      <c r="C3133">
        <f>LEN(Tabla4[[#This Row],[NIT]])</f>
        <v>14</v>
      </c>
      <c r="D3133" t="str">
        <f t="shared" si="49"/>
        <v>NIT</v>
      </c>
    </row>
    <row r="3134" spans="1:4" x14ac:dyDescent="0.25">
      <c r="A3134" t="s">
        <v>5856</v>
      </c>
      <c r="B3134" t="s">
        <v>5857</v>
      </c>
      <c r="C3134">
        <f>LEN(Tabla4[[#This Row],[NIT]])</f>
        <v>14</v>
      </c>
      <c r="D3134" t="str">
        <f t="shared" si="49"/>
        <v>NIT</v>
      </c>
    </row>
    <row r="3135" spans="1:4" x14ac:dyDescent="0.25">
      <c r="A3135" t="s">
        <v>5858</v>
      </c>
      <c r="B3135" t="s">
        <v>5859</v>
      </c>
      <c r="C3135">
        <f>LEN(Tabla4[[#This Row],[NIT]])</f>
        <v>14</v>
      </c>
      <c r="D3135" t="str">
        <f t="shared" si="49"/>
        <v>NIT</v>
      </c>
    </row>
    <row r="3136" spans="1:4" x14ac:dyDescent="0.25">
      <c r="A3136" t="s">
        <v>5860</v>
      </c>
      <c r="B3136" t="s">
        <v>5861</v>
      </c>
      <c r="C3136">
        <f>LEN(Tabla4[[#This Row],[NIT]])</f>
        <v>14</v>
      </c>
      <c r="D3136" t="str">
        <f t="shared" si="49"/>
        <v>NIT</v>
      </c>
    </row>
    <row r="3137" spans="1:4" x14ac:dyDescent="0.25">
      <c r="A3137" t="s">
        <v>5862</v>
      </c>
      <c r="B3137" t="s">
        <v>5863</v>
      </c>
      <c r="C3137">
        <f>LEN(Tabla4[[#This Row],[NIT]])</f>
        <v>14</v>
      </c>
      <c r="D3137" t="str">
        <f t="shared" si="49"/>
        <v>NIT</v>
      </c>
    </row>
    <row r="3138" spans="1:4" x14ac:dyDescent="0.25">
      <c r="A3138" t="s">
        <v>5864</v>
      </c>
      <c r="B3138" t="s">
        <v>5865</v>
      </c>
      <c r="C3138">
        <f>LEN(Tabla4[[#This Row],[NIT]])</f>
        <v>14</v>
      </c>
      <c r="D3138" t="str">
        <f t="shared" si="49"/>
        <v>NIT</v>
      </c>
    </row>
    <row r="3139" spans="1:4" x14ac:dyDescent="0.25">
      <c r="A3139" t="s">
        <v>5866</v>
      </c>
      <c r="B3139" t="s">
        <v>5867</v>
      </c>
      <c r="C3139">
        <f>LEN(Tabla4[[#This Row],[NIT]])</f>
        <v>14</v>
      </c>
      <c r="D3139" t="str">
        <f t="shared" si="49"/>
        <v>NIT</v>
      </c>
    </row>
    <row r="3140" spans="1:4" x14ac:dyDescent="0.25">
      <c r="A3140" t="s">
        <v>5868</v>
      </c>
      <c r="B3140" t="s">
        <v>5869</v>
      </c>
      <c r="C3140">
        <f>LEN(Tabla4[[#This Row],[NIT]])</f>
        <v>14</v>
      </c>
      <c r="D3140" t="str">
        <f t="shared" si="49"/>
        <v>NIT</v>
      </c>
    </row>
    <row r="3141" spans="1:4" x14ac:dyDescent="0.25">
      <c r="A3141" t="s">
        <v>5870</v>
      </c>
      <c r="B3141" t="s">
        <v>5871</v>
      </c>
      <c r="C3141">
        <f>LEN(Tabla4[[#This Row],[NIT]])</f>
        <v>14</v>
      </c>
      <c r="D3141" t="str">
        <f t="shared" si="49"/>
        <v>NIT</v>
      </c>
    </row>
    <row r="3142" spans="1:4" x14ac:dyDescent="0.25">
      <c r="A3142" t="s">
        <v>5872</v>
      </c>
      <c r="B3142" t="s">
        <v>5873</v>
      </c>
      <c r="C3142">
        <f>LEN(Tabla4[[#This Row],[NIT]])</f>
        <v>14</v>
      </c>
      <c r="D3142" t="str">
        <f t="shared" si="49"/>
        <v>NIT</v>
      </c>
    </row>
    <row r="3143" spans="1:4" x14ac:dyDescent="0.25">
      <c r="A3143" t="s">
        <v>5874</v>
      </c>
      <c r="B3143" t="s">
        <v>5875</v>
      </c>
      <c r="C3143">
        <f>LEN(Tabla4[[#This Row],[NIT]])</f>
        <v>14</v>
      </c>
      <c r="D3143" t="str">
        <f t="shared" si="49"/>
        <v>NIT</v>
      </c>
    </row>
    <row r="3144" spans="1:4" x14ac:dyDescent="0.25">
      <c r="A3144" t="s">
        <v>5876</v>
      </c>
      <c r="B3144" t="s">
        <v>5877</v>
      </c>
      <c r="C3144">
        <f>LEN(Tabla4[[#This Row],[NIT]])</f>
        <v>14</v>
      </c>
      <c r="D3144" t="str">
        <f t="shared" si="49"/>
        <v>NIT</v>
      </c>
    </row>
    <row r="3145" spans="1:4" x14ac:dyDescent="0.25">
      <c r="A3145" t="s">
        <v>5878</v>
      </c>
      <c r="B3145" t="s">
        <v>5879</v>
      </c>
      <c r="C3145">
        <f>LEN(Tabla4[[#This Row],[NIT]])</f>
        <v>14</v>
      </c>
      <c r="D3145" t="str">
        <f t="shared" si="49"/>
        <v>NIT</v>
      </c>
    </row>
    <row r="3146" spans="1:4" x14ac:dyDescent="0.25">
      <c r="A3146" t="s">
        <v>5880</v>
      </c>
      <c r="B3146" t="s">
        <v>5881</v>
      </c>
      <c r="C3146">
        <f>LEN(Tabla4[[#This Row],[NIT]])</f>
        <v>14</v>
      </c>
      <c r="D3146" t="str">
        <f t="shared" si="49"/>
        <v>NIT</v>
      </c>
    </row>
    <row r="3147" spans="1:4" x14ac:dyDescent="0.25">
      <c r="A3147" t="s">
        <v>2727</v>
      </c>
      <c r="B3147" t="s">
        <v>5882</v>
      </c>
      <c r="C3147">
        <f>LEN(Tabla4[[#This Row],[NIT]])</f>
        <v>14</v>
      </c>
      <c r="D3147" t="str">
        <f t="shared" ref="D3147:D3210" si="50">IF(C3147=14,"NIT",IF(C3147=9,"DUI"," "))</f>
        <v>NIT</v>
      </c>
    </row>
    <row r="3148" spans="1:4" x14ac:dyDescent="0.25">
      <c r="A3148" t="s">
        <v>5883</v>
      </c>
      <c r="B3148" t="s">
        <v>5884</v>
      </c>
      <c r="C3148">
        <f>LEN(Tabla4[[#This Row],[NIT]])</f>
        <v>14</v>
      </c>
      <c r="D3148" t="str">
        <f t="shared" si="50"/>
        <v>NIT</v>
      </c>
    </row>
    <row r="3149" spans="1:4" x14ac:dyDescent="0.25">
      <c r="A3149" t="s">
        <v>1256</v>
      </c>
      <c r="B3149" t="s">
        <v>5885</v>
      </c>
      <c r="C3149">
        <f>LEN(Tabla4[[#This Row],[NIT]])</f>
        <v>14</v>
      </c>
      <c r="D3149" t="str">
        <f t="shared" si="50"/>
        <v>NIT</v>
      </c>
    </row>
    <row r="3150" spans="1:4" x14ac:dyDescent="0.25">
      <c r="A3150" t="s">
        <v>5886</v>
      </c>
      <c r="B3150" t="s">
        <v>5887</v>
      </c>
      <c r="C3150">
        <f>LEN(Tabla4[[#This Row],[NIT]])</f>
        <v>14</v>
      </c>
      <c r="D3150" t="str">
        <f t="shared" si="50"/>
        <v>NIT</v>
      </c>
    </row>
    <row r="3151" spans="1:4" x14ac:dyDescent="0.25">
      <c r="A3151" t="s">
        <v>5888</v>
      </c>
      <c r="B3151" t="s">
        <v>5889</v>
      </c>
      <c r="C3151">
        <f>LEN(Tabla4[[#This Row],[NIT]])</f>
        <v>14</v>
      </c>
      <c r="D3151" t="str">
        <f t="shared" si="50"/>
        <v>NIT</v>
      </c>
    </row>
    <row r="3152" spans="1:4" x14ac:dyDescent="0.25">
      <c r="A3152" t="s">
        <v>5890</v>
      </c>
      <c r="B3152" t="s">
        <v>5891</v>
      </c>
      <c r="C3152">
        <f>LEN(Tabla4[[#This Row],[NIT]])</f>
        <v>14</v>
      </c>
      <c r="D3152" t="str">
        <f t="shared" si="50"/>
        <v>NIT</v>
      </c>
    </row>
    <row r="3153" spans="1:4" x14ac:dyDescent="0.25">
      <c r="A3153" t="s">
        <v>5892</v>
      </c>
      <c r="B3153" t="s">
        <v>5893</v>
      </c>
      <c r="C3153">
        <f>LEN(Tabla4[[#This Row],[NIT]])</f>
        <v>14</v>
      </c>
      <c r="D3153" t="str">
        <f t="shared" si="50"/>
        <v>NIT</v>
      </c>
    </row>
    <row r="3154" spans="1:4" x14ac:dyDescent="0.25">
      <c r="A3154" t="s">
        <v>5894</v>
      </c>
      <c r="B3154" t="s">
        <v>5895</v>
      </c>
      <c r="C3154">
        <f>LEN(Tabla4[[#This Row],[NIT]])</f>
        <v>14</v>
      </c>
      <c r="D3154" t="str">
        <f t="shared" si="50"/>
        <v>NIT</v>
      </c>
    </row>
    <row r="3155" spans="1:4" x14ac:dyDescent="0.25">
      <c r="A3155" t="s">
        <v>5896</v>
      </c>
      <c r="B3155" t="s">
        <v>5897</v>
      </c>
      <c r="C3155">
        <f>LEN(Tabla4[[#This Row],[NIT]])</f>
        <v>14</v>
      </c>
      <c r="D3155" t="str">
        <f t="shared" si="50"/>
        <v>NIT</v>
      </c>
    </row>
    <row r="3156" spans="1:4" x14ac:dyDescent="0.25">
      <c r="A3156" t="s">
        <v>5898</v>
      </c>
      <c r="B3156" t="s">
        <v>5899</v>
      </c>
      <c r="C3156">
        <f>LEN(Tabla4[[#This Row],[NIT]])</f>
        <v>14</v>
      </c>
      <c r="D3156" t="str">
        <f t="shared" si="50"/>
        <v>NIT</v>
      </c>
    </row>
    <row r="3157" spans="1:4" x14ac:dyDescent="0.25">
      <c r="A3157" t="s">
        <v>5900</v>
      </c>
      <c r="B3157" t="s">
        <v>5901</v>
      </c>
      <c r="C3157">
        <f>LEN(Tabla4[[#This Row],[NIT]])</f>
        <v>14</v>
      </c>
      <c r="D3157" t="str">
        <f t="shared" si="50"/>
        <v>NIT</v>
      </c>
    </row>
    <row r="3158" spans="1:4" x14ac:dyDescent="0.25">
      <c r="A3158" t="s">
        <v>5902</v>
      </c>
      <c r="B3158" t="s">
        <v>5903</v>
      </c>
      <c r="C3158">
        <f>LEN(Tabla4[[#This Row],[NIT]])</f>
        <v>14</v>
      </c>
      <c r="D3158" t="str">
        <f t="shared" si="50"/>
        <v>NIT</v>
      </c>
    </row>
    <row r="3159" spans="1:4" x14ac:dyDescent="0.25">
      <c r="A3159" t="s">
        <v>5904</v>
      </c>
      <c r="B3159" t="s">
        <v>5905</v>
      </c>
      <c r="C3159">
        <f>LEN(Tabla4[[#This Row],[NIT]])</f>
        <v>14</v>
      </c>
      <c r="D3159" t="str">
        <f t="shared" si="50"/>
        <v>NIT</v>
      </c>
    </row>
    <row r="3160" spans="1:4" x14ac:dyDescent="0.25">
      <c r="A3160" t="s">
        <v>5906</v>
      </c>
      <c r="B3160" t="s">
        <v>5907</v>
      </c>
      <c r="C3160">
        <f>LEN(Tabla4[[#This Row],[NIT]])</f>
        <v>14</v>
      </c>
      <c r="D3160" t="str">
        <f t="shared" si="50"/>
        <v>NIT</v>
      </c>
    </row>
    <row r="3161" spans="1:4" x14ac:dyDescent="0.25">
      <c r="A3161" t="s">
        <v>5908</v>
      </c>
      <c r="B3161" t="s">
        <v>5909</v>
      </c>
      <c r="C3161">
        <f>LEN(Tabla4[[#This Row],[NIT]])</f>
        <v>14</v>
      </c>
      <c r="D3161" t="str">
        <f t="shared" si="50"/>
        <v>NIT</v>
      </c>
    </row>
    <row r="3162" spans="1:4" x14ac:dyDescent="0.25">
      <c r="A3162" t="s">
        <v>5910</v>
      </c>
      <c r="B3162" t="s">
        <v>5911</v>
      </c>
      <c r="C3162">
        <f>LEN(Tabla4[[#This Row],[NIT]])</f>
        <v>14</v>
      </c>
      <c r="D3162" t="str">
        <f t="shared" si="50"/>
        <v>NIT</v>
      </c>
    </row>
    <row r="3163" spans="1:4" x14ac:dyDescent="0.25">
      <c r="A3163" t="s">
        <v>5912</v>
      </c>
      <c r="B3163" t="s">
        <v>5913</v>
      </c>
      <c r="C3163">
        <f>LEN(Tabla4[[#This Row],[NIT]])</f>
        <v>14</v>
      </c>
      <c r="D3163" t="str">
        <f t="shared" si="50"/>
        <v>NIT</v>
      </c>
    </row>
    <row r="3164" spans="1:4" x14ac:dyDescent="0.25">
      <c r="A3164" t="s">
        <v>5914</v>
      </c>
      <c r="B3164" t="s">
        <v>5915</v>
      </c>
      <c r="C3164">
        <f>LEN(Tabla4[[#This Row],[NIT]])</f>
        <v>14</v>
      </c>
      <c r="D3164" t="str">
        <f t="shared" si="50"/>
        <v>NIT</v>
      </c>
    </row>
    <row r="3165" spans="1:4" x14ac:dyDescent="0.25">
      <c r="A3165" t="s">
        <v>5916</v>
      </c>
      <c r="B3165" t="s">
        <v>5917</v>
      </c>
      <c r="C3165">
        <f>LEN(Tabla4[[#This Row],[NIT]])</f>
        <v>14</v>
      </c>
      <c r="D3165" t="str">
        <f t="shared" si="50"/>
        <v>NIT</v>
      </c>
    </row>
    <row r="3166" spans="1:4" x14ac:dyDescent="0.25">
      <c r="A3166" t="s">
        <v>5918</v>
      </c>
      <c r="B3166" t="s">
        <v>5919</v>
      </c>
      <c r="C3166">
        <f>LEN(Tabla4[[#This Row],[NIT]])</f>
        <v>14</v>
      </c>
      <c r="D3166" t="str">
        <f t="shared" si="50"/>
        <v>NIT</v>
      </c>
    </row>
    <row r="3167" spans="1:4" x14ac:dyDescent="0.25">
      <c r="A3167" t="s">
        <v>5920</v>
      </c>
      <c r="B3167" t="s">
        <v>5921</v>
      </c>
      <c r="C3167">
        <f>LEN(Tabla4[[#This Row],[NIT]])</f>
        <v>14</v>
      </c>
      <c r="D3167" t="str">
        <f t="shared" si="50"/>
        <v>NIT</v>
      </c>
    </row>
    <row r="3168" spans="1:4" x14ac:dyDescent="0.25">
      <c r="A3168" t="s">
        <v>5922</v>
      </c>
      <c r="B3168" t="s">
        <v>5923</v>
      </c>
      <c r="C3168">
        <f>LEN(Tabla4[[#This Row],[NIT]])</f>
        <v>14</v>
      </c>
      <c r="D3168" t="str">
        <f t="shared" si="50"/>
        <v>NIT</v>
      </c>
    </row>
    <row r="3169" spans="1:4" x14ac:dyDescent="0.25">
      <c r="A3169" t="s">
        <v>5924</v>
      </c>
      <c r="B3169" t="s">
        <v>5925</v>
      </c>
      <c r="C3169">
        <f>LEN(Tabla4[[#This Row],[NIT]])</f>
        <v>14</v>
      </c>
      <c r="D3169" t="str">
        <f t="shared" si="50"/>
        <v>NIT</v>
      </c>
    </row>
    <row r="3170" spans="1:4" x14ac:dyDescent="0.25">
      <c r="A3170" t="s">
        <v>5926</v>
      </c>
      <c r="B3170" t="s">
        <v>5927</v>
      </c>
      <c r="C3170">
        <f>LEN(Tabla4[[#This Row],[NIT]])</f>
        <v>14</v>
      </c>
      <c r="D3170" t="str">
        <f t="shared" si="50"/>
        <v>NIT</v>
      </c>
    </row>
    <row r="3171" spans="1:4" x14ac:dyDescent="0.25">
      <c r="A3171" t="s">
        <v>5928</v>
      </c>
      <c r="B3171" t="s">
        <v>5929</v>
      </c>
      <c r="C3171">
        <f>LEN(Tabla4[[#This Row],[NIT]])</f>
        <v>14</v>
      </c>
      <c r="D3171" t="str">
        <f t="shared" si="50"/>
        <v>NIT</v>
      </c>
    </row>
    <row r="3172" spans="1:4" x14ac:dyDescent="0.25">
      <c r="A3172" t="s">
        <v>5930</v>
      </c>
      <c r="B3172" t="s">
        <v>5931</v>
      </c>
      <c r="C3172">
        <f>LEN(Tabla4[[#This Row],[NIT]])</f>
        <v>14</v>
      </c>
      <c r="D3172" t="str">
        <f t="shared" si="50"/>
        <v>NIT</v>
      </c>
    </row>
    <row r="3173" spans="1:4" x14ac:dyDescent="0.25">
      <c r="A3173" t="s">
        <v>5932</v>
      </c>
      <c r="B3173" t="s">
        <v>5933</v>
      </c>
      <c r="C3173">
        <f>LEN(Tabla4[[#This Row],[NIT]])</f>
        <v>14</v>
      </c>
      <c r="D3173" t="str">
        <f t="shared" si="50"/>
        <v>NIT</v>
      </c>
    </row>
    <row r="3174" spans="1:4" x14ac:dyDescent="0.25">
      <c r="A3174" t="s">
        <v>5934</v>
      </c>
      <c r="B3174" t="s">
        <v>5935</v>
      </c>
      <c r="C3174">
        <f>LEN(Tabla4[[#This Row],[NIT]])</f>
        <v>14</v>
      </c>
      <c r="D3174" t="str">
        <f t="shared" si="50"/>
        <v>NIT</v>
      </c>
    </row>
    <row r="3175" spans="1:4" x14ac:dyDescent="0.25">
      <c r="A3175" t="s">
        <v>5936</v>
      </c>
      <c r="B3175" t="s">
        <v>5937</v>
      </c>
      <c r="C3175">
        <f>LEN(Tabla4[[#This Row],[NIT]])</f>
        <v>14</v>
      </c>
      <c r="D3175" t="str">
        <f t="shared" si="50"/>
        <v>NIT</v>
      </c>
    </row>
    <row r="3176" spans="1:4" x14ac:dyDescent="0.25">
      <c r="A3176" t="s">
        <v>5938</v>
      </c>
      <c r="B3176" t="s">
        <v>5939</v>
      </c>
      <c r="C3176">
        <f>LEN(Tabla4[[#This Row],[NIT]])</f>
        <v>14</v>
      </c>
      <c r="D3176" t="str">
        <f t="shared" si="50"/>
        <v>NIT</v>
      </c>
    </row>
    <row r="3177" spans="1:4" x14ac:dyDescent="0.25">
      <c r="A3177" t="s">
        <v>5940</v>
      </c>
      <c r="B3177" t="s">
        <v>5941</v>
      </c>
      <c r="C3177">
        <f>LEN(Tabla4[[#This Row],[NIT]])</f>
        <v>14</v>
      </c>
      <c r="D3177" t="str">
        <f t="shared" si="50"/>
        <v>NIT</v>
      </c>
    </row>
    <row r="3178" spans="1:4" x14ac:dyDescent="0.25">
      <c r="A3178" t="s">
        <v>5942</v>
      </c>
      <c r="B3178" t="s">
        <v>5943</v>
      </c>
      <c r="C3178">
        <f>LEN(Tabla4[[#This Row],[NIT]])</f>
        <v>14</v>
      </c>
      <c r="D3178" t="str">
        <f t="shared" si="50"/>
        <v>NIT</v>
      </c>
    </row>
    <row r="3179" spans="1:4" x14ac:dyDescent="0.25">
      <c r="A3179" t="s">
        <v>5944</v>
      </c>
      <c r="B3179" t="s">
        <v>5945</v>
      </c>
      <c r="C3179">
        <f>LEN(Tabla4[[#This Row],[NIT]])</f>
        <v>14</v>
      </c>
      <c r="D3179" t="str">
        <f t="shared" si="50"/>
        <v>NIT</v>
      </c>
    </row>
    <row r="3180" spans="1:4" x14ac:dyDescent="0.25">
      <c r="A3180" t="s">
        <v>5946</v>
      </c>
      <c r="B3180" t="s">
        <v>5947</v>
      </c>
      <c r="C3180">
        <f>LEN(Tabla4[[#This Row],[NIT]])</f>
        <v>14</v>
      </c>
      <c r="D3180" t="str">
        <f t="shared" si="50"/>
        <v>NIT</v>
      </c>
    </row>
    <row r="3181" spans="1:4" x14ac:dyDescent="0.25">
      <c r="A3181" t="s">
        <v>5948</v>
      </c>
      <c r="B3181" t="s">
        <v>5949</v>
      </c>
      <c r="C3181">
        <f>LEN(Tabla4[[#This Row],[NIT]])</f>
        <v>14</v>
      </c>
      <c r="D3181" t="str">
        <f t="shared" si="50"/>
        <v>NIT</v>
      </c>
    </row>
    <row r="3182" spans="1:4" x14ac:dyDescent="0.25">
      <c r="A3182" t="s">
        <v>5950</v>
      </c>
      <c r="B3182" t="s">
        <v>5951</v>
      </c>
      <c r="C3182">
        <f>LEN(Tabla4[[#This Row],[NIT]])</f>
        <v>14</v>
      </c>
      <c r="D3182" t="str">
        <f t="shared" si="50"/>
        <v>NIT</v>
      </c>
    </row>
    <row r="3183" spans="1:4" x14ac:dyDescent="0.25">
      <c r="A3183" t="s">
        <v>5952</v>
      </c>
      <c r="B3183" t="s">
        <v>5953</v>
      </c>
      <c r="C3183">
        <f>LEN(Tabla4[[#This Row],[NIT]])</f>
        <v>14</v>
      </c>
      <c r="D3183" t="str">
        <f t="shared" si="50"/>
        <v>NIT</v>
      </c>
    </row>
    <row r="3184" spans="1:4" x14ac:dyDescent="0.25">
      <c r="A3184" t="s">
        <v>5954</v>
      </c>
      <c r="B3184" t="s">
        <v>5955</v>
      </c>
      <c r="C3184">
        <f>LEN(Tabla4[[#This Row],[NIT]])</f>
        <v>14</v>
      </c>
      <c r="D3184" t="str">
        <f t="shared" si="50"/>
        <v>NIT</v>
      </c>
    </row>
    <row r="3185" spans="1:4" x14ac:dyDescent="0.25">
      <c r="A3185" t="s">
        <v>5956</v>
      </c>
      <c r="B3185" t="s">
        <v>5957</v>
      </c>
      <c r="C3185">
        <f>LEN(Tabla4[[#This Row],[NIT]])</f>
        <v>14</v>
      </c>
      <c r="D3185" t="str">
        <f t="shared" si="50"/>
        <v>NIT</v>
      </c>
    </row>
    <row r="3186" spans="1:4" x14ac:dyDescent="0.25">
      <c r="A3186" t="s">
        <v>5958</v>
      </c>
      <c r="B3186" t="s">
        <v>5959</v>
      </c>
      <c r="C3186">
        <f>LEN(Tabla4[[#This Row],[NIT]])</f>
        <v>14</v>
      </c>
      <c r="D3186" t="str">
        <f t="shared" si="50"/>
        <v>NIT</v>
      </c>
    </row>
    <row r="3187" spans="1:4" x14ac:dyDescent="0.25">
      <c r="A3187" t="s">
        <v>5960</v>
      </c>
      <c r="B3187" t="s">
        <v>5961</v>
      </c>
      <c r="C3187">
        <f>LEN(Tabla4[[#This Row],[NIT]])</f>
        <v>14</v>
      </c>
      <c r="D3187" t="str">
        <f t="shared" si="50"/>
        <v>NIT</v>
      </c>
    </row>
    <row r="3188" spans="1:4" x14ac:dyDescent="0.25">
      <c r="A3188" t="s">
        <v>5962</v>
      </c>
      <c r="B3188" t="s">
        <v>5963</v>
      </c>
      <c r="C3188">
        <f>LEN(Tabla4[[#This Row],[NIT]])</f>
        <v>14</v>
      </c>
      <c r="D3188" t="str">
        <f t="shared" si="50"/>
        <v>NIT</v>
      </c>
    </row>
    <row r="3189" spans="1:4" x14ac:dyDescent="0.25">
      <c r="A3189" t="s">
        <v>5964</v>
      </c>
      <c r="B3189" t="s">
        <v>5965</v>
      </c>
      <c r="C3189">
        <f>LEN(Tabla4[[#This Row],[NIT]])</f>
        <v>14</v>
      </c>
      <c r="D3189" t="str">
        <f t="shared" si="50"/>
        <v>NIT</v>
      </c>
    </row>
    <row r="3190" spans="1:4" x14ac:dyDescent="0.25">
      <c r="A3190" t="s">
        <v>5966</v>
      </c>
      <c r="B3190" t="s">
        <v>5967</v>
      </c>
      <c r="C3190">
        <f>LEN(Tabla4[[#This Row],[NIT]])</f>
        <v>14</v>
      </c>
      <c r="D3190" t="str">
        <f t="shared" si="50"/>
        <v>NIT</v>
      </c>
    </row>
    <row r="3191" spans="1:4" x14ac:dyDescent="0.25">
      <c r="A3191" t="s">
        <v>5968</v>
      </c>
      <c r="B3191" t="s">
        <v>5969</v>
      </c>
      <c r="C3191">
        <f>LEN(Tabla4[[#This Row],[NIT]])</f>
        <v>14</v>
      </c>
      <c r="D3191" t="str">
        <f t="shared" si="50"/>
        <v>NIT</v>
      </c>
    </row>
    <row r="3192" spans="1:4" x14ac:dyDescent="0.25">
      <c r="A3192" t="s">
        <v>5970</v>
      </c>
      <c r="B3192" t="s">
        <v>5971</v>
      </c>
      <c r="C3192">
        <f>LEN(Tabla4[[#This Row],[NIT]])</f>
        <v>14</v>
      </c>
      <c r="D3192" t="str">
        <f t="shared" si="50"/>
        <v>NIT</v>
      </c>
    </row>
    <row r="3193" spans="1:4" x14ac:dyDescent="0.25">
      <c r="A3193" t="s">
        <v>5972</v>
      </c>
      <c r="B3193" t="s">
        <v>5973</v>
      </c>
      <c r="C3193">
        <f>LEN(Tabla4[[#This Row],[NIT]])</f>
        <v>14</v>
      </c>
      <c r="D3193" t="str">
        <f t="shared" si="50"/>
        <v>NIT</v>
      </c>
    </row>
    <row r="3194" spans="1:4" x14ac:dyDescent="0.25">
      <c r="A3194" t="s">
        <v>5974</v>
      </c>
      <c r="B3194" t="s">
        <v>5975</v>
      </c>
      <c r="C3194">
        <f>LEN(Tabla4[[#This Row],[NIT]])</f>
        <v>14</v>
      </c>
      <c r="D3194" t="str">
        <f t="shared" si="50"/>
        <v>NIT</v>
      </c>
    </row>
    <row r="3195" spans="1:4" x14ac:dyDescent="0.25">
      <c r="A3195" t="s">
        <v>5976</v>
      </c>
      <c r="B3195" t="s">
        <v>5977</v>
      </c>
      <c r="C3195">
        <f>LEN(Tabla4[[#This Row],[NIT]])</f>
        <v>14</v>
      </c>
      <c r="D3195" t="str">
        <f t="shared" si="50"/>
        <v>NIT</v>
      </c>
    </row>
    <row r="3196" spans="1:4" x14ac:dyDescent="0.25">
      <c r="A3196" t="s">
        <v>5978</v>
      </c>
      <c r="B3196" t="s">
        <v>5979</v>
      </c>
      <c r="C3196">
        <f>LEN(Tabla4[[#This Row],[NIT]])</f>
        <v>14</v>
      </c>
      <c r="D3196" t="str">
        <f t="shared" si="50"/>
        <v>NIT</v>
      </c>
    </row>
    <row r="3197" spans="1:4" x14ac:dyDescent="0.25">
      <c r="A3197" t="s">
        <v>5980</v>
      </c>
      <c r="B3197" t="s">
        <v>5981</v>
      </c>
      <c r="C3197">
        <f>LEN(Tabla4[[#This Row],[NIT]])</f>
        <v>14</v>
      </c>
      <c r="D3197" t="str">
        <f t="shared" si="50"/>
        <v>NIT</v>
      </c>
    </row>
    <row r="3198" spans="1:4" x14ac:dyDescent="0.25">
      <c r="A3198" t="s">
        <v>5982</v>
      </c>
      <c r="B3198" t="s">
        <v>5983</v>
      </c>
      <c r="C3198">
        <f>LEN(Tabla4[[#This Row],[NIT]])</f>
        <v>14</v>
      </c>
      <c r="D3198" t="str">
        <f t="shared" si="50"/>
        <v>NIT</v>
      </c>
    </row>
    <row r="3199" spans="1:4" x14ac:dyDescent="0.25">
      <c r="A3199" t="s">
        <v>2417</v>
      </c>
      <c r="B3199" t="s">
        <v>5984</v>
      </c>
      <c r="C3199">
        <f>LEN(Tabla4[[#This Row],[NIT]])</f>
        <v>14</v>
      </c>
      <c r="D3199" t="str">
        <f t="shared" si="50"/>
        <v>NIT</v>
      </c>
    </row>
    <row r="3200" spans="1:4" x14ac:dyDescent="0.25">
      <c r="A3200" t="s">
        <v>5985</v>
      </c>
      <c r="B3200" t="s">
        <v>5986</v>
      </c>
      <c r="C3200">
        <f>LEN(Tabla4[[#This Row],[NIT]])</f>
        <v>14</v>
      </c>
      <c r="D3200" t="str">
        <f t="shared" si="50"/>
        <v>NIT</v>
      </c>
    </row>
    <row r="3201" spans="1:4" x14ac:dyDescent="0.25">
      <c r="A3201" t="s">
        <v>5987</v>
      </c>
      <c r="B3201" t="s">
        <v>5988</v>
      </c>
      <c r="C3201">
        <f>LEN(Tabla4[[#This Row],[NIT]])</f>
        <v>14</v>
      </c>
      <c r="D3201" t="str">
        <f t="shared" si="50"/>
        <v>NIT</v>
      </c>
    </row>
    <row r="3202" spans="1:4" x14ac:dyDescent="0.25">
      <c r="A3202" t="s">
        <v>5989</v>
      </c>
      <c r="B3202" t="s">
        <v>5990</v>
      </c>
      <c r="C3202">
        <f>LEN(Tabla4[[#This Row],[NIT]])</f>
        <v>14</v>
      </c>
      <c r="D3202" t="str">
        <f t="shared" si="50"/>
        <v>NIT</v>
      </c>
    </row>
    <row r="3203" spans="1:4" x14ac:dyDescent="0.25">
      <c r="A3203" t="s">
        <v>5991</v>
      </c>
      <c r="B3203" t="s">
        <v>5992</v>
      </c>
      <c r="C3203">
        <f>LEN(Tabla4[[#This Row],[NIT]])</f>
        <v>14</v>
      </c>
      <c r="D3203" t="str">
        <f t="shared" si="50"/>
        <v>NIT</v>
      </c>
    </row>
    <row r="3204" spans="1:4" x14ac:dyDescent="0.25">
      <c r="A3204" t="s">
        <v>5993</v>
      </c>
      <c r="B3204" t="s">
        <v>5994</v>
      </c>
      <c r="C3204">
        <f>LEN(Tabla4[[#This Row],[NIT]])</f>
        <v>14</v>
      </c>
      <c r="D3204" t="str">
        <f t="shared" si="50"/>
        <v>NIT</v>
      </c>
    </row>
    <row r="3205" spans="1:4" x14ac:dyDescent="0.25">
      <c r="A3205" t="s">
        <v>5995</v>
      </c>
      <c r="B3205" t="s">
        <v>5996</v>
      </c>
      <c r="C3205">
        <f>LEN(Tabla4[[#This Row],[NIT]])</f>
        <v>14</v>
      </c>
      <c r="D3205" t="str">
        <f t="shared" si="50"/>
        <v>NIT</v>
      </c>
    </row>
    <row r="3206" spans="1:4" x14ac:dyDescent="0.25">
      <c r="A3206" t="s">
        <v>5997</v>
      </c>
      <c r="B3206" t="s">
        <v>5998</v>
      </c>
      <c r="C3206">
        <f>LEN(Tabla4[[#This Row],[NIT]])</f>
        <v>14</v>
      </c>
      <c r="D3206" t="str">
        <f t="shared" si="50"/>
        <v>NIT</v>
      </c>
    </row>
    <row r="3207" spans="1:4" x14ac:dyDescent="0.25">
      <c r="A3207" t="s">
        <v>5999</v>
      </c>
      <c r="B3207" t="s">
        <v>6000</v>
      </c>
      <c r="C3207">
        <f>LEN(Tabla4[[#This Row],[NIT]])</f>
        <v>14</v>
      </c>
      <c r="D3207" t="str">
        <f t="shared" si="50"/>
        <v>NIT</v>
      </c>
    </row>
    <row r="3208" spans="1:4" x14ac:dyDescent="0.25">
      <c r="A3208" t="s">
        <v>6001</v>
      </c>
      <c r="B3208" t="s">
        <v>6002</v>
      </c>
      <c r="C3208">
        <f>LEN(Tabla4[[#This Row],[NIT]])</f>
        <v>14</v>
      </c>
      <c r="D3208" t="str">
        <f t="shared" si="50"/>
        <v>NIT</v>
      </c>
    </row>
    <row r="3209" spans="1:4" x14ac:dyDescent="0.25">
      <c r="A3209" t="s">
        <v>6003</v>
      </c>
      <c r="B3209" t="s">
        <v>6004</v>
      </c>
      <c r="C3209">
        <f>LEN(Tabla4[[#This Row],[NIT]])</f>
        <v>14</v>
      </c>
      <c r="D3209" t="str">
        <f t="shared" si="50"/>
        <v>NIT</v>
      </c>
    </row>
    <row r="3210" spans="1:4" x14ac:dyDescent="0.25">
      <c r="A3210" t="s">
        <v>6005</v>
      </c>
      <c r="B3210" t="s">
        <v>6006</v>
      </c>
      <c r="C3210">
        <f>LEN(Tabla4[[#This Row],[NIT]])</f>
        <v>14</v>
      </c>
      <c r="D3210" t="str">
        <f t="shared" si="50"/>
        <v>NIT</v>
      </c>
    </row>
    <row r="3211" spans="1:4" x14ac:dyDescent="0.25">
      <c r="A3211" t="s">
        <v>6007</v>
      </c>
      <c r="B3211" t="s">
        <v>6008</v>
      </c>
      <c r="C3211">
        <f>LEN(Tabla4[[#This Row],[NIT]])</f>
        <v>14</v>
      </c>
      <c r="D3211" t="str">
        <f t="shared" ref="D3211:D3274" si="51">IF(C3211=14,"NIT",IF(C3211=9,"DUI"," "))</f>
        <v>NIT</v>
      </c>
    </row>
    <row r="3212" spans="1:4" x14ac:dyDescent="0.25">
      <c r="A3212" t="s">
        <v>6009</v>
      </c>
      <c r="B3212" t="s">
        <v>6010</v>
      </c>
      <c r="C3212">
        <f>LEN(Tabla4[[#This Row],[NIT]])</f>
        <v>14</v>
      </c>
      <c r="D3212" t="str">
        <f t="shared" si="51"/>
        <v>NIT</v>
      </c>
    </row>
    <row r="3213" spans="1:4" x14ac:dyDescent="0.25">
      <c r="A3213" t="s">
        <v>6011</v>
      </c>
      <c r="B3213" t="s">
        <v>6012</v>
      </c>
      <c r="C3213">
        <f>LEN(Tabla4[[#This Row],[NIT]])</f>
        <v>14</v>
      </c>
      <c r="D3213" t="str">
        <f t="shared" si="51"/>
        <v>NIT</v>
      </c>
    </row>
    <row r="3214" spans="1:4" x14ac:dyDescent="0.25">
      <c r="A3214" t="s">
        <v>6013</v>
      </c>
      <c r="B3214" t="s">
        <v>6014</v>
      </c>
      <c r="C3214">
        <f>LEN(Tabla4[[#This Row],[NIT]])</f>
        <v>14</v>
      </c>
      <c r="D3214" t="str">
        <f t="shared" si="51"/>
        <v>NIT</v>
      </c>
    </row>
    <row r="3215" spans="1:4" x14ac:dyDescent="0.25">
      <c r="A3215" t="s">
        <v>6015</v>
      </c>
      <c r="B3215" t="s">
        <v>6016</v>
      </c>
      <c r="C3215">
        <f>LEN(Tabla4[[#This Row],[NIT]])</f>
        <v>14</v>
      </c>
      <c r="D3215" t="str">
        <f t="shared" si="51"/>
        <v>NIT</v>
      </c>
    </row>
    <row r="3216" spans="1:4" x14ac:dyDescent="0.25">
      <c r="A3216" t="s">
        <v>6017</v>
      </c>
      <c r="B3216" t="s">
        <v>6018</v>
      </c>
      <c r="C3216">
        <f>LEN(Tabla4[[#This Row],[NIT]])</f>
        <v>14</v>
      </c>
      <c r="D3216" t="str">
        <f t="shared" si="51"/>
        <v>NIT</v>
      </c>
    </row>
    <row r="3217" spans="1:4" x14ac:dyDescent="0.25">
      <c r="A3217" t="s">
        <v>6019</v>
      </c>
      <c r="B3217" t="s">
        <v>6020</v>
      </c>
      <c r="C3217">
        <f>LEN(Tabla4[[#This Row],[NIT]])</f>
        <v>14</v>
      </c>
      <c r="D3217" t="str">
        <f t="shared" si="51"/>
        <v>NIT</v>
      </c>
    </row>
    <row r="3218" spans="1:4" x14ac:dyDescent="0.25">
      <c r="A3218" t="s">
        <v>6021</v>
      </c>
      <c r="B3218" t="s">
        <v>6022</v>
      </c>
      <c r="C3218">
        <f>LEN(Tabla4[[#This Row],[NIT]])</f>
        <v>14</v>
      </c>
      <c r="D3218" t="str">
        <f t="shared" si="51"/>
        <v>NIT</v>
      </c>
    </row>
    <row r="3219" spans="1:4" x14ac:dyDescent="0.25">
      <c r="A3219" t="s">
        <v>6023</v>
      </c>
      <c r="B3219" t="s">
        <v>6024</v>
      </c>
      <c r="C3219">
        <f>LEN(Tabla4[[#This Row],[NIT]])</f>
        <v>14</v>
      </c>
      <c r="D3219" t="str">
        <f t="shared" si="51"/>
        <v>NIT</v>
      </c>
    </row>
    <row r="3220" spans="1:4" x14ac:dyDescent="0.25">
      <c r="A3220" t="s">
        <v>6025</v>
      </c>
      <c r="B3220" t="s">
        <v>6026</v>
      </c>
      <c r="C3220">
        <f>LEN(Tabla4[[#This Row],[NIT]])</f>
        <v>14</v>
      </c>
      <c r="D3220" t="str">
        <f t="shared" si="51"/>
        <v>NIT</v>
      </c>
    </row>
    <row r="3221" spans="1:4" x14ac:dyDescent="0.25">
      <c r="A3221" t="s">
        <v>1373</v>
      </c>
      <c r="B3221" t="s">
        <v>6027</v>
      </c>
      <c r="C3221">
        <f>LEN(Tabla4[[#This Row],[NIT]])</f>
        <v>14</v>
      </c>
      <c r="D3221" t="str">
        <f t="shared" si="51"/>
        <v>NIT</v>
      </c>
    </row>
    <row r="3222" spans="1:4" x14ac:dyDescent="0.25">
      <c r="A3222" t="s">
        <v>6028</v>
      </c>
      <c r="B3222" t="s">
        <v>6029</v>
      </c>
      <c r="C3222">
        <f>LEN(Tabla4[[#This Row],[NIT]])</f>
        <v>14</v>
      </c>
      <c r="D3222" t="str">
        <f t="shared" si="51"/>
        <v>NIT</v>
      </c>
    </row>
    <row r="3223" spans="1:4" x14ac:dyDescent="0.25">
      <c r="A3223" t="s">
        <v>6030</v>
      </c>
      <c r="B3223" t="s">
        <v>6031</v>
      </c>
      <c r="C3223">
        <f>LEN(Tabla4[[#This Row],[NIT]])</f>
        <v>14</v>
      </c>
      <c r="D3223" t="str">
        <f t="shared" si="51"/>
        <v>NIT</v>
      </c>
    </row>
    <row r="3224" spans="1:4" x14ac:dyDescent="0.25">
      <c r="A3224" t="s">
        <v>6032</v>
      </c>
      <c r="B3224" t="s">
        <v>6033</v>
      </c>
      <c r="C3224">
        <f>LEN(Tabla4[[#This Row],[NIT]])</f>
        <v>14</v>
      </c>
      <c r="D3224" t="str">
        <f t="shared" si="51"/>
        <v>NIT</v>
      </c>
    </row>
    <row r="3225" spans="1:4" x14ac:dyDescent="0.25">
      <c r="A3225" t="s">
        <v>6034</v>
      </c>
      <c r="B3225" t="s">
        <v>6035</v>
      </c>
      <c r="C3225">
        <f>LEN(Tabla4[[#This Row],[NIT]])</f>
        <v>14</v>
      </c>
      <c r="D3225" t="str">
        <f t="shared" si="51"/>
        <v>NIT</v>
      </c>
    </row>
    <row r="3226" spans="1:4" x14ac:dyDescent="0.25">
      <c r="A3226" t="s">
        <v>6036</v>
      </c>
      <c r="B3226" t="s">
        <v>6037</v>
      </c>
      <c r="C3226">
        <f>LEN(Tabla4[[#This Row],[NIT]])</f>
        <v>14</v>
      </c>
      <c r="D3226" t="str">
        <f t="shared" si="51"/>
        <v>NIT</v>
      </c>
    </row>
    <row r="3227" spans="1:4" x14ac:dyDescent="0.25">
      <c r="A3227" t="s">
        <v>6038</v>
      </c>
      <c r="B3227" t="s">
        <v>6039</v>
      </c>
      <c r="C3227">
        <f>LEN(Tabla4[[#This Row],[NIT]])</f>
        <v>14</v>
      </c>
      <c r="D3227" t="str">
        <f t="shared" si="51"/>
        <v>NIT</v>
      </c>
    </row>
    <row r="3228" spans="1:4" x14ac:dyDescent="0.25">
      <c r="A3228" t="s">
        <v>6040</v>
      </c>
      <c r="B3228" t="s">
        <v>6041</v>
      </c>
      <c r="C3228">
        <f>LEN(Tabla4[[#This Row],[NIT]])</f>
        <v>14</v>
      </c>
      <c r="D3228" t="str">
        <f t="shared" si="51"/>
        <v>NIT</v>
      </c>
    </row>
    <row r="3229" spans="1:4" x14ac:dyDescent="0.25">
      <c r="A3229" t="s">
        <v>6042</v>
      </c>
      <c r="B3229" t="s">
        <v>6043</v>
      </c>
      <c r="C3229">
        <f>LEN(Tabla4[[#This Row],[NIT]])</f>
        <v>14</v>
      </c>
      <c r="D3229" t="str">
        <f t="shared" si="51"/>
        <v>NIT</v>
      </c>
    </row>
    <row r="3230" spans="1:4" x14ac:dyDescent="0.25">
      <c r="A3230" t="s">
        <v>6044</v>
      </c>
      <c r="B3230" t="s">
        <v>6045</v>
      </c>
      <c r="C3230">
        <f>LEN(Tabla4[[#This Row],[NIT]])</f>
        <v>14</v>
      </c>
      <c r="D3230" t="str">
        <f t="shared" si="51"/>
        <v>NIT</v>
      </c>
    </row>
    <row r="3231" spans="1:4" x14ac:dyDescent="0.25">
      <c r="A3231" t="s">
        <v>6046</v>
      </c>
      <c r="B3231" t="s">
        <v>6047</v>
      </c>
      <c r="C3231">
        <f>LEN(Tabla4[[#This Row],[NIT]])</f>
        <v>14</v>
      </c>
      <c r="D3231" t="str">
        <f t="shared" si="51"/>
        <v>NIT</v>
      </c>
    </row>
    <row r="3232" spans="1:4" x14ac:dyDescent="0.25">
      <c r="A3232" t="s">
        <v>6048</v>
      </c>
      <c r="B3232" t="s">
        <v>6049</v>
      </c>
      <c r="C3232">
        <f>LEN(Tabla4[[#This Row],[NIT]])</f>
        <v>14</v>
      </c>
      <c r="D3232" t="str">
        <f t="shared" si="51"/>
        <v>NIT</v>
      </c>
    </row>
    <row r="3233" spans="1:4" x14ac:dyDescent="0.25">
      <c r="A3233" t="s">
        <v>6050</v>
      </c>
      <c r="B3233" t="s">
        <v>6051</v>
      </c>
      <c r="C3233">
        <f>LEN(Tabla4[[#This Row],[NIT]])</f>
        <v>14</v>
      </c>
      <c r="D3233" t="str">
        <f t="shared" si="51"/>
        <v>NIT</v>
      </c>
    </row>
    <row r="3234" spans="1:4" x14ac:dyDescent="0.25">
      <c r="A3234" t="s">
        <v>3229</v>
      </c>
      <c r="B3234" t="s">
        <v>6052</v>
      </c>
      <c r="C3234">
        <f>LEN(Tabla4[[#This Row],[NIT]])</f>
        <v>14</v>
      </c>
      <c r="D3234" t="str">
        <f t="shared" si="51"/>
        <v>NIT</v>
      </c>
    </row>
    <row r="3235" spans="1:4" x14ac:dyDescent="0.25">
      <c r="A3235" t="s">
        <v>6053</v>
      </c>
      <c r="B3235" t="s">
        <v>6054</v>
      </c>
      <c r="C3235">
        <f>LEN(Tabla4[[#This Row],[NIT]])</f>
        <v>14</v>
      </c>
      <c r="D3235" t="str">
        <f t="shared" si="51"/>
        <v>NIT</v>
      </c>
    </row>
    <row r="3236" spans="1:4" x14ac:dyDescent="0.25">
      <c r="A3236" t="s">
        <v>6055</v>
      </c>
      <c r="B3236" t="s">
        <v>6056</v>
      </c>
      <c r="C3236">
        <f>LEN(Tabla4[[#This Row],[NIT]])</f>
        <v>14</v>
      </c>
      <c r="D3236" t="str">
        <f t="shared" si="51"/>
        <v>NIT</v>
      </c>
    </row>
    <row r="3237" spans="1:4" x14ac:dyDescent="0.25">
      <c r="A3237" t="s">
        <v>6057</v>
      </c>
      <c r="B3237" t="s">
        <v>6058</v>
      </c>
      <c r="C3237">
        <f>LEN(Tabla4[[#This Row],[NIT]])</f>
        <v>14</v>
      </c>
      <c r="D3237" t="str">
        <f t="shared" si="51"/>
        <v>NIT</v>
      </c>
    </row>
    <row r="3238" spans="1:4" x14ac:dyDescent="0.25">
      <c r="A3238" t="s">
        <v>6059</v>
      </c>
      <c r="B3238" t="s">
        <v>6060</v>
      </c>
      <c r="C3238">
        <f>LEN(Tabla4[[#This Row],[NIT]])</f>
        <v>14</v>
      </c>
      <c r="D3238" t="str">
        <f t="shared" si="51"/>
        <v>NIT</v>
      </c>
    </row>
    <row r="3239" spans="1:4" x14ac:dyDescent="0.25">
      <c r="A3239" t="s">
        <v>6061</v>
      </c>
      <c r="B3239" t="s">
        <v>6062</v>
      </c>
      <c r="C3239">
        <f>LEN(Tabla4[[#This Row],[NIT]])</f>
        <v>14</v>
      </c>
      <c r="D3239" t="str">
        <f t="shared" si="51"/>
        <v>NIT</v>
      </c>
    </row>
    <row r="3240" spans="1:4" x14ac:dyDescent="0.25">
      <c r="A3240" t="s">
        <v>6063</v>
      </c>
      <c r="B3240" t="s">
        <v>6064</v>
      </c>
      <c r="C3240">
        <f>LEN(Tabla4[[#This Row],[NIT]])</f>
        <v>14</v>
      </c>
      <c r="D3240" t="str">
        <f t="shared" si="51"/>
        <v>NIT</v>
      </c>
    </row>
    <row r="3241" spans="1:4" x14ac:dyDescent="0.25">
      <c r="A3241" t="s">
        <v>6065</v>
      </c>
      <c r="B3241" t="s">
        <v>6066</v>
      </c>
      <c r="C3241">
        <f>LEN(Tabla4[[#This Row],[NIT]])</f>
        <v>14</v>
      </c>
      <c r="D3241" t="str">
        <f t="shared" si="51"/>
        <v>NIT</v>
      </c>
    </row>
    <row r="3242" spans="1:4" x14ac:dyDescent="0.25">
      <c r="A3242" t="s">
        <v>6067</v>
      </c>
      <c r="B3242" t="s">
        <v>6068</v>
      </c>
      <c r="C3242">
        <f>LEN(Tabla4[[#This Row],[NIT]])</f>
        <v>14</v>
      </c>
      <c r="D3242" t="str">
        <f t="shared" si="51"/>
        <v>NIT</v>
      </c>
    </row>
    <row r="3243" spans="1:4" x14ac:dyDescent="0.25">
      <c r="A3243" t="s">
        <v>6069</v>
      </c>
      <c r="B3243" t="s">
        <v>6070</v>
      </c>
      <c r="C3243">
        <f>LEN(Tabla4[[#This Row],[NIT]])</f>
        <v>14</v>
      </c>
      <c r="D3243" t="str">
        <f t="shared" si="51"/>
        <v>NIT</v>
      </c>
    </row>
    <row r="3244" spans="1:4" x14ac:dyDescent="0.25">
      <c r="A3244" t="s">
        <v>6071</v>
      </c>
      <c r="B3244" t="s">
        <v>6072</v>
      </c>
      <c r="C3244">
        <f>LEN(Tabla4[[#This Row],[NIT]])</f>
        <v>14</v>
      </c>
      <c r="D3244" t="str">
        <f t="shared" si="51"/>
        <v>NIT</v>
      </c>
    </row>
    <row r="3245" spans="1:4" x14ac:dyDescent="0.25">
      <c r="A3245" t="s">
        <v>6073</v>
      </c>
      <c r="B3245" t="s">
        <v>6074</v>
      </c>
      <c r="C3245">
        <f>LEN(Tabla4[[#This Row],[NIT]])</f>
        <v>14</v>
      </c>
      <c r="D3245" t="str">
        <f t="shared" si="51"/>
        <v>NIT</v>
      </c>
    </row>
    <row r="3246" spans="1:4" x14ac:dyDescent="0.25">
      <c r="A3246" t="s">
        <v>6075</v>
      </c>
      <c r="B3246" t="s">
        <v>6076</v>
      </c>
      <c r="C3246">
        <f>LEN(Tabla4[[#This Row],[NIT]])</f>
        <v>14</v>
      </c>
      <c r="D3246" t="str">
        <f t="shared" si="51"/>
        <v>NIT</v>
      </c>
    </row>
    <row r="3247" spans="1:4" x14ac:dyDescent="0.25">
      <c r="A3247" t="s">
        <v>6077</v>
      </c>
      <c r="B3247" t="s">
        <v>6078</v>
      </c>
      <c r="C3247">
        <f>LEN(Tabla4[[#This Row],[NIT]])</f>
        <v>14</v>
      </c>
      <c r="D3247" t="str">
        <f t="shared" si="51"/>
        <v>NIT</v>
      </c>
    </row>
    <row r="3248" spans="1:4" x14ac:dyDescent="0.25">
      <c r="A3248" t="s">
        <v>6079</v>
      </c>
      <c r="B3248" t="s">
        <v>6080</v>
      </c>
      <c r="C3248">
        <f>LEN(Tabla4[[#This Row],[NIT]])</f>
        <v>14</v>
      </c>
      <c r="D3248" t="str">
        <f t="shared" si="51"/>
        <v>NIT</v>
      </c>
    </row>
    <row r="3249" spans="1:4" x14ac:dyDescent="0.25">
      <c r="A3249" t="s">
        <v>6081</v>
      </c>
      <c r="B3249" t="s">
        <v>6082</v>
      </c>
      <c r="C3249">
        <f>LEN(Tabla4[[#This Row],[NIT]])</f>
        <v>14</v>
      </c>
      <c r="D3249" t="str">
        <f t="shared" si="51"/>
        <v>NIT</v>
      </c>
    </row>
    <row r="3250" spans="1:4" x14ac:dyDescent="0.25">
      <c r="A3250" t="s">
        <v>6083</v>
      </c>
      <c r="B3250" t="s">
        <v>6084</v>
      </c>
      <c r="C3250">
        <f>LEN(Tabla4[[#This Row],[NIT]])</f>
        <v>14</v>
      </c>
      <c r="D3250" t="str">
        <f t="shared" si="51"/>
        <v>NIT</v>
      </c>
    </row>
    <row r="3251" spans="1:4" x14ac:dyDescent="0.25">
      <c r="A3251" t="s">
        <v>6085</v>
      </c>
      <c r="B3251" t="s">
        <v>6086</v>
      </c>
      <c r="C3251">
        <f>LEN(Tabla4[[#This Row],[NIT]])</f>
        <v>14</v>
      </c>
      <c r="D3251" t="str">
        <f t="shared" si="51"/>
        <v>NIT</v>
      </c>
    </row>
    <row r="3252" spans="1:4" x14ac:dyDescent="0.25">
      <c r="A3252" t="s">
        <v>6087</v>
      </c>
      <c r="B3252" t="s">
        <v>6088</v>
      </c>
      <c r="C3252">
        <f>LEN(Tabla4[[#This Row],[NIT]])</f>
        <v>14</v>
      </c>
      <c r="D3252" t="str">
        <f t="shared" si="51"/>
        <v>NIT</v>
      </c>
    </row>
    <row r="3253" spans="1:4" x14ac:dyDescent="0.25">
      <c r="A3253" t="s">
        <v>6089</v>
      </c>
      <c r="B3253" t="s">
        <v>6090</v>
      </c>
      <c r="C3253">
        <f>LEN(Tabla4[[#This Row],[NIT]])</f>
        <v>14</v>
      </c>
      <c r="D3253" t="str">
        <f t="shared" si="51"/>
        <v>NIT</v>
      </c>
    </row>
    <row r="3254" spans="1:4" x14ac:dyDescent="0.25">
      <c r="A3254" t="s">
        <v>6091</v>
      </c>
      <c r="B3254" t="s">
        <v>6092</v>
      </c>
      <c r="C3254">
        <f>LEN(Tabla4[[#This Row],[NIT]])</f>
        <v>14</v>
      </c>
      <c r="D3254" t="str">
        <f t="shared" si="51"/>
        <v>NIT</v>
      </c>
    </row>
    <row r="3255" spans="1:4" x14ac:dyDescent="0.25">
      <c r="A3255" t="s">
        <v>6093</v>
      </c>
      <c r="B3255" t="s">
        <v>6094</v>
      </c>
      <c r="C3255">
        <f>LEN(Tabla4[[#This Row],[NIT]])</f>
        <v>14</v>
      </c>
      <c r="D3255" t="str">
        <f t="shared" si="51"/>
        <v>NIT</v>
      </c>
    </row>
    <row r="3256" spans="1:4" x14ac:dyDescent="0.25">
      <c r="A3256" t="s">
        <v>6095</v>
      </c>
      <c r="B3256" t="s">
        <v>6096</v>
      </c>
      <c r="C3256">
        <f>LEN(Tabla4[[#This Row],[NIT]])</f>
        <v>14</v>
      </c>
      <c r="D3256" t="str">
        <f t="shared" si="51"/>
        <v>NIT</v>
      </c>
    </row>
    <row r="3257" spans="1:4" x14ac:dyDescent="0.25">
      <c r="A3257" t="s">
        <v>6097</v>
      </c>
      <c r="B3257" t="s">
        <v>6098</v>
      </c>
      <c r="C3257">
        <f>LEN(Tabla4[[#This Row],[NIT]])</f>
        <v>14</v>
      </c>
      <c r="D3257" t="str">
        <f t="shared" si="51"/>
        <v>NIT</v>
      </c>
    </row>
    <row r="3258" spans="1:4" x14ac:dyDescent="0.25">
      <c r="A3258" t="s">
        <v>1422</v>
      </c>
      <c r="B3258" t="s">
        <v>6099</v>
      </c>
      <c r="C3258">
        <f>LEN(Tabla4[[#This Row],[NIT]])</f>
        <v>14</v>
      </c>
      <c r="D3258" t="str">
        <f t="shared" si="51"/>
        <v>NIT</v>
      </c>
    </row>
    <row r="3259" spans="1:4" x14ac:dyDescent="0.25">
      <c r="A3259" t="s">
        <v>6100</v>
      </c>
      <c r="B3259" t="s">
        <v>6101</v>
      </c>
      <c r="C3259">
        <f>LEN(Tabla4[[#This Row],[NIT]])</f>
        <v>14</v>
      </c>
      <c r="D3259" t="str">
        <f t="shared" si="51"/>
        <v>NIT</v>
      </c>
    </row>
    <row r="3260" spans="1:4" x14ac:dyDescent="0.25">
      <c r="A3260" t="s">
        <v>6102</v>
      </c>
      <c r="B3260" t="s">
        <v>6103</v>
      </c>
      <c r="C3260">
        <f>LEN(Tabla4[[#This Row],[NIT]])</f>
        <v>14</v>
      </c>
      <c r="D3260" t="str">
        <f t="shared" si="51"/>
        <v>NIT</v>
      </c>
    </row>
    <row r="3261" spans="1:4" x14ac:dyDescent="0.25">
      <c r="A3261" t="s">
        <v>6104</v>
      </c>
      <c r="B3261" t="s">
        <v>6105</v>
      </c>
      <c r="C3261">
        <f>LEN(Tabla4[[#This Row],[NIT]])</f>
        <v>14</v>
      </c>
      <c r="D3261" t="str">
        <f t="shared" si="51"/>
        <v>NIT</v>
      </c>
    </row>
    <row r="3262" spans="1:4" x14ac:dyDescent="0.25">
      <c r="A3262" t="s">
        <v>6106</v>
      </c>
      <c r="B3262" t="s">
        <v>6107</v>
      </c>
      <c r="C3262">
        <f>LEN(Tabla4[[#This Row],[NIT]])</f>
        <v>14</v>
      </c>
      <c r="D3262" t="str">
        <f t="shared" si="51"/>
        <v>NIT</v>
      </c>
    </row>
    <row r="3263" spans="1:4" x14ac:dyDescent="0.25">
      <c r="A3263" t="s">
        <v>6108</v>
      </c>
      <c r="B3263" t="s">
        <v>6109</v>
      </c>
      <c r="C3263">
        <f>LEN(Tabla4[[#This Row],[NIT]])</f>
        <v>14</v>
      </c>
      <c r="D3263" t="str">
        <f t="shared" si="51"/>
        <v>NIT</v>
      </c>
    </row>
    <row r="3264" spans="1:4" x14ac:dyDescent="0.25">
      <c r="A3264" t="s">
        <v>6110</v>
      </c>
      <c r="B3264" t="s">
        <v>6111</v>
      </c>
      <c r="C3264">
        <f>LEN(Tabla4[[#This Row],[NIT]])</f>
        <v>14</v>
      </c>
      <c r="D3264" t="str">
        <f t="shared" si="51"/>
        <v>NIT</v>
      </c>
    </row>
    <row r="3265" spans="1:4" x14ac:dyDescent="0.25">
      <c r="A3265" t="s">
        <v>6112</v>
      </c>
      <c r="B3265" t="s">
        <v>6113</v>
      </c>
      <c r="C3265">
        <f>LEN(Tabla4[[#This Row],[NIT]])</f>
        <v>14</v>
      </c>
      <c r="D3265" t="str">
        <f t="shared" si="51"/>
        <v>NIT</v>
      </c>
    </row>
    <row r="3266" spans="1:4" x14ac:dyDescent="0.25">
      <c r="A3266" t="s">
        <v>6114</v>
      </c>
      <c r="B3266" t="s">
        <v>6115</v>
      </c>
      <c r="C3266">
        <f>LEN(Tabla4[[#This Row],[NIT]])</f>
        <v>14</v>
      </c>
      <c r="D3266" t="str">
        <f t="shared" si="51"/>
        <v>NIT</v>
      </c>
    </row>
    <row r="3267" spans="1:4" x14ac:dyDescent="0.25">
      <c r="A3267" t="s">
        <v>6116</v>
      </c>
      <c r="B3267" t="s">
        <v>6117</v>
      </c>
      <c r="C3267">
        <f>LEN(Tabla4[[#This Row],[NIT]])</f>
        <v>14</v>
      </c>
      <c r="D3267" t="str">
        <f t="shared" si="51"/>
        <v>NIT</v>
      </c>
    </row>
    <row r="3268" spans="1:4" x14ac:dyDescent="0.25">
      <c r="A3268" t="s">
        <v>6118</v>
      </c>
      <c r="B3268" t="s">
        <v>6119</v>
      </c>
      <c r="C3268">
        <f>LEN(Tabla4[[#This Row],[NIT]])</f>
        <v>14</v>
      </c>
      <c r="D3268" t="str">
        <f t="shared" si="51"/>
        <v>NIT</v>
      </c>
    </row>
    <row r="3269" spans="1:4" x14ac:dyDescent="0.25">
      <c r="A3269" t="s">
        <v>6120</v>
      </c>
      <c r="B3269" t="s">
        <v>6121</v>
      </c>
      <c r="C3269">
        <f>LEN(Tabla4[[#This Row],[NIT]])</f>
        <v>14</v>
      </c>
      <c r="D3269" t="str">
        <f t="shared" si="51"/>
        <v>NIT</v>
      </c>
    </row>
    <row r="3270" spans="1:4" x14ac:dyDescent="0.25">
      <c r="A3270" t="s">
        <v>6122</v>
      </c>
      <c r="B3270" t="s">
        <v>6123</v>
      </c>
      <c r="C3270">
        <f>LEN(Tabla4[[#This Row],[NIT]])</f>
        <v>14</v>
      </c>
      <c r="D3270" t="str">
        <f t="shared" si="51"/>
        <v>NIT</v>
      </c>
    </row>
    <row r="3271" spans="1:4" x14ac:dyDescent="0.25">
      <c r="A3271" t="s">
        <v>6124</v>
      </c>
      <c r="B3271" t="s">
        <v>6125</v>
      </c>
      <c r="C3271">
        <f>LEN(Tabla4[[#This Row],[NIT]])</f>
        <v>14</v>
      </c>
      <c r="D3271" t="str">
        <f t="shared" si="51"/>
        <v>NIT</v>
      </c>
    </row>
    <row r="3272" spans="1:4" x14ac:dyDescent="0.25">
      <c r="A3272" t="s">
        <v>6126</v>
      </c>
      <c r="B3272" t="s">
        <v>6127</v>
      </c>
      <c r="C3272">
        <f>LEN(Tabla4[[#This Row],[NIT]])</f>
        <v>14</v>
      </c>
      <c r="D3272" t="str">
        <f t="shared" si="51"/>
        <v>NIT</v>
      </c>
    </row>
    <row r="3273" spans="1:4" x14ac:dyDescent="0.25">
      <c r="A3273" t="s">
        <v>6128</v>
      </c>
      <c r="B3273" t="s">
        <v>6129</v>
      </c>
      <c r="C3273">
        <f>LEN(Tabla4[[#This Row],[NIT]])</f>
        <v>14</v>
      </c>
      <c r="D3273" t="str">
        <f t="shared" si="51"/>
        <v>NIT</v>
      </c>
    </row>
    <row r="3274" spans="1:4" x14ac:dyDescent="0.25">
      <c r="A3274" t="s">
        <v>6130</v>
      </c>
      <c r="B3274" t="s">
        <v>6131</v>
      </c>
      <c r="C3274">
        <f>LEN(Tabla4[[#This Row],[NIT]])</f>
        <v>14</v>
      </c>
      <c r="D3274" t="str">
        <f t="shared" si="51"/>
        <v>NIT</v>
      </c>
    </row>
    <row r="3275" spans="1:4" x14ac:dyDescent="0.25">
      <c r="A3275" t="s">
        <v>6132</v>
      </c>
      <c r="B3275" t="s">
        <v>6133</v>
      </c>
      <c r="C3275">
        <f>LEN(Tabla4[[#This Row],[NIT]])</f>
        <v>14</v>
      </c>
      <c r="D3275" t="str">
        <f t="shared" ref="D3275:D3338" si="52">IF(C3275=14,"NIT",IF(C3275=9,"DUI"," "))</f>
        <v>NIT</v>
      </c>
    </row>
    <row r="3276" spans="1:4" x14ac:dyDescent="0.25">
      <c r="A3276" t="s">
        <v>6134</v>
      </c>
      <c r="B3276" t="s">
        <v>6135</v>
      </c>
      <c r="C3276">
        <f>LEN(Tabla4[[#This Row],[NIT]])</f>
        <v>14</v>
      </c>
      <c r="D3276" t="str">
        <f t="shared" si="52"/>
        <v>NIT</v>
      </c>
    </row>
    <row r="3277" spans="1:4" x14ac:dyDescent="0.25">
      <c r="A3277" t="s">
        <v>3529</v>
      </c>
      <c r="B3277" t="s">
        <v>6136</v>
      </c>
      <c r="C3277">
        <f>LEN(Tabla4[[#This Row],[NIT]])</f>
        <v>14</v>
      </c>
      <c r="D3277" t="str">
        <f t="shared" si="52"/>
        <v>NIT</v>
      </c>
    </row>
    <row r="3278" spans="1:4" x14ac:dyDescent="0.25">
      <c r="A3278" t="s">
        <v>6137</v>
      </c>
      <c r="B3278" t="s">
        <v>6138</v>
      </c>
      <c r="C3278">
        <f>LEN(Tabla4[[#This Row],[NIT]])</f>
        <v>14</v>
      </c>
      <c r="D3278" t="str">
        <f t="shared" si="52"/>
        <v>NIT</v>
      </c>
    </row>
    <row r="3279" spans="1:4" x14ac:dyDescent="0.25">
      <c r="A3279" t="s">
        <v>6139</v>
      </c>
      <c r="B3279" t="s">
        <v>6140</v>
      </c>
      <c r="C3279">
        <f>LEN(Tabla4[[#This Row],[NIT]])</f>
        <v>14</v>
      </c>
      <c r="D3279" t="str">
        <f t="shared" si="52"/>
        <v>NIT</v>
      </c>
    </row>
    <row r="3280" spans="1:4" x14ac:dyDescent="0.25">
      <c r="A3280" t="s">
        <v>2853</v>
      </c>
      <c r="B3280" t="s">
        <v>6141</v>
      </c>
      <c r="C3280">
        <f>LEN(Tabla4[[#This Row],[NIT]])</f>
        <v>14</v>
      </c>
      <c r="D3280" t="str">
        <f t="shared" si="52"/>
        <v>NIT</v>
      </c>
    </row>
    <row r="3281" spans="1:4" x14ac:dyDescent="0.25">
      <c r="A3281" t="s">
        <v>6142</v>
      </c>
      <c r="B3281" t="s">
        <v>6143</v>
      </c>
      <c r="C3281">
        <f>LEN(Tabla4[[#This Row],[NIT]])</f>
        <v>14</v>
      </c>
      <c r="D3281" t="str">
        <f t="shared" si="52"/>
        <v>NIT</v>
      </c>
    </row>
    <row r="3282" spans="1:4" x14ac:dyDescent="0.25">
      <c r="A3282" t="s">
        <v>6144</v>
      </c>
      <c r="B3282" t="s">
        <v>6145</v>
      </c>
      <c r="C3282">
        <f>LEN(Tabla4[[#This Row],[NIT]])</f>
        <v>14</v>
      </c>
      <c r="D3282" t="str">
        <f t="shared" si="52"/>
        <v>NIT</v>
      </c>
    </row>
    <row r="3283" spans="1:4" x14ac:dyDescent="0.25">
      <c r="A3283" t="s">
        <v>6146</v>
      </c>
      <c r="B3283" t="s">
        <v>6147</v>
      </c>
      <c r="C3283">
        <f>LEN(Tabla4[[#This Row],[NIT]])</f>
        <v>14</v>
      </c>
      <c r="D3283" t="str">
        <f t="shared" si="52"/>
        <v>NIT</v>
      </c>
    </row>
    <row r="3284" spans="1:4" x14ac:dyDescent="0.25">
      <c r="A3284" t="s">
        <v>6148</v>
      </c>
      <c r="B3284" t="s">
        <v>6149</v>
      </c>
      <c r="C3284">
        <f>LEN(Tabla4[[#This Row],[NIT]])</f>
        <v>14</v>
      </c>
      <c r="D3284" t="str">
        <f t="shared" si="52"/>
        <v>NIT</v>
      </c>
    </row>
    <row r="3285" spans="1:4" x14ac:dyDescent="0.25">
      <c r="A3285" t="s">
        <v>6150</v>
      </c>
      <c r="B3285" t="s">
        <v>6151</v>
      </c>
      <c r="C3285">
        <f>LEN(Tabla4[[#This Row],[NIT]])</f>
        <v>14</v>
      </c>
      <c r="D3285" t="str">
        <f t="shared" si="52"/>
        <v>NIT</v>
      </c>
    </row>
    <row r="3286" spans="1:4" x14ac:dyDescent="0.25">
      <c r="A3286" t="s">
        <v>6152</v>
      </c>
      <c r="B3286" t="s">
        <v>6153</v>
      </c>
      <c r="C3286">
        <f>LEN(Tabla4[[#This Row],[NIT]])</f>
        <v>14</v>
      </c>
      <c r="D3286" t="str">
        <f t="shared" si="52"/>
        <v>NIT</v>
      </c>
    </row>
    <row r="3287" spans="1:4" x14ac:dyDescent="0.25">
      <c r="A3287" t="s">
        <v>6154</v>
      </c>
      <c r="B3287" t="s">
        <v>6155</v>
      </c>
      <c r="C3287">
        <f>LEN(Tabla4[[#This Row],[NIT]])</f>
        <v>14</v>
      </c>
      <c r="D3287" t="str">
        <f t="shared" si="52"/>
        <v>NIT</v>
      </c>
    </row>
    <row r="3288" spans="1:4" x14ac:dyDescent="0.25">
      <c r="A3288" t="s">
        <v>6156</v>
      </c>
      <c r="B3288" t="s">
        <v>6157</v>
      </c>
      <c r="C3288">
        <f>LEN(Tabla4[[#This Row],[NIT]])</f>
        <v>14</v>
      </c>
      <c r="D3288" t="str">
        <f t="shared" si="52"/>
        <v>NIT</v>
      </c>
    </row>
    <row r="3289" spans="1:4" x14ac:dyDescent="0.25">
      <c r="A3289" t="s">
        <v>6158</v>
      </c>
      <c r="B3289" t="s">
        <v>6159</v>
      </c>
      <c r="C3289">
        <f>LEN(Tabla4[[#This Row],[NIT]])</f>
        <v>14</v>
      </c>
      <c r="D3289" t="str">
        <f t="shared" si="52"/>
        <v>NIT</v>
      </c>
    </row>
    <row r="3290" spans="1:4" x14ac:dyDescent="0.25">
      <c r="A3290" t="s">
        <v>6160</v>
      </c>
      <c r="B3290" t="s">
        <v>6161</v>
      </c>
      <c r="C3290">
        <f>LEN(Tabla4[[#This Row],[NIT]])</f>
        <v>14</v>
      </c>
      <c r="D3290" t="str">
        <f t="shared" si="52"/>
        <v>NIT</v>
      </c>
    </row>
    <row r="3291" spans="1:4" x14ac:dyDescent="0.25">
      <c r="A3291" t="s">
        <v>6162</v>
      </c>
      <c r="B3291" t="s">
        <v>6163</v>
      </c>
      <c r="C3291">
        <f>LEN(Tabla4[[#This Row],[NIT]])</f>
        <v>14</v>
      </c>
      <c r="D3291" t="str">
        <f t="shared" si="52"/>
        <v>NIT</v>
      </c>
    </row>
    <row r="3292" spans="1:4" x14ac:dyDescent="0.25">
      <c r="A3292" t="s">
        <v>6164</v>
      </c>
      <c r="B3292" t="s">
        <v>6165</v>
      </c>
      <c r="C3292">
        <f>LEN(Tabla4[[#This Row],[NIT]])</f>
        <v>14</v>
      </c>
      <c r="D3292" t="str">
        <f t="shared" si="52"/>
        <v>NIT</v>
      </c>
    </row>
    <row r="3293" spans="1:4" x14ac:dyDescent="0.25">
      <c r="A3293" t="s">
        <v>6166</v>
      </c>
      <c r="B3293" t="s">
        <v>6167</v>
      </c>
      <c r="C3293">
        <f>LEN(Tabla4[[#This Row],[NIT]])</f>
        <v>14</v>
      </c>
      <c r="D3293" t="str">
        <f t="shared" si="52"/>
        <v>NIT</v>
      </c>
    </row>
    <row r="3294" spans="1:4" x14ac:dyDescent="0.25">
      <c r="A3294" t="s">
        <v>6168</v>
      </c>
      <c r="B3294" t="s">
        <v>6169</v>
      </c>
      <c r="C3294">
        <f>LEN(Tabla4[[#This Row],[NIT]])</f>
        <v>14</v>
      </c>
      <c r="D3294" t="str">
        <f t="shared" si="52"/>
        <v>NIT</v>
      </c>
    </row>
    <row r="3295" spans="1:4" x14ac:dyDescent="0.25">
      <c r="A3295" t="s">
        <v>6170</v>
      </c>
      <c r="B3295" t="s">
        <v>6171</v>
      </c>
      <c r="C3295">
        <f>LEN(Tabla4[[#This Row],[NIT]])</f>
        <v>14</v>
      </c>
      <c r="D3295" t="str">
        <f t="shared" si="52"/>
        <v>NIT</v>
      </c>
    </row>
    <row r="3296" spans="1:4" x14ac:dyDescent="0.25">
      <c r="A3296" t="s">
        <v>6172</v>
      </c>
      <c r="B3296" t="s">
        <v>6173</v>
      </c>
      <c r="C3296">
        <f>LEN(Tabla4[[#This Row],[NIT]])</f>
        <v>14</v>
      </c>
      <c r="D3296" t="str">
        <f t="shared" si="52"/>
        <v>NIT</v>
      </c>
    </row>
    <row r="3297" spans="1:4" x14ac:dyDescent="0.25">
      <c r="A3297" t="s">
        <v>6174</v>
      </c>
      <c r="B3297" t="s">
        <v>6175</v>
      </c>
      <c r="C3297">
        <f>LEN(Tabla4[[#This Row],[NIT]])</f>
        <v>14</v>
      </c>
      <c r="D3297" t="str">
        <f t="shared" si="52"/>
        <v>NIT</v>
      </c>
    </row>
    <row r="3298" spans="1:4" x14ac:dyDescent="0.25">
      <c r="A3298" t="s">
        <v>6176</v>
      </c>
      <c r="B3298" t="s">
        <v>6177</v>
      </c>
      <c r="C3298">
        <f>LEN(Tabla4[[#This Row],[NIT]])</f>
        <v>14</v>
      </c>
      <c r="D3298" t="str">
        <f t="shared" si="52"/>
        <v>NIT</v>
      </c>
    </row>
    <row r="3299" spans="1:4" x14ac:dyDescent="0.25">
      <c r="A3299" t="s">
        <v>6178</v>
      </c>
      <c r="B3299" t="s">
        <v>6179</v>
      </c>
      <c r="C3299">
        <f>LEN(Tabla4[[#This Row],[NIT]])</f>
        <v>14</v>
      </c>
      <c r="D3299" t="str">
        <f t="shared" si="52"/>
        <v>NIT</v>
      </c>
    </row>
    <row r="3300" spans="1:4" x14ac:dyDescent="0.25">
      <c r="A3300" t="s">
        <v>6180</v>
      </c>
      <c r="B3300" t="s">
        <v>6181</v>
      </c>
      <c r="C3300">
        <f>LEN(Tabla4[[#This Row],[NIT]])</f>
        <v>14</v>
      </c>
      <c r="D3300" t="str">
        <f t="shared" si="52"/>
        <v>NIT</v>
      </c>
    </row>
    <row r="3301" spans="1:4" x14ac:dyDescent="0.25">
      <c r="A3301" t="s">
        <v>46</v>
      </c>
      <c r="B3301" t="s">
        <v>6182</v>
      </c>
      <c r="C3301">
        <f>LEN(Tabla4[[#This Row],[NIT]])</f>
        <v>14</v>
      </c>
      <c r="D3301" t="str">
        <f t="shared" si="52"/>
        <v>NIT</v>
      </c>
    </row>
    <row r="3302" spans="1:4" x14ac:dyDescent="0.25">
      <c r="A3302" t="s">
        <v>6183</v>
      </c>
      <c r="B3302" t="s">
        <v>6184</v>
      </c>
      <c r="C3302">
        <f>LEN(Tabla4[[#This Row],[NIT]])</f>
        <v>14</v>
      </c>
      <c r="D3302" t="str">
        <f t="shared" si="52"/>
        <v>NIT</v>
      </c>
    </row>
    <row r="3303" spans="1:4" x14ac:dyDescent="0.25">
      <c r="A3303" t="s">
        <v>6185</v>
      </c>
      <c r="B3303" t="s">
        <v>6186</v>
      </c>
      <c r="C3303">
        <f>LEN(Tabla4[[#This Row],[NIT]])</f>
        <v>14</v>
      </c>
      <c r="D3303" t="str">
        <f t="shared" si="52"/>
        <v>NIT</v>
      </c>
    </row>
    <row r="3304" spans="1:4" x14ac:dyDescent="0.25">
      <c r="A3304" t="s">
        <v>6187</v>
      </c>
      <c r="B3304" t="s">
        <v>6188</v>
      </c>
      <c r="C3304">
        <f>LEN(Tabla4[[#This Row],[NIT]])</f>
        <v>14</v>
      </c>
      <c r="D3304" t="str">
        <f t="shared" si="52"/>
        <v>NIT</v>
      </c>
    </row>
    <row r="3305" spans="1:4" x14ac:dyDescent="0.25">
      <c r="A3305" t="s">
        <v>6189</v>
      </c>
      <c r="B3305" t="s">
        <v>6190</v>
      </c>
      <c r="C3305">
        <f>LEN(Tabla4[[#This Row],[NIT]])</f>
        <v>14</v>
      </c>
      <c r="D3305" t="str">
        <f t="shared" si="52"/>
        <v>NIT</v>
      </c>
    </row>
    <row r="3306" spans="1:4" x14ac:dyDescent="0.25">
      <c r="A3306" t="s">
        <v>6191</v>
      </c>
      <c r="B3306" t="s">
        <v>6192</v>
      </c>
      <c r="C3306">
        <f>LEN(Tabla4[[#This Row],[NIT]])</f>
        <v>14</v>
      </c>
      <c r="D3306" t="str">
        <f t="shared" si="52"/>
        <v>NIT</v>
      </c>
    </row>
    <row r="3307" spans="1:4" x14ac:dyDescent="0.25">
      <c r="A3307" t="s">
        <v>6193</v>
      </c>
      <c r="B3307" t="s">
        <v>6194</v>
      </c>
      <c r="C3307">
        <f>LEN(Tabla4[[#This Row],[NIT]])</f>
        <v>14</v>
      </c>
      <c r="D3307" t="str">
        <f t="shared" si="52"/>
        <v>NIT</v>
      </c>
    </row>
    <row r="3308" spans="1:4" x14ac:dyDescent="0.25">
      <c r="A3308" t="s">
        <v>6195</v>
      </c>
      <c r="B3308" t="s">
        <v>6196</v>
      </c>
      <c r="C3308">
        <f>LEN(Tabla4[[#This Row],[NIT]])</f>
        <v>14</v>
      </c>
      <c r="D3308" t="str">
        <f t="shared" si="52"/>
        <v>NIT</v>
      </c>
    </row>
    <row r="3309" spans="1:4" x14ac:dyDescent="0.25">
      <c r="A3309" t="s">
        <v>6197</v>
      </c>
      <c r="B3309" t="s">
        <v>6198</v>
      </c>
      <c r="C3309">
        <f>LEN(Tabla4[[#This Row],[NIT]])</f>
        <v>14</v>
      </c>
      <c r="D3309" t="str">
        <f t="shared" si="52"/>
        <v>NIT</v>
      </c>
    </row>
    <row r="3310" spans="1:4" x14ac:dyDescent="0.25">
      <c r="A3310" t="s">
        <v>6199</v>
      </c>
      <c r="B3310" t="s">
        <v>6200</v>
      </c>
      <c r="C3310">
        <f>LEN(Tabla4[[#This Row],[NIT]])</f>
        <v>14</v>
      </c>
      <c r="D3310" t="str">
        <f t="shared" si="52"/>
        <v>NIT</v>
      </c>
    </row>
    <row r="3311" spans="1:4" x14ac:dyDescent="0.25">
      <c r="A3311" t="s">
        <v>6201</v>
      </c>
      <c r="B3311" t="s">
        <v>6202</v>
      </c>
      <c r="C3311">
        <f>LEN(Tabla4[[#This Row],[NIT]])</f>
        <v>14</v>
      </c>
      <c r="D3311" t="str">
        <f t="shared" si="52"/>
        <v>NIT</v>
      </c>
    </row>
    <row r="3312" spans="1:4" x14ac:dyDescent="0.25">
      <c r="A3312" t="s">
        <v>6203</v>
      </c>
      <c r="B3312" t="s">
        <v>6204</v>
      </c>
      <c r="C3312">
        <f>LEN(Tabla4[[#This Row],[NIT]])</f>
        <v>14</v>
      </c>
      <c r="D3312" t="str">
        <f t="shared" si="52"/>
        <v>NIT</v>
      </c>
    </row>
    <row r="3313" spans="1:4" x14ac:dyDescent="0.25">
      <c r="A3313" t="s">
        <v>6205</v>
      </c>
      <c r="B3313" t="s">
        <v>6206</v>
      </c>
      <c r="C3313">
        <f>LEN(Tabla4[[#This Row],[NIT]])</f>
        <v>14</v>
      </c>
      <c r="D3313" t="str">
        <f t="shared" si="52"/>
        <v>NIT</v>
      </c>
    </row>
    <row r="3314" spans="1:4" x14ac:dyDescent="0.25">
      <c r="A3314" t="s">
        <v>6207</v>
      </c>
      <c r="B3314" t="s">
        <v>6208</v>
      </c>
      <c r="C3314">
        <f>LEN(Tabla4[[#This Row],[NIT]])</f>
        <v>14</v>
      </c>
      <c r="D3314" t="str">
        <f t="shared" si="52"/>
        <v>NIT</v>
      </c>
    </row>
    <row r="3315" spans="1:4" x14ac:dyDescent="0.25">
      <c r="A3315" t="s">
        <v>6209</v>
      </c>
      <c r="B3315" t="s">
        <v>6210</v>
      </c>
      <c r="C3315">
        <f>LEN(Tabla4[[#This Row],[NIT]])</f>
        <v>14</v>
      </c>
      <c r="D3315" t="str">
        <f t="shared" si="52"/>
        <v>NIT</v>
      </c>
    </row>
    <row r="3316" spans="1:4" x14ac:dyDescent="0.25">
      <c r="A3316" t="s">
        <v>6211</v>
      </c>
      <c r="B3316" t="s">
        <v>6212</v>
      </c>
      <c r="C3316">
        <f>LEN(Tabla4[[#This Row],[NIT]])</f>
        <v>14</v>
      </c>
      <c r="D3316" t="str">
        <f t="shared" si="52"/>
        <v>NIT</v>
      </c>
    </row>
    <row r="3317" spans="1:4" x14ac:dyDescent="0.25">
      <c r="A3317" t="s">
        <v>6213</v>
      </c>
      <c r="B3317" t="s">
        <v>6214</v>
      </c>
      <c r="C3317">
        <f>LEN(Tabla4[[#This Row],[NIT]])</f>
        <v>14</v>
      </c>
      <c r="D3317" t="str">
        <f t="shared" si="52"/>
        <v>NIT</v>
      </c>
    </row>
    <row r="3318" spans="1:4" x14ac:dyDescent="0.25">
      <c r="A3318" t="s">
        <v>6215</v>
      </c>
      <c r="B3318" t="s">
        <v>6216</v>
      </c>
      <c r="C3318">
        <f>LEN(Tabla4[[#This Row],[NIT]])</f>
        <v>14</v>
      </c>
      <c r="D3318" t="str">
        <f t="shared" si="52"/>
        <v>NIT</v>
      </c>
    </row>
    <row r="3319" spans="1:4" x14ac:dyDescent="0.25">
      <c r="A3319" t="s">
        <v>6217</v>
      </c>
      <c r="B3319" t="s">
        <v>6218</v>
      </c>
      <c r="C3319">
        <f>LEN(Tabla4[[#This Row],[NIT]])</f>
        <v>14</v>
      </c>
      <c r="D3319" t="str">
        <f t="shared" si="52"/>
        <v>NIT</v>
      </c>
    </row>
    <row r="3320" spans="1:4" x14ac:dyDescent="0.25">
      <c r="A3320" t="s">
        <v>6219</v>
      </c>
      <c r="B3320" t="s">
        <v>6220</v>
      </c>
      <c r="C3320">
        <f>LEN(Tabla4[[#This Row],[NIT]])</f>
        <v>14</v>
      </c>
      <c r="D3320" t="str">
        <f t="shared" si="52"/>
        <v>NIT</v>
      </c>
    </row>
    <row r="3321" spans="1:4" x14ac:dyDescent="0.25">
      <c r="A3321" t="s">
        <v>6221</v>
      </c>
      <c r="B3321" t="s">
        <v>6222</v>
      </c>
      <c r="C3321">
        <f>LEN(Tabla4[[#This Row],[NIT]])</f>
        <v>14</v>
      </c>
      <c r="D3321" t="str">
        <f t="shared" si="52"/>
        <v>NIT</v>
      </c>
    </row>
    <row r="3322" spans="1:4" x14ac:dyDescent="0.25">
      <c r="A3322" t="s">
        <v>6223</v>
      </c>
      <c r="B3322" t="s">
        <v>6224</v>
      </c>
      <c r="C3322">
        <f>LEN(Tabla4[[#This Row],[NIT]])</f>
        <v>14</v>
      </c>
      <c r="D3322" t="str">
        <f t="shared" si="52"/>
        <v>NIT</v>
      </c>
    </row>
    <row r="3323" spans="1:4" x14ac:dyDescent="0.25">
      <c r="A3323" t="s">
        <v>2132</v>
      </c>
      <c r="B3323" t="s">
        <v>6225</v>
      </c>
      <c r="C3323">
        <f>LEN(Tabla4[[#This Row],[NIT]])</f>
        <v>14</v>
      </c>
      <c r="D3323" t="str">
        <f t="shared" si="52"/>
        <v>NIT</v>
      </c>
    </row>
    <row r="3324" spans="1:4" x14ac:dyDescent="0.25">
      <c r="A3324" t="s">
        <v>6226</v>
      </c>
      <c r="B3324" t="s">
        <v>6227</v>
      </c>
      <c r="C3324">
        <f>LEN(Tabla4[[#This Row],[NIT]])</f>
        <v>14</v>
      </c>
      <c r="D3324" t="str">
        <f t="shared" si="52"/>
        <v>NIT</v>
      </c>
    </row>
    <row r="3325" spans="1:4" x14ac:dyDescent="0.25">
      <c r="A3325" t="s">
        <v>6228</v>
      </c>
      <c r="B3325" t="s">
        <v>6229</v>
      </c>
      <c r="C3325">
        <f>LEN(Tabla4[[#This Row],[NIT]])</f>
        <v>14</v>
      </c>
      <c r="D3325" t="str">
        <f t="shared" si="52"/>
        <v>NIT</v>
      </c>
    </row>
    <row r="3326" spans="1:4" x14ac:dyDescent="0.25">
      <c r="A3326" t="s">
        <v>6230</v>
      </c>
      <c r="B3326" t="s">
        <v>6231</v>
      </c>
      <c r="C3326">
        <f>LEN(Tabla4[[#This Row],[NIT]])</f>
        <v>14</v>
      </c>
      <c r="D3326" t="str">
        <f t="shared" si="52"/>
        <v>NIT</v>
      </c>
    </row>
    <row r="3327" spans="1:4" x14ac:dyDescent="0.25">
      <c r="A3327" t="s">
        <v>6232</v>
      </c>
      <c r="B3327" t="s">
        <v>6233</v>
      </c>
      <c r="C3327">
        <f>LEN(Tabla4[[#This Row],[NIT]])</f>
        <v>14</v>
      </c>
      <c r="D3327" t="str">
        <f t="shared" si="52"/>
        <v>NIT</v>
      </c>
    </row>
    <row r="3328" spans="1:4" x14ac:dyDescent="0.25">
      <c r="A3328" t="s">
        <v>6234</v>
      </c>
      <c r="B3328" t="s">
        <v>6235</v>
      </c>
      <c r="C3328">
        <f>LEN(Tabla4[[#This Row],[NIT]])</f>
        <v>14</v>
      </c>
      <c r="D3328" t="str">
        <f t="shared" si="52"/>
        <v>NIT</v>
      </c>
    </row>
    <row r="3329" spans="1:4" x14ac:dyDescent="0.25">
      <c r="A3329" t="s">
        <v>6236</v>
      </c>
      <c r="B3329" t="s">
        <v>6237</v>
      </c>
      <c r="C3329">
        <f>LEN(Tabla4[[#This Row],[NIT]])</f>
        <v>14</v>
      </c>
      <c r="D3329" t="str">
        <f t="shared" si="52"/>
        <v>NIT</v>
      </c>
    </row>
    <row r="3330" spans="1:4" x14ac:dyDescent="0.25">
      <c r="A3330" t="s">
        <v>6238</v>
      </c>
      <c r="B3330" t="s">
        <v>6239</v>
      </c>
      <c r="C3330">
        <f>LEN(Tabla4[[#This Row],[NIT]])</f>
        <v>14</v>
      </c>
      <c r="D3330" t="str">
        <f t="shared" si="52"/>
        <v>NIT</v>
      </c>
    </row>
    <row r="3331" spans="1:4" x14ac:dyDescent="0.25">
      <c r="A3331" t="s">
        <v>6240</v>
      </c>
      <c r="B3331" t="s">
        <v>6241</v>
      </c>
      <c r="C3331">
        <f>LEN(Tabla4[[#This Row],[NIT]])</f>
        <v>14</v>
      </c>
      <c r="D3331" t="str">
        <f t="shared" si="52"/>
        <v>NIT</v>
      </c>
    </row>
    <row r="3332" spans="1:4" x14ac:dyDescent="0.25">
      <c r="A3332" t="s">
        <v>6242</v>
      </c>
      <c r="B3332" t="s">
        <v>6243</v>
      </c>
      <c r="C3332">
        <f>LEN(Tabla4[[#This Row],[NIT]])</f>
        <v>14</v>
      </c>
      <c r="D3332" t="str">
        <f t="shared" si="52"/>
        <v>NIT</v>
      </c>
    </row>
    <row r="3333" spans="1:4" x14ac:dyDescent="0.25">
      <c r="A3333" t="s">
        <v>6244</v>
      </c>
      <c r="B3333" t="s">
        <v>6245</v>
      </c>
      <c r="C3333">
        <f>LEN(Tabla4[[#This Row],[NIT]])</f>
        <v>14</v>
      </c>
      <c r="D3333" t="str">
        <f t="shared" si="52"/>
        <v>NIT</v>
      </c>
    </row>
    <row r="3334" spans="1:4" x14ac:dyDescent="0.25">
      <c r="A3334" t="s">
        <v>6246</v>
      </c>
      <c r="B3334" t="s">
        <v>6247</v>
      </c>
      <c r="C3334">
        <f>LEN(Tabla4[[#This Row],[NIT]])</f>
        <v>14</v>
      </c>
      <c r="D3334" t="str">
        <f t="shared" si="52"/>
        <v>NIT</v>
      </c>
    </row>
    <row r="3335" spans="1:4" x14ac:dyDescent="0.25">
      <c r="A3335" t="s">
        <v>6248</v>
      </c>
      <c r="B3335" t="s">
        <v>6249</v>
      </c>
      <c r="C3335">
        <f>LEN(Tabla4[[#This Row],[NIT]])</f>
        <v>14</v>
      </c>
      <c r="D3335" t="str">
        <f t="shared" si="52"/>
        <v>NIT</v>
      </c>
    </row>
    <row r="3336" spans="1:4" x14ac:dyDescent="0.25">
      <c r="A3336" t="s">
        <v>2911</v>
      </c>
      <c r="B3336" t="s">
        <v>6250</v>
      </c>
      <c r="C3336">
        <f>LEN(Tabla4[[#This Row],[NIT]])</f>
        <v>14</v>
      </c>
      <c r="D3336" t="str">
        <f t="shared" si="52"/>
        <v>NIT</v>
      </c>
    </row>
    <row r="3337" spans="1:4" x14ac:dyDescent="0.25">
      <c r="A3337" t="s">
        <v>6251</v>
      </c>
      <c r="B3337" t="s">
        <v>6252</v>
      </c>
      <c r="C3337">
        <f>LEN(Tabla4[[#This Row],[NIT]])</f>
        <v>14</v>
      </c>
      <c r="D3337" t="str">
        <f t="shared" si="52"/>
        <v>NIT</v>
      </c>
    </row>
    <row r="3338" spans="1:4" x14ac:dyDescent="0.25">
      <c r="A3338" t="s">
        <v>6253</v>
      </c>
      <c r="B3338" t="s">
        <v>6254</v>
      </c>
      <c r="C3338">
        <f>LEN(Tabla4[[#This Row],[NIT]])</f>
        <v>14</v>
      </c>
      <c r="D3338" t="str">
        <f t="shared" si="52"/>
        <v>NIT</v>
      </c>
    </row>
    <row r="3339" spans="1:4" x14ac:dyDescent="0.25">
      <c r="A3339" t="s">
        <v>6255</v>
      </c>
      <c r="B3339" t="s">
        <v>6256</v>
      </c>
      <c r="C3339">
        <f>LEN(Tabla4[[#This Row],[NIT]])</f>
        <v>14</v>
      </c>
      <c r="D3339" t="str">
        <f t="shared" ref="D3339:D3402" si="53">IF(C3339=14,"NIT",IF(C3339=9,"DUI"," "))</f>
        <v>NIT</v>
      </c>
    </row>
    <row r="3340" spans="1:4" x14ac:dyDescent="0.25">
      <c r="A3340" t="s">
        <v>6257</v>
      </c>
      <c r="B3340" t="s">
        <v>6258</v>
      </c>
      <c r="C3340">
        <f>LEN(Tabla4[[#This Row],[NIT]])</f>
        <v>14</v>
      </c>
      <c r="D3340" t="str">
        <f t="shared" si="53"/>
        <v>NIT</v>
      </c>
    </row>
    <row r="3341" spans="1:4" x14ac:dyDescent="0.25">
      <c r="A3341" t="s">
        <v>6259</v>
      </c>
      <c r="B3341" t="s">
        <v>6260</v>
      </c>
      <c r="C3341">
        <f>LEN(Tabla4[[#This Row],[NIT]])</f>
        <v>14</v>
      </c>
      <c r="D3341" t="str">
        <f t="shared" si="53"/>
        <v>NIT</v>
      </c>
    </row>
    <row r="3342" spans="1:4" x14ac:dyDescent="0.25">
      <c r="A3342" t="s">
        <v>6261</v>
      </c>
      <c r="B3342" t="s">
        <v>6262</v>
      </c>
      <c r="C3342">
        <f>LEN(Tabla4[[#This Row],[NIT]])</f>
        <v>14</v>
      </c>
      <c r="D3342" t="str">
        <f t="shared" si="53"/>
        <v>NIT</v>
      </c>
    </row>
    <row r="3343" spans="1:4" x14ac:dyDescent="0.25">
      <c r="A3343" t="s">
        <v>6263</v>
      </c>
      <c r="B3343" t="s">
        <v>6264</v>
      </c>
      <c r="C3343">
        <f>LEN(Tabla4[[#This Row],[NIT]])</f>
        <v>14</v>
      </c>
      <c r="D3343" t="str">
        <f t="shared" si="53"/>
        <v>NIT</v>
      </c>
    </row>
    <row r="3344" spans="1:4" x14ac:dyDescent="0.25">
      <c r="A3344" t="s">
        <v>6265</v>
      </c>
      <c r="B3344" t="s">
        <v>6266</v>
      </c>
      <c r="C3344">
        <f>LEN(Tabla4[[#This Row],[NIT]])</f>
        <v>14</v>
      </c>
      <c r="D3344" t="str">
        <f t="shared" si="53"/>
        <v>NIT</v>
      </c>
    </row>
    <row r="3345" spans="1:4" x14ac:dyDescent="0.25">
      <c r="A3345" t="s">
        <v>6267</v>
      </c>
      <c r="B3345" t="s">
        <v>6268</v>
      </c>
      <c r="C3345">
        <f>LEN(Tabla4[[#This Row],[NIT]])</f>
        <v>14</v>
      </c>
      <c r="D3345" t="str">
        <f t="shared" si="53"/>
        <v>NIT</v>
      </c>
    </row>
    <row r="3346" spans="1:4" x14ac:dyDescent="0.25">
      <c r="A3346" t="s">
        <v>6269</v>
      </c>
      <c r="B3346" t="s">
        <v>6270</v>
      </c>
      <c r="C3346">
        <f>LEN(Tabla4[[#This Row],[NIT]])</f>
        <v>14</v>
      </c>
      <c r="D3346" t="str">
        <f t="shared" si="53"/>
        <v>NIT</v>
      </c>
    </row>
    <row r="3347" spans="1:4" x14ac:dyDescent="0.25">
      <c r="A3347" t="s">
        <v>6271</v>
      </c>
      <c r="B3347" t="s">
        <v>6272</v>
      </c>
      <c r="C3347">
        <f>LEN(Tabla4[[#This Row],[NIT]])</f>
        <v>14</v>
      </c>
      <c r="D3347" t="str">
        <f t="shared" si="53"/>
        <v>NIT</v>
      </c>
    </row>
    <row r="3348" spans="1:4" x14ac:dyDescent="0.25">
      <c r="A3348" t="s">
        <v>6273</v>
      </c>
      <c r="B3348" t="s">
        <v>6274</v>
      </c>
      <c r="C3348">
        <f>LEN(Tabla4[[#This Row],[NIT]])</f>
        <v>14</v>
      </c>
      <c r="D3348" t="str">
        <f t="shared" si="53"/>
        <v>NIT</v>
      </c>
    </row>
    <row r="3349" spans="1:4" x14ac:dyDescent="0.25">
      <c r="A3349" t="s">
        <v>6275</v>
      </c>
      <c r="B3349" t="s">
        <v>6276</v>
      </c>
      <c r="C3349">
        <f>LEN(Tabla4[[#This Row],[NIT]])</f>
        <v>14</v>
      </c>
      <c r="D3349" t="str">
        <f t="shared" si="53"/>
        <v>NIT</v>
      </c>
    </row>
    <row r="3350" spans="1:4" x14ac:dyDescent="0.25">
      <c r="A3350" t="s">
        <v>6277</v>
      </c>
      <c r="B3350" t="s">
        <v>6278</v>
      </c>
      <c r="C3350">
        <f>LEN(Tabla4[[#This Row],[NIT]])</f>
        <v>14</v>
      </c>
      <c r="D3350" t="str">
        <f t="shared" si="53"/>
        <v>NIT</v>
      </c>
    </row>
    <row r="3351" spans="1:4" x14ac:dyDescent="0.25">
      <c r="A3351" t="s">
        <v>6279</v>
      </c>
      <c r="B3351" t="s">
        <v>6280</v>
      </c>
      <c r="C3351">
        <f>LEN(Tabla4[[#This Row],[NIT]])</f>
        <v>14</v>
      </c>
      <c r="D3351" t="str">
        <f t="shared" si="53"/>
        <v>NIT</v>
      </c>
    </row>
    <row r="3352" spans="1:4" x14ac:dyDescent="0.25">
      <c r="A3352" t="s">
        <v>6281</v>
      </c>
      <c r="B3352" t="s">
        <v>6282</v>
      </c>
      <c r="C3352">
        <f>LEN(Tabla4[[#This Row],[NIT]])</f>
        <v>14</v>
      </c>
      <c r="D3352" t="str">
        <f t="shared" si="53"/>
        <v>NIT</v>
      </c>
    </row>
    <row r="3353" spans="1:4" x14ac:dyDescent="0.25">
      <c r="A3353" t="s">
        <v>6283</v>
      </c>
      <c r="B3353" t="s">
        <v>6284</v>
      </c>
      <c r="C3353">
        <f>LEN(Tabla4[[#This Row],[NIT]])</f>
        <v>14</v>
      </c>
      <c r="D3353" t="str">
        <f t="shared" si="53"/>
        <v>NIT</v>
      </c>
    </row>
    <row r="3354" spans="1:4" x14ac:dyDescent="0.25">
      <c r="A3354" t="s">
        <v>6285</v>
      </c>
      <c r="B3354" t="s">
        <v>6286</v>
      </c>
      <c r="C3354">
        <f>LEN(Tabla4[[#This Row],[NIT]])</f>
        <v>14</v>
      </c>
      <c r="D3354" t="str">
        <f t="shared" si="53"/>
        <v>NIT</v>
      </c>
    </row>
    <row r="3355" spans="1:4" x14ac:dyDescent="0.25">
      <c r="A3355" t="s">
        <v>6287</v>
      </c>
      <c r="B3355" t="s">
        <v>6288</v>
      </c>
      <c r="C3355">
        <f>LEN(Tabla4[[#This Row],[NIT]])</f>
        <v>14</v>
      </c>
      <c r="D3355" t="str">
        <f t="shared" si="53"/>
        <v>NIT</v>
      </c>
    </row>
    <row r="3356" spans="1:4" x14ac:dyDescent="0.25">
      <c r="A3356" t="s">
        <v>268</v>
      </c>
      <c r="B3356" t="s">
        <v>6289</v>
      </c>
      <c r="C3356">
        <f>LEN(Tabla4[[#This Row],[NIT]])</f>
        <v>14</v>
      </c>
      <c r="D3356" t="str">
        <f t="shared" si="53"/>
        <v>NIT</v>
      </c>
    </row>
    <row r="3357" spans="1:4" x14ac:dyDescent="0.25">
      <c r="A3357" t="s">
        <v>6290</v>
      </c>
      <c r="B3357" t="s">
        <v>6291</v>
      </c>
      <c r="C3357">
        <f>LEN(Tabla4[[#This Row],[NIT]])</f>
        <v>14</v>
      </c>
      <c r="D3357" t="str">
        <f t="shared" si="53"/>
        <v>NIT</v>
      </c>
    </row>
    <row r="3358" spans="1:4" x14ac:dyDescent="0.25">
      <c r="A3358" t="s">
        <v>6292</v>
      </c>
      <c r="B3358" t="s">
        <v>6293</v>
      </c>
      <c r="C3358">
        <f>LEN(Tabla4[[#This Row],[NIT]])</f>
        <v>14</v>
      </c>
      <c r="D3358" t="str">
        <f t="shared" si="53"/>
        <v>NIT</v>
      </c>
    </row>
    <row r="3359" spans="1:4" x14ac:dyDescent="0.25">
      <c r="A3359" t="s">
        <v>6294</v>
      </c>
      <c r="B3359" t="s">
        <v>6295</v>
      </c>
      <c r="C3359">
        <f>LEN(Tabla4[[#This Row],[NIT]])</f>
        <v>14</v>
      </c>
      <c r="D3359" t="str">
        <f t="shared" si="53"/>
        <v>NIT</v>
      </c>
    </row>
    <row r="3360" spans="1:4" x14ac:dyDescent="0.25">
      <c r="A3360" t="s">
        <v>6296</v>
      </c>
      <c r="B3360" t="s">
        <v>6297</v>
      </c>
      <c r="C3360">
        <f>LEN(Tabla4[[#This Row],[NIT]])</f>
        <v>14</v>
      </c>
      <c r="D3360" t="str">
        <f t="shared" si="53"/>
        <v>NIT</v>
      </c>
    </row>
    <row r="3361" spans="1:4" x14ac:dyDescent="0.25">
      <c r="A3361" t="s">
        <v>6298</v>
      </c>
      <c r="B3361" t="s">
        <v>6299</v>
      </c>
      <c r="C3361">
        <f>LEN(Tabla4[[#This Row],[NIT]])</f>
        <v>14</v>
      </c>
      <c r="D3361" t="str">
        <f t="shared" si="53"/>
        <v>NIT</v>
      </c>
    </row>
    <row r="3362" spans="1:4" x14ac:dyDescent="0.25">
      <c r="A3362" t="s">
        <v>6300</v>
      </c>
      <c r="B3362" t="s">
        <v>6301</v>
      </c>
      <c r="C3362">
        <f>LEN(Tabla4[[#This Row],[NIT]])</f>
        <v>14</v>
      </c>
      <c r="D3362" t="str">
        <f t="shared" si="53"/>
        <v>NIT</v>
      </c>
    </row>
    <row r="3363" spans="1:4" x14ac:dyDescent="0.25">
      <c r="A3363" t="s">
        <v>6302</v>
      </c>
      <c r="B3363" t="s">
        <v>6303</v>
      </c>
      <c r="C3363">
        <f>LEN(Tabla4[[#This Row],[NIT]])</f>
        <v>14</v>
      </c>
      <c r="D3363" t="str">
        <f t="shared" si="53"/>
        <v>NIT</v>
      </c>
    </row>
    <row r="3364" spans="1:4" x14ac:dyDescent="0.25">
      <c r="A3364" t="s">
        <v>6304</v>
      </c>
      <c r="B3364" t="s">
        <v>6305</v>
      </c>
      <c r="C3364">
        <f>LEN(Tabla4[[#This Row],[NIT]])</f>
        <v>14</v>
      </c>
      <c r="D3364" t="str">
        <f t="shared" si="53"/>
        <v>NIT</v>
      </c>
    </row>
    <row r="3365" spans="1:4" x14ac:dyDescent="0.25">
      <c r="A3365" t="s">
        <v>6306</v>
      </c>
      <c r="B3365" t="s">
        <v>6307</v>
      </c>
      <c r="C3365">
        <f>LEN(Tabla4[[#This Row],[NIT]])</f>
        <v>14</v>
      </c>
      <c r="D3365" t="str">
        <f t="shared" si="53"/>
        <v>NIT</v>
      </c>
    </row>
    <row r="3366" spans="1:4" x14ac:dyDescent="0.25">
      <c r="A3366" t="s">
        <v>6308</v>
      </c>
      <c r="B3366" t="s">
        <v>6309</v>
      </c>
      <c r="C3366">
        <f>LEN(Tabla4[[#This Row],[NIT]])</f>
        <v>14</v>
      </c>
      <c r="D3366" t="str">
        <f t="shared" si="53"/>
        <v>NIT</v>
      </c>
    </row>
    <row r="3367" spans="1:4" x14ac:dyDescent="0.25">
      <c r="A3367" t="s">
        <v>6310</v>
      </c>
      <c r="B3367" t="s">
        <v>6311</v>
      </c>
      <c r="C3367">
        <f>LEN(Tabla4[[#This Row],[NIT]])</f>
        <v>14</v>
      </c>
      <c r="D3367" t="str">
        <f t="shared" si="53"/>
        <v>NIT</v>
      </c>
    </row>
    <row r="3368" spans="1:4" x14ac:dyDescent="0.25">
      <c r="A3368" t="s">
        <v>6312</v>
      </c>
      <c r="B3368" t="s">
        <v>6313</v>
      </c>
      <c r="C3368">
        <f>LEN(Tabla4[[#This Row],[NIT]])</f>
        <v>14</v>
      </c>
      <c r="D3368" t="str">
        <f t="shared" si="53"/>
        <v>NIT</v>
      </c>
    </row>
    <row r="3369" spans="1:4" x14ac:dyDescent="0.25">
      <c r="A3369" t="s">
        <v>6314</v>
      </c>
      <c r="B3369" t="s">
        <v>6315</v>
      </c>
      <c r="C3369">
        <f>LEN(Tabla4[[#This Row],[NIT]])</f>
        <v>14</v>
      </c>
      <c r="D3369" t="str">
        <f t="shared" si="53"/>
        <v>NIT</v>
      </c>
    </row>
    <row r="3370" spans="1:4" x14ac:dyDescent="0.25">
      <c r="A3370" t="s">
        <v>6316</v>
      </c>
      <c r="B3370" t="s">
        <v>6317</v>
      </c>
      <c r="C3370">
        <f>LEN(Tabla4[[#This Row],[NIT]])</f>
        <v>14</v>
      </c>
      <c r="D3370" t="str">
        <f t="shared" si="53"/>
        <v>NIT</v>
      </c>
    </row>
    <row r="3371" spans="1:4" x14ac:dyDescent="0.25">
      <c r="A3371" t="s">
        <v>6318</v>
      </c>
      <c r="B3371" t="s">
        <v>6319</v>
      </c>
      <c r="C3371">
        <f>LEN(Tabla4[[#This Row],[NIT]])</f>
        <v>14</v>
      </c>
      <c r="D3371" t="str">
        <f t="shared" si="53"/>
        <v>NIT</v>
      </c>
    </row>
    <row r="3372" spans="1:4" x14ac:dyDescent="0.25">
      <c r="A3372" t="s">
        <v>6320</v>
      </c>
      <c r="B3372" t="s">
        <v>6321</v>
      </c>
      <c r="C3372">
        <f>LEN(Tabla4[[#This Row],[NIT]])</f>
        <v>14</v>
      </c>
      <c r="D3372" t="str">
        <f t="shared" si="53"/>
        <v>NIT</v>
      </c>
    </row>
    <row r="3373" spans="1:4" x14ac:dyDescent="0.25">
      <c r="A3373" t="s">
        <v>6322</v>
      </c>
      <c r="B3373" t="s">
        <v>6323</v>
      </c>
      <c r="C3373">
        <f>LEN(Tabla4[[#This Row],[NIT]])</f>
        <v>14</v>
      </c>
      <c r="D3373" t="str">
        <f t="shared" si="53"/>
        <v>NIT</v>
      </c>
    </row>
    <row r="3374" spans="1:4" x14ac:dyDescent="0.25">
      <c r="A3374" t="s">
        <v>6324</v>
      </c>
      <c r="B3374" t="s">
        <v>6325</v>
      </c>
      <c r="C3374">
        <f>LEN(Tabla4[[#This Row],[NIT]])</f>
        <v>14</v>
      </c>
      <c r="D3374" t="str">
        <f t="shared" si="53"/>
        <v>NIT</v>
      </c>
    </row>
    <row r="3375" spans="1:4" x14ac:dyDescent="0.25">
      <c r="A3375" t="s">
        <v>6326</v>
      </c>
      <c r="B3375" t="s">
        <v>6327</v>
      </c>
      <c r="C3375">
        <f>LEN(Tabla4[[#This Row],[NIT]])</f>
        <v>14</v>
      </c>
      <c r="D3375" t="str">
        <f t="shared" si="53"/>
        <v>NIT</v>
      </c>
    </row>
    <row r="3376" spans="1:4" x14ac:dyDescent="0.25">
      <c r="A3376" t="s">
        <v>6328</v>
      </c>
      <c r="B3376" t="s">
        <v>6329</v>
      </c>
      <c r="C3376">
        <f>LEN(Tabla4[[#This Row],[NIT]])</f>
        <v>14</v>
      </c>
      <c r="D3376" t="str">
        <f t="shared" si="53"/>
        <v>NIT</v>
      </c>
    </row>
    <row r="3377" spans="1:4" x14ac:dyDescent="0.25">
      <c r="A3377" t="s">
        <v>6330</v>
      </c>
      <c r="B3377" t="s">
        <v>6331</v>
      </c>
      <c r="C3377">
        <f>LEN(Tabla4[[#This Row],[NIT]])</f>
        <v>14</v>
      </c>
      <c r="D3377" t="str">
        <f t="shared" si="53"/>
        <v>NIT</v>
      </c>
    </row>
    <row r="3378" spans="1:4" x14ac:dyDescent="0.25">
      <c r="A3378" t="s">
        <v>6332</v>
      </c>
      <c r="B3378" t="s">
        <v>6333</v>
      </c>
      <c r="C3378">
        <f>LEN(Tabla4[[#This Row],[NIT]])</f>
        <v>14</v>
      </c>
      <c r="D3378" t="str">
        <f t="shared" si="53"/>
        <v>NIT</v>
      </c>
    </row>
    <row r="3379" spans="1:4" x14ac:dyDescent="0.25">
      <c r="A3379" t="s">
        <v>6334</v>
      </c>
      <c r="B3379" t="s">
        <v>6335</v>
      </c>
      <c r="C3379">
        <f>LEN(Tabla4[[#This Row],[NIT]])</f>
        <v>14</v>
      </c>
      <c r="D3379" t="str">
        <f t="shared" si="53"/>
        <v>NIT</v>
      </c>
    </row>
    <row r="3380" spans="1:4" x14ac:dyDescent="0.25">
      <c r="A3380" t="s">
        <v>6336</v>
      </c>
      <c r="B3380" t="s">
        <v>6337</v>
      </c>
      <c r="C3380">
        <f>LEN(Tabla4[[#This Row],[NIT]])</f>
        <v>14</v>
      </c>
      <c r="D3380" t="str">
        <f t="shared" si="53"/>
        <v>NIT</v>
      </c>
    </row>
    <row r="3381" spans="1:4" x14ac:dyDescent="0.25">
      <c r="A3381" t="s">
        <v>6338</v>
      </c>
      <c r="B3381" t="s">
        <v>6339</v>
      </c>
      <c r="C3381">
        <f>LEN(Tabla4[[#This Row],[NIT]])</f>
        <v>14</v>
      </c>
      <c r="D3381" t="str">
        <f t="shared" si="53"/>
        <v>NIT</v>
      </c>
    </row>
    <row r="3382" spans="1:4" x14ac:dyDescent="0.25">
      <c r="A3382" t="s">
        <v>6340</v>
      </c>
      <c r="B3382" t="s">
        <v>6341</v>
      </c>
      <c r="C3382">
        <f>LEN(Tabla4[[#This Row],[NIT]])</f>
        <v>14</v>
      </c>
      <c r="D3382" t="str">
        <f t="shared" si="53"/>
        <v>NIT</v>
      </c>
    </row>
    <row r="3383" spans="1:4" x14ac:dyDescent="0.25">
      <c r="A3383" t="s">
        <v>6342</v>
      </c>
      <c r="B3383" t="s">
        <v>6343</v>
      </c>
      <c r="C3383">
        <f>LEN(Tabla4[[#This Row],[NIT]])</f>
        <v>14</v>
      </c>
      <c r="D3383" t="str">
        <f t="shared" si="53"/>
        <v>NIT</v>
      </c>
    </row>
    <row r="3384" spans="1:4" x14ac:dyDescent="0.25">
      <c r="A3384" t="s">
        <v>6344</v>
      </c>
      <c r="B3384" t="s">
        <v>6345</v>
      </c>
      <c r="C3384">
        <f>LEN(Tabla4[[#This Row],[NIT]])</f>
        <v>14</v>
      </c>
      <c r="D3384" t="str">
        <f t="shared" si="53"/>
        <v>NIT</v>
      </c>
    </row>
    <row r="3385" spans="1:4" x14ac:dyDescent="0.25">
      <c r="A3385" t="s">
        <v>6346</v>
      </c>
      <c r="B3385" t="s">
        <v>6347</v>
      </c>
      <c r="C3385">
        <f>LEN(Tabla4[[#This Row],[NIT]])</f>
        <v>14</v>
      </c>
      <c r="D3385" t="str">
        <f t="shared" si="53"/>
        <v>NIT</v>
      </c>
    </row>
    <row r="3386" spans="1:4" x14ac:dyDescent="0.25">
      <c r="A3386" t="s">
        <v>6348</v>
      </c>
      <c r="B3386" t="s">
        <v>6349</v>
      </c>
      <c r="C3386">
        <f>LEN(Tabla4[[#This Row],[NIT]])</f>
        <v>14</v>
      </c>
      <c r="D3386" t="str">
        <f t="shared" si="53"/>
        <v>NIT</v>
      </c>
    </row>
    <row r="3387" spans="1:4" x14ac:dyDescent="0.25">
      <c r="A3387" t="s">
        <v>6350</v>
      </c>
      <c r="B3387" t="s">
        <v>6351</v>
      </c>
      <c r="C3387">
        <f>LEN(Tabla4[[#This Row],[NIT]])</f>
        <v>14</v>
      </c>
      <c r="D3387" t="str">
        <f t="shared" si="53"/>
        <v>NIT</v>
      </c>
    </row>
    <row r="3388" spans="1:4" x14ac:dyDescent="0.25">
      <c r="A3388" t="s">
        <v>6352</v>
      </c>
      <c r="B3388" t="s">
        <v>6353</v>
      </c>
      <c r="C3388">
        <f>LEN(Tabla4[[#This Row],[NIT]])</f>
        <v>14</v>
      </c>
      <c r="D3388" t="str">
        <f t="shared" si="53"/>
        <v>NIT</v>
      </c>
    </row>
    <row r="3389" spans="1:4" x14ac:dyDescent="0.25">
      <c r="A3389" t="s">
        <v>6354</v>
      </c>
      <c r="B3389" t="s">
        <v>6355</v>
      </c>
      <c r="C3389">
        <f>LEN(Tabla4[[#This Row],[NIT]])</f>
        <v>14</v>
      </c>
      <c r="D3389" t="str">
        <f t="shared" si="53"/>
        <v>NIT</v>
      </c>
    </row>
    <row r="3390" spans="1:4" x14ac:dyDescent="0.25">
      <c r="A3390" t="s">
        <v>6356</v>
      </c>
      <c r="B3390" t="s">
        <v>6357</v>
      </c>
      <c r="C3390">
        <f>LEN(Tabla4[[#This Row],[NIT]])</f>
        <v>14</v>
      </c>
      <c r="D3390" t="str">
        <f t="shared" si="53"/>
        <v>NIT</v>
      </c>
    </row>
    <row r="3391" spans="1:4" x14ac:dyDescent="0.25">
      <c r="A3391" t="s">
        <v>6358</v>
      </c>
      <c r="B3391" t="s">
        <v>6359</v>
      </c>
      <c r="C3391">
        <f>LEN(Tabla4[[#This Row],[NIT]])</f>
        <v>14</v>
      </c>
      <c r="D3391" t="str">
        <f t="shared" si="53"/>
        <v>NIT</v>
      </c>
    </row>
    <row r="3392" spans="1:4" x14ac:dyDescent="0.25">
      <c r="A3392" t="s">
        <v>6360</v>
      </c>
      <c r="B3392" t="s">
        <v>6361</v>
      </c>
      <c r="C3392">
        <f>LEN(Tabla4[[#This Row],[NIT]])</f>
        <v>14</v>
      </c>
      <c r="D3392" t="str">
        <f t="shared" si="53"/>
        <v>NIT</v>
      </c>
    </row>
    <row r="3393" spans="1:4" x14ac:dyDescent="0.25">
      <c r="A3393" t="s">
        <v>6362</v>
      </c>
      <c r="B3393" t="s">
        <v>6363</v>
      </c>
      <c r="C3393">
        <f>LEN(Tabla4[[#This Row],[NIT]])</f>
        <v>14</v>
      </c>
      <c r="D3393" t="str">
        <f t="shared" si="53"/>
        <v>NIT</v>
      </c>
    </row>
    <row r="3394" spans="1:4" x14ac:dyDescent="0.25">
      <c r="A3394" t="s">
        <v>6364</v>
      </c>
      <c r="B3394" t="s">
        <v>6365</v>
      </c>
      <c r="C3394">
        <f>LEN(Tabla4[[#This Row],[NIT]])</f>
        <v>14</v>
      </c>
      <c r="D3394" t="str">
        <f t="shared" si="53"/>
        <v>NIT</v>
      </c>
    </row>
    <row r="3395" spans="1:4" x14ac:dyDescent="0.25">
      <c r="A3395" t="s">
        <v>6366</v>
      </c>
      <c r="B3395" t="s">
        <v>6367</v>
      </c>
      <c r="C3395">
        <f>LEN(Tabla4[[#This Row],[NIT]])</f>
        <v>14</v>
      </c>
      <c r="D3395" t="str">
        <f t="shared" si="53"/>
        <v>NIT</v>
      </c>
    </row>
    <row r="3396" spans="1:4" x14ac:dyDescent="0.25">
      <c r="A3396" t="s">
        <v>6368</v>
      </c>
      <c r="B3396" t="s">
        <v>6369</v>
      </c>
      <c r="C3396">
        <f>LEN(Tabla4[[#This Row],[NIT]])</f>
        <v>14</v>
      </c>
      <c r="D3396" t="str">
        <f t="shared" si="53"/>
        <v>NIT</v>
      </c>
    </row>
    <row r="3397" spans="1:4" x14ac:dyDescent="0.25">
      <c r="A3397" t="s">
        <v>6370</v>
      </c>
      <c r="B3397" t="s">
        <v>6371</v>
      </c>
      <c r="C3397">
        <f>LEN(Tabla4[[#This Row],[NIT]])</f>
        <v>14</v>
      </c>
      <c r="D3397" t="str">
        <f t="shared" si="53"/>
        <v>NIT</v>
      </c>
    </row>
    <row r="3398" spans="1:4" x14ac:dyDescent="0.25">
      <c r="A3398" t="s">
        <v>1367</v>
      </c>
      <c r="B3398" t="s">
        <v>6372</v>
      </c>
      <c r="C3398">
        <f>LEN(Tabla4[[#This Row],[NIT]])</f>
        <v>14</v>
      </c>
      <c r="D3398" t="str">
        <f t="shared" si="53"/>
        <v>NIT</v>
      </c>
    </row>
    <row r="3399" spans="1:4" x14ac:dyDescent="0.25">
      <c r="A3399" t="s">
        <v>6373</v>
      </c>
      <c r="B3399" t="s">
        <v>6374</v>
      </c>
      <c r="C3399">
        <f>LEN(Tabla4[[#This Row],[NIT]])</f>
        <v>14</v>
      </c>
      <c r="D3399" t="str">
        <f t="shared" si="53"/>
        <v>NIT</v>
      </c>
    </row>
    <row r="3400" spans="1:4" x14ac:dyDescent="0.25">
      <c r="A3400" t="s">
        <v>6375</v>
      </c>
      <c r="B3400" t="s">
        <v>6376</v>
      </c>
      <c r="C3400">
        <f>LEN(Tabla4[[#This Row],[NIT]])</f>
        <v>14</v>
      </c>
      <c r="D3400" t="str">
        <f t="shared" si="53"/>
        <v>NIT</v>
      </c>
    </row>
    <row r="3401" spans="1:4" x14ac:dyDescent="0.25">
      <c r="A3401" t="s">
        <v>6377</v>
      </c>
      <c r="B3401" t="s">
        <v>6378</v>
      </c>
      <c r="C3401">
        <f>LEN(Tabla4[[#This Row],[NIT]])</f>
        <v>14</v>
      </c>
      <c r="D3401" t="str">
        <f t="shared" si="53"/>
        <v>NIT</v>
      </c>
    </row>
    <row r="3402" spans="1:4" x14ac:dyDescent="0.25">
      <c r="A3402" t="s">
        <v>6379</v>
      </c>
      <c r="B3402" t="s">
        <v>6380</v>
      </c>
      <c r="C3402">
        <f>LEN(Tabla4[[#This Row],[NIT]])</f>
        <v>14</v>
      </c>
      <c r="D3402" t="str">
        <f t="shared" si="53"/>
        <v>NIT</v>
      </c>
    </row>
    <row r="3403" spans="1:4" x14ac:dyDescent="0.25">
      <c r="A3403" t="s">
        <v>6381</v>
      </c>
      <c r="B3403" t="s">
        <v>6382</v>
      </c>
      <c r="C3403">
        <f>LEN(Tabla4[[#This Row],[NIT]])</f>
        <v>14</v>
      </c>
      <c r="D3403" t="str">
        <f t="shared" ref="D3403:D3466" si="54">IF(C3403=14,"NIT",IF(C3403=9,"DUI"," "))</f>
        <v>NIT</v>
      </c>
    </row>
    <row r="3404" spans="1:4" x14ac:dyDescent="0.25">
      <c r="A3404" t="s">
        <v>6383</v>
      </c>
      <c r="B3404" t="s">
        <v>6384</v>
      </c>
      <c r="C3404">
        <f>LEN(Tabla4[[#This Row],[NIT]])</f>
        <v>14</v>
      </c>
      <c r="D3404" t="str">
        <f t="shared" si="54"/>
        <v>NIT</v>
      </c>
    </row>
    <row r="3405" spans="1:4" x14ac:dyDescent="0.25">
      <c r="A3405" t="s">
        <v>6385</v>
      </c>
      <c r="B3405" t="s">
        <v>6386</v>
      </c>
      <c r="C3405">
        <f>LEN(Tabla4[[#This Row],[NIT]])</f>
        <v>14</v>
      </c>
      <c r="D3405" t="str">
        <f t="shared" si="54"/>
        <v>NIT</v>
      </c>
    </row>
    <row r="3406" spans="1:4" x14ac:dyDescent="0.25">
      <c r="A3406" t="s">
        <v>6387</v>
      </c>
      <c r="B3406" t="s">
        <v>6388</v>
      </c>
      <c r="C3406">
        <f>LEN(Tabla4[[#This Row],[NIT]])</f>
        <v>14</v>
      </c>
      <c r="D3406" t="str">
        <f t="shared" si="54"/>
        <v>NIT</v>
      </c>
    </row>
    <row r="3407" spans="1:4" x14ac:dyDescent="0.25">
      <c r="A3407" t="s">
        <v>6389</v>
      </c>
      <c r="B3407" t="s">
        <v>6390</v>
      </c>
      <c r="C3407">
        <f>LEN(Tabla4[[#This Row],[NIT]])</f>
        <v>14</v>
      </c>
      <c r="D3407" t="str">
        <f t="shared" si="54"/>
        <v>NIT</v>
      </c>
    </row>
    <row r="3408" spans="1:4" x14ac:dyDescent="0.25">
      <c r="A3408" t="s">
        <v>6391</v>
      </c>
      <c r="B3408" t="s">
        <v>6392</v>
      </c>
      <c r="C3408">
        <f>LEN(Tabla4[[#This Row],[NIT]])</f>
        <v>14</v>
      </c>
      <c r="D3408" t="str">
        <f t="shared" si="54"/>
        <v>NIT</v>
      </c>
    </row>
    <row r="3409" spans="1:4" x14ac:dyDescent="0.25">
      <c r="A3409" t="s">
        <v>6393</v>
      </c>
      <c r="B3409" t="s">
        <v>6394</v>
      </c>
      <c r="C3409">
        <f>LEN(Tabla4[[#This Row],[NIT]])</f>
        <v>14</v>
      </c>
      <c r="D3409" t="str">
        <f t="shared" si="54"/>
        <v>NIT</v>
      </c>
    </row>
    <row r="3410" spans="1:4" x14ac:dyDescent="0.25">
      <c r="A3410" t="s">
        <v>6395</v>
      </c>
      <c r="B3410" t="s">
        <v>6396</v>
      </c>
      <c r="C3410">
        <f>LEN(Tabla4[[#This Row],[NIT]])</f>
        <v>14</v>
      </c>
      <c r="D3410" t="str">
        <f t="shared" si="54"/>
        <v>NIT</v>
      </c>
    </row>
    <row r="3411" spans="1:4" x14ac:dyDescent="0.25">
      <c r="A3411" t="s">
        <v>6397</v>
      </c>
      <c r="B3411" t="s">
        <v>6398</v>
      </c>
      <c r="C3411">
        <f>LEN(Tabla4[[#This Row],[NIT]])</f>
        <v>14</v>
      </c>
      <c r="D3411" t="str">
        <f t="shared" si="54"/>
        <v>NIT</v>
      </c>
    </row>
    <row r="3412" spans="1:4" x14ac:dyDescent="0.25">
      <c r="A3412" t="s">
        <v>6399</v>
      </c>
      <c r="B3412" t="s">
        <v>6400</v>
      </c>
      <c r="C3412">
        <f>LEN(Tabla4[[#This Row],[NIT]])</f>
        <v>14</v>
      </c>
      <c r="D3412" t="str">
        <f t="shared" si="54"/>
        <v>NIT</v>
      </c>
    </row>
    <row r="3413" spans="1:4" x14ac:dyDescent="0.25">
      <c r="A3413" t="s">
        <v>6401</v>
      </c>
      <c r="B3413" t="s">
        <v>6402</v>
      </c>
      <c r="C3413">
        <f>LEN(Tabla4[[#This Row],[NIT]])</f>
        <v>14</v>
      </c>
      <c r="D3413" t="str">
        <f t="shared" si="54"/>
        <v>NIT</v>
      </c>
    </row>
    <row r="3414" spans="1:4" x14ac:dyDescent="0.25">
      <c r="A3414" t="s">
        <v>6403</v>
      </c>
      <c r="B3414" t="s">
        <v>6404</v>
      </c>
      <c r="C3414">
        <f>LEN(Tabla4[[#This Row],[NIT]])</f>
        <v>14</v>
      </c>
      <c r="D3414" t="str">
        <f t="shared" si="54"/>
        <v>NIT</v>
      </c>
    </row>
    <row r="3415" spans="1:4" x14ac:dyDescent="0.25">
      <c r="A3415" t="s">
        <v>6405</v>
      </c>
      <c r="B3415" t="s">
        <v>6406</v>
      </c>
      <c r="C3415">
        <f>LEN(Tabla4[[#This Row],[NIT]])</f>
        <v>14</v>
      </c>
      <c r="D3415" t="str">
        <f t="shared" si="54"/>
        <v>NIT</v>
      </c>
    </row>
    <row r="3416" spans="1:4" x14ac:dyDescent="0.25">
      <c r="A3416" t="s">
        <v>6407</v>
      </c>
      <c r="B3416" t="s">
        <v>6408</v>
      </c>
      <c r="C3416">
        <f>LEN(Tabla4[[#This Row],[NIT]])</f>
        <v>14</v>
      </c>
      <c r="D3416" t="str">
        <f t="shared" si="54"/>
        <v>NIT</v>
      </c>
    </row>
    <row r="3417" spans="1:4" x14ac:dyDescent="0.25">
      <c r="A3417" t="s">
        <v>6409</v>
      </c>
      <c r="B3417" t="s">
        <v>6410</v>
      </c>
      <c r="C3417">
        <f>LEN(Tabla4[[#This Row],[NIT]])</f>
        <v>14</v>
      </c>
      <c r="D3417" t="str">
        <f t="shared" si="54"/>
        <v>NIT</v>
      </c>
    </row>
    <row r="3418" spans="1:4" x14ac:dyDescent="0.25">
      <c r="A3418" t="s">
        <v>6411</v>
      </c>
      <c r="B3418" t="s">
        <v>6412</v>
      </c>
      <c r="C3418">
        <f>LEN(Tabla4[[#This Row],[NIT]])</f>
        <v>14</v>
      </c>
      <c r="D3418" t="str">
        <f t="shared" si="54"/>
        <v>NIT</v>
      </c>
    </row>
    <row r="3419" spans="1:4" x14ac:dyDescent="0.25">
      <c r="A3419" t="s">
        <v>6413</v>
      </c>
      <c r="B3419" t="s">
        <v>6414</v>
      </c>
      <c r="C3419">
        <f>LEN(Tabla4[[#This Row],[NIT]])</f>
        <v>14</v>
      </c>
      <c r="D3419" t="str">
        <f t="shared" si="54"/>
        <v>NIT</v>
      </c>
    </row>
    <row r="3420" spans="1:4" x14ac:dyDescent="0.25">
      <c r="A3420" t="s">
        <v>6415</v>
      </c>
      <c r="B3420" t="s">
        <v>6416</v>
      </c>
      <c r="C3420">
        <f>LEN(Tabla4[[#This Row],[NIT]])</f>
        <v>14</v>
      </c>
      <c r="D3420" t="str">
        <f t="shared" si="54"/>
        <v>NIT</v>
      </c>
    </row>
    <row r="3421" spans="1:4" x14ac:dyDescent="0.25">
      <c r="A3421" t="s">
        <v>6417</v>
      </c>
      <c r="B3421" t="s">
        <v>6418</v>
      </c>
      <c r="C3421">
        <f>LEN(Tabla4[[#This Row],[NIT]])</f>
        <v>14</v>
      </c>
      <c r="D3421" t="str">
        <f t="shared" si="54"/>
        <v>NIT</v>
      </c>
    </row>
    <row r="3422" spans="1:4" x14ac:dyDescent="0.25">
      <c r="A3422" t="s">
        <v>6419</v>
      </c>
      <c r="B3422" t="s">
        <v>6420</v>
      </c>
      <c r="C3422">
        <f>LEN(Tabla4[[#This Row],[NIT]])</f>
        <v>14</v>
      </c>
      <c r="D3422" t="str">
        <f t="shared" si="54"/>
        <v>NIT</v>
      </c>
    </row>
    <row r="3423" spans="1:4" x14ac:dyDescent="0.25">
      <c r="A3423" t="s">
        <v>6421</v>
      </c>
      <c r="B3423" t="s">
        <v>6422</v>
      </c>
      <c r="C3423">
        <f>LEN(Tabla4[[#This Row],[NIT]])</f>
        <v>14</v>
      </c>
      <c r="D3423" t="str">
        <f t="shared" si="54"/>
        <v>NIT</v>
      </c>
    </row>
    <row r="3424" spans="1:4" x14ac:dyDescent="0.25">
      <c r="A3424" t="s">
        <v>6423</v>
      </c>
      <c r="B3424" t="s">
        <v>6424</v>
      </c>
      <c r="C3424">
        <f>LEN(Tabla4[[#This Row],[NIT]])</f>
        <v>14</v>
      </c>
      <c r="D3424" t="str">
        <f t="shared" si="54"/>
        <v>NIT</v>
      </c>
    </row>
    <row r="3425" spans="1:4" x14ac:dyDescent="0.25">
      <c r="A3425" t="s">
        <v>6425</v>
      </c>
      <c r="B3425" t="s">
        <v>6426</v>
      </c>
      <c r="C3425">
        <f>LEN(Tabla4[[#This Row],[NIT]])</f>
        <v>14</v>
      </c>
      <c r="D3425" t="str">
        <f t="shared" si="54"/>
        <v>NIT</v>
      </c>
    </row>
    <row r="3426" spans="1:4" x14ac:dyDescent="0.25">
      <c r="A3426" t="s">
        <v>6427</v>
      </c>
      <c r="B3426" t="s">
        <v>6428</v>
      </c>
      <c r="C3426">
        <f>LEN(Tabla4[[#This Row],[NIT]])</f>
        <v>14</v>
      </c>
      <c r="D3426" t="str">
        <f t="shared" si="54"/>
        <v>NIT</v>
      </c>
    </row>
    <row r="3427" spans="1:4" x14ac:dyDescent="0.25">
      <c r="A3427" t="s">
        <v>6429</v>
      </c>
      <c r="B3427" t="s">
        <v>6430</v>
      </c>
      <c r="C3427">
        <f>LEN(Tabla4[[#This Row],[NIT]])</f>
        <v>14</v>
      </c>
      <c r="D3427" t="str">
        <f t="shared" si="54"/>
        <v>NIT</v>
      </c>
    </row>
    <row r="3428" spans="1:4" x14ac:dyDescent="0.25">
      <c r="A3428" t="s">
        <v>6431</v>
      </c>
      <c r="B3428" t="s">
        <v>6432</v>
      </c>
      <c r="C3428">
        <f>LEN(Tabla4[[#This Row],[NIT]])</f>
        <v>14</v>
      </c>
      <c r="D3428" t="str">
        <f t="shared" si="54"/>
        <v>NIT</v>
      </c>
    </row>
    <row r="3429" spans="1:4" x14ac:dyDescent="0.25">
      <c r="A3429" t="s">
        <v>6433</v>
      </c>
      <c r="B3429" t="s">
        <v>6434</v>
      </c>
      <c r="C3429">
        <f>LEN(Tabla4[[#This Row],[NIT]])</f>
        <v>14</v>
      </c>
      <c r="D3429" t="str">
        <f t="shared" si="54"/>
        <v>NIT</v>
      </c>
    </row>
    <row r="3430" spans="1:4" x14ac:dyDescent="0.25">
      <c r="A3430" t="s">
        <v>6435</v>
      </c>
      <c r="B3430" t="s">
        <v>6436</v>
      </c>
      <c r="C3430">
        <f>LEN(Tabla4[[#This Row],[NIT]])</f>
        <v>14</v>
      </c>
      <c r="D3430" t="str">
        <f t="shared" si="54"/>
        <v>NIT</v>
      </c>
    </row>
    <row r="3431" spans="1:4" x14ac:dyDescent="0.25">
      <c r="A3431" t="s">
        <v>6437</v>
      </c>
      <c r="B3431" t="s">
        <v>6438</v>
      </c>
      <c r="C3431">
        <f>LEN(Tabla4[[#This Row],[NIT]])</f>
        <v>14</v>
      </c>
      <c r="D3431" t="str">
        <f t="shared" si="54"/>
        <v>NIT</v>
      </c>
    </row>
    <row r="3432" spans="1:4" x14ac:dyDescent="0.25">
      <c r="A3432" t="s">
        <v>6439</v>
      </c>
      <c r="B3432" t="s">
        <v>6440</v>
      </c>
      <c r="C3432">
        <f>LEN(Tabla4[[#This Row],[NIT]])</f>
        <v>14</v>
      </c>
      <c r="D3432" t="str">
        <f t="shared" si="54"/>
        <v>NIT</v>
      </c>
    </row>
    <row r="3433" spans="1:4" x14ac:dyDescent="0.25">
      <c r="A3433" t="s">
        <v>6441</v>
      </c>
      <c r="B3433" t="s">
        <v>6442</v>
      </c>
      <c r="C3433">
        <f>LEN(Tabla4[[#This Row],[NIT]])</f>
        <v>14</v>
      </c>
      <c r="D3433" t="str">
        <f t="shared" si="54"/>
        <v>NIT</v>
      </c>
    </row>
    <row r="3434" spans="1:4" x14ac:dyDescent="0.25">
      <c r="A3434" t="s">
        <v>6443</v>
      </c>
      <c r="B3434" t="s">
        <v>6444</v>
      </c>
      <c r="C3434">
        <f>LEN(Tabla4[[#This Row],[NIT]])</f>
        <v>14</v>
      </c>
      <c r="D3434" t="str">
        <f t="shared" si="54"/>
        <v>NIT</v>
      </c>
    </row>
    <row r="3435" spans="1:4" x14ac:dyDescent="0.25">
      <c r="A3435" t="s">
        <v>6445</v>
      </c>
      <c r="B3435" t="s">
        <v>6446</v>
      </c>
      <c r="C3435">
        <f>LEN(Tabla4[[#This Row],[NIT]])</f>
        <v>14</v>
      </c>
      <c r="D3435" t="str">
        <f t="shared" si="54"/>
        <v>NIT</v>
      </c>
    </row>
    <row r="3436" spans="1:4" x14ac:dyDescent="0.25">
      <c r="A3436" t="s">
        <v>6447</v>
      </c>
      <c r="B3436" t="s">
        <v>6448</v>
      </c>
      <c r="C3436">
        <f>LEN(Tabla4[[#This Row],[NIT]])</f>
        <v>14</v>
      </c>
      <c r="D3436" t="str">
        <f t="shared" si="54"/>
        <v>NIT</v>
      </c>
    </row>
    <row r="3437" spans="1:4" x14ac:dyDescent="0.25">
      <c r="A3437" t="s">
        <v>6449</v>
      </c>
      <c r="B3437" t="s">
        <v>6450</v>
      </c>
      <c r="C3437">
        <f>LEN(Tabla4[[#This Row],[NIT]])</f>
        <v>14</v>
      </c>
      <c r="D3437" t="str">
        <f t="shared" si="54"/>
        <v>NIT</v>
      </c>
    </row>
    <row r="3438" spans="1:4" x14ac:dyDescent="0.25">
      <c r="A3438" t="s">
        <v>6451</v>
      </c>
      <c r="B3438" t="s">
        <v>6452</v>
      </c>
      <c r="C3438">
        <f>LEN(Tabla4[[#This Row],[NIT]])</f>
        <v>14</v>
      </c>
      <c r="D3438" t="str">
        <f t="shared" si="54"/>
        <v>NIT</v>
      </c>
    </row>
    <row r="3439" spans="1:4" x14ac:dyDescent="0.25">
      <c r="A3439" t="s">
        <v>6453</v>
      </c>
      <c r="B3439" t="s">
        <v>6454</v>
      </c>
      <c r="C3439">
        <f>LEN(Tabla4[[#This Row],[NIT]])</f>
        <v>14</v>
      </c>
      <c r="D3439" t="str">
        <f t="shared" si="54"/>
        <v>NIT</v>
      </c>
    </row>
    <row r="3440" spans="1:4" x14ac:dyDescent="0.25">
      <c r="A3440" t="s">
        <v>6455</v>
      </c>
      <c r="B3440" t="s">
        <v>6456</v>
      </c>
      <c r="C3440">
        <f>LEN(Tabla4[[#This Row],[NIT]])</f>
        <v>14</v>
      </c>
      <c r="D3440" t="str">
        <f t="shared" si="54"/>
        <v>NIT</v>
      </c>
    </row>
    <row r="3441" spans="1:4" x14ac:dyDescent="0.25">
      <c r="A3441" t="s">
        <v>6457</v>
      </c>
      <c r="B3441" t="s">
        <v>6458</v>
      </c>
      <c r="C3441">
        <f>LEN(Tabla4[[#This Row],[NIT]])</f>
        <v>14</v>
      </c>
      <c r="D3441" t="str">
        <f t="shared" si="54"/>
        <v>NIT</v>
      </c>
    </row>
    <row r="3442" spans="1:4" x14ac:dyDescent="0.25">
      <c r="A3442" t="s">
        <v>6459</v>
      </c>
      <c r="B3442" t="s">
        <v>6460</v>
      </c>
      <c r="C3442">
        <f>LEN(Tabla4[[#This Row],[NIT]])</f>
        <v>14</v>
      </c>
      <c r="D3442" t="str">
        <f t="shared" si="54"/>
        <v>NIT</v>
      </c>
    </row>
    <row r="3443" spans="1:4" x14ac:dyDescent="0.25">
      <c r="A3443" t="s">
        <v>6461</v>
      </c>
      <c r="B3443" t="s">
        <v>6462</v>
      </c>
      <c r="C3443">
        <f>LEN(Tabla4[[#This Row],[NIT]])</f>
        <v>14</v>
      </c>
      <c r="D3443" t="str">
        <f t="shared" si="54"/>
        <v>NIT</v>
      </c>
    </row>
    <row r="3444" spans="1:4" x14ac:dyDescent="0.25">
      <c r="A3444" t="s">
        <v>6463</v>
      </c>
      <c r="B3444" t="s">
        <v>6464</v>
      </c>
      <c r="C3444">
        <f>LEN(Tabla4[[#This Row],[NIT]])</f>
        <v>14</v>
      </c>
      <c r="D3444" t="str">
        <f t="shared" si="54"/>
        <v>NIT</v>
      </c>
    </row>
    <row r="3445" spans="1:4" x14ac:dyDescent="0.25">
      <c r="A3445" t="s">
        <v>6465</v>
      </c>
      <c r="B3445" t="s">
        <v>6466</v>
      </c>
      <c r="C3445">
        <f>LEN(Tabla4[[#This Row],[NIT]])</f>
        <v>14</v>
      </c>
      <c r="D3445" t="str">
        <f t="shared" si="54"/>
        <v>NIT</v>
      </c>
    </row>
    <row r="3446" spans="1:4" x14ac:dyDescent="0.25">
      <c r="A3446" t="s">
        <v>6467</v>
      </c>
      <c r="B3446" t="s">
        <v>6468</v>
      </c>
      <c r="C3446">
        <f>LEN(Tabla4[[#This Row],[NIT]])</f>
        <v>14</v>
      </c>
      <c r="D3446" t="str">
        <f t="shared" si="54"/>
        <v>NIT</v>
      </c>
    </row>
    <row r="3447" spans="1:4" x14ac:dyDescent="0.25">
      <c r="A3447" t="s">
        <v>6469</v>
      </c>
      <c r="B3447" t="s">
        <v>6470</v>
      </c>
      <c r="C3447">
        <f>LEN(Tabla4[[#This Row],[NIT]])</f>
        <v>14</v>
      </c>
      <c r="D3447" t="str">
        <f t="shared" si="54"/>
        <v>NIT</v>
      </c>
    </row>
    <row r="3448" spans="1:4" x14ac:dyDescent="0.25">
      <c r="A3448" t="s">
        <v>6471</v>
      </c>
      <c r="B3448" t="s">
        <v>6472</v>
      </c>
      <c r="C3448">
        <f>LEN(Tabla4[[#This Row],[NIT]])</f>
        <v>14</v>
      </c>
      <c r="D3448" t="str">
        <f t="shared" si="54"/>
        <v>NIT</v>
      </c>
    </row>
    <row r="3449" spans="1:4" x14ac:dyDescent="0.25">
      <c r="A3449" t="s">
        <v>6473</v>
      </c>
      <c r="B3449" t="s">
        <v>6474</v>
      </c>
      <c r="C3449">
        <f>LEN(Tabla4[[#This Row],[NIT]])</f>
        <v>14</v>
      </c>
      <c r="D3449" t="str">
        <f t="shared" si="54"/>
        <v>NIT</v>
      </c>
    </row>
    <row r="3450" spans="1:4" x14ac:dyDescent="0.25">
      <c r="A3450" t="s">
        <v>6475</v>
      </c>
      <c r="B3450" t="s">
        <v>6476</v>
      </c>
      <c r="C3450">
        <f>LEN(Tabla4[[#This Row],[NIT]])</f>
        <v>14</v>
      </c>
      <c r="D3450" t="str">
        <f t="shared" si="54"/>
        <v>NIT</v>
      </c>
    </row>
    <row r="3451" spans="1:4" x14ac:dyDescent="0.25">
      <c r="A3451" t="s">
        <v>6477</v>
      </c>
      <c r="B3451" t="s">
        <v>6478</v>
      </c>
      <c r="C3451">
        <f>LEN(Tabla4[[#This Row],[NIT]])</f>
        <v>14</v>
      </c>
      <c r="D3451" t="str">
        <f t="shared" si="54"/>
        <v>NIT</v>
      </c>
    </row>
    <row r="3452" spans="1:4" x14ac:dyDescent="0.25">
      <c r="A3452" t="s">
        <v>6479</v>
      </c>
      <c r="B3452" t="s">
        <v>6480</v>
      </c>
      <c r="C3452">
        <f>LEN(Tabla4[[#This Row],[NIT]])</f>
        <v>14</v>
      </c>
      <c r="D3452" t="str">
        <f t="shared" si="54"/>
        <v>NIT</v>
      </c>
    </row>
    <row r="3453" spans="1:4" x14ac:dyDescent="0.25">
      <c r="A3453" t="s">
        <v>6481</v>
      </c>
      <c r="B3453" t="s">
        <v>6482</v>
      </c>
      <c r="C3453">
        <f>LEN(Tabla4[[#This Row],[NIT]])</f>
        <v>14</v>
      </c>
      <c r="D3453" t="str">
        <f t="shared" si="54"/>
        <v>NIT</v>
      </c>
    </row>
    <row r="3454" spans="1:4" x14ac:dyDescent="0.25">
      <c r="A3454" t="s">
        <v>6483</v>
      </c>
      <c r="B3454" t="s">
        <v>6484</v>
      </c>
      <c r="C3454">
        <f>LEN(Tabla4[[#This Row],[NIT]])</f>
        <v>14</v>
      </c>
      <c r="D3454" t="str">
        <f t="shared" si="54"/>
        <v>NIT</v>
      </c>
    </row>
    <row r="3455" spans="1:4" x14ac:dyDescent="0.25">
      <c r="A3455" t="s">
        <v>6485</v>
      </c>
      <c r="B3455" t="s">
        <v>6486</v>
      </c>
      <c r="C3455">
        <f>LEN(Tabla4[[#This Row],[NIT]])</f>
        <v>14</v>
      </c>
      <c r="D3455" t="str">
        <f t="shared" si="54"/>
        <v>NIT</v>
      </c>
    </row>
    <row r="3456" spans="1:4" x14ac:dyDescent="0.25">
      <c r="A3456" t="s">
        <v>6487</v>
      </c>
      <c r="B3456" t="s">
        <v>6488</v>
      </c>
      <c r="C3456">
        <f>LEN(Tabla4[[#This Row],[NIT]])</f>
        <v>14</v>
      </c>
      <c r="D3456" t="str">
        <f t="shared" si="54"/>
        <v>NIT</v>
      </c>
    </row>
    <row r="3457" spans="1:4" x14ac:dyDescent="0.25">
      <c r="A3457" t="s">
        <v>6489</v>
      </c>
      <c r="B3457" t="s">
        <v>6490</v>
      </c>
      <c r="C3457">
        <f>LEN(Tabla4[[#This Row],[NIT]])</f>
        <v>14</v>
      </c>
      <c r="D3457" t="str">
        <f t="shared" si="54"/>
        <v>NIT</v>
      </c>
    </row>
    <row r="3458" spans="1:4" x14ac:dyDescent="0.25">
      <c r="A3458" t="s">
        <v>6491</v>
      </c>
      <c r="B3458" t="s">
        <v>6492</v>
      </c>
      <c r="C3458">
        <f>LEN(Tabla4[[#This Row],[NIT]])</f>
        <v>14</v>
      </c>
      <c r="D3458" t="str">
        <f t="shared" si="54"/>
        <v>NIT</v>
      </c>
    </row>
    <row r="3459" spans="1:4" x14ac:dyDescent="0.25">
      <c r="A3459" t="s">
        <v>6493</v>
      </c>
      <c r="B3459" t="s">
        <v>6494</v>
      </c>
      <c r="C3459">
        <f>LEN(Tabla4[[#This Row],[NIT]])</f>
        <v>14</v>
      </c>
      <c r="D3459" t="str">
        <f t="shared" si="54"/>
        <v>NIT</v>
      </c>
    </row>
    <row r="3460" spans="1:4" x14ac:dyDescent="0.25">
      <c r="A3460" t="s">
        <v>6495</v>
      </c>
      <c r="B3460" t="s">
        <v>6496</v>
      </c>
      <c r="C3460">
        <f>LEN(Tabla4[[#This Row],[NIT]])</f>
        <v>14</v>
      </c>
      <c r="D3460" t="str">
        <f t="shared" si="54"/>
        <v>NIT</v>
      </c>
    </row>
    <row r="3461" spans="1:4" x14ac:dyDescent="0.25">
      <c r="A3461" t="s">
        <v>6497</v>
      </c>
      <c r="B3461" t="s">
        <v>6498</v>
      </c>
      <c r="C3461">
        <f>LEN(Tabla4[[#This Row],[NIT]])</f>
        <v>14</v>
      </c>
      <c r="D3461" t="str">
        <f t="shared" si="54"/>
        <v>NIT</v>
      </c>
    </row>
    <row r="3462" spans="1:4" x14ac:dyDescent="0.25">
      <c r="A3462" t="s">
        <v>6499</v>
      </c>
      <c r="B3462" t="s">
        <v>6500</v>
      </c>
      <c r="C3462">
        <f>LEN(Tabla4[[#This Row],[NIT]])</f>
        <v>14</v>
      </c>
      <c r="D3462" t="str">
        <f t="shared" si="54"/>
        <v>NIT</v>
      </c>
    </row>
    <row r="3463" spans="1:4" x14ac:dyDescent="0.25">
      <c r="A3463" t="s">
        <v>6501</v>
      </c>
      <c r="B3463" t="s">
        <v>6502</v>
      </c>
      <c r="C3463">
        <f>LEN(Tabla4[[#This Row],[NIT]])</f>
        <v>14</v>
      </c>
      <c r="D3463" t="str">
        <f t="shared" si="54"/>
        <v>NIT</v>
      </c>
    </row>
    <row r="3464" spans="1:4" x14ac:dyDescent="0.25">
      <c r="A3464" t="s">
        <v>6503</v>
      </c>
      <c r="B3464" t="s">
        <v>6504</v>
      </c>
      <c r="C3464">
        <f>LEN(Tabla4[[#This Row],[NIT]])</f>
        <v>14</v>
      </c>
      <c r="D3464" t="str">
        <f t="shared" si="54"/>
        <v>NIT</v>
      </c>
    </row>
    <row r="3465" spans="1:4" x14ac:dyDescent="0.25">
      <c r="A3465" t="s">
        <v>6505</v>
      </c>
      <c r="B3465" t="s">
        <v>6506</v>
      </c>
      <c r="C3465">
        <f>LEN(Tabla4[[#This Row],[NIT]])</f>
        <v>14</v>
      </c>
      <c r="D3465" t="str">
        <f t="shared" si="54"/>
        <v>NIT</v>
      </c>
    </row>
    <row r="3466" spans="1:4" x14ac:dyDescent="0.25">
      <c r="A3466" t="s">
        <v>6507</v>
      </c>
      <c r="B3466" t="s">
        <v>6508</v>
      </c>
      <c r="C3466">
        <f>LEN(Tabla4[[#This Row],[NIT]])</f>
        <v>14</v>
      </c>
      <c r="D3466" t="str">
        <f t="shared" si="54"/>
        <v>NIT</v>
      </c>
    </row>
    <row r="3467" spans="1:4" x14ac:dyDescent="0.25">
      <c r="A3467" t="s">
        <v>6509</v>
      </c>
      <c r="B3467" t="s">
        <v>6510</v>
      </c>
      <c r="C3467">
        <f>LEN(Tabla4[[#This Row],[NIT]])</f>
        <v>14</v>
      </c>
      <c r="D3467" t="str">
        <f t="shared" ref="D3467:D3530" si="55">IF(C3467=14,"NIT",IF(C3467=9,"DUI"," "))</f>
        <v>NIT</v>
      </c>
    </row>
    <row r="3468" spans="1:4" x14ac:dyDescent="0.25">
      <c r="A3468" t="s">
        <v>6511</v>
      </c>
      <c r="B3468" t="s">
        <v>6512</v>
      </c>
      <c r="C3468">
        <f>LEN(Tabla4[[#This Row],[NIT]])</f>
        <v>14</v>
      </c>
      <c r="D3468" t="str">
        <f t="shared" si="55"/>
        <v>NIT</v>
      </c>
    </row>
    <row r="3469" spans="1:4" x14ac:dyDescent="0.25">
      <c r="A3469" t="s">
        <v>6513</v>
      </c>
      <c r="B3469" t="s">
        <v>6514</v>
      </c>
      <c r="C3469">
        <f>LEN(Tabla4[[#This Row],[NIT]])</f>
        <v>14</v>
      </c>
      <c r="D3469" t="str">
        <f t="shared" si="55"/>
        <v>NIT</v>
      </c>
    </row>
    <row r="3470" spans="1:4" x14ac:dyDescent="0.25">
      <c r="A3470" t="s">
        <v>6515</v>
      </c>
      <c r="B3470" t="s">
        <v>6516</v>
      </c>
      <c r="C3470">
        <f>LEN(Tabla4[[#This Row],[NIT]])</f>
        <v>14</v>
      </c>
      <c r="D3470" t="str">
        <f t="shared" si="55"/>
        <v>NIT</v>
      </c>
    </row>
    <row r="3471" spans="1:4" x14ac:dyDescent="0.25">
      <c r="A3471" t="s">
        <v>6517</v>
      </c>
      <c r="B3471" t="s">
        <v>6518</v>
      </c>
      <c r="C3471">
        <f>LEN(Tabla4[[#This Row],[NIT]])</f>
        <v>14</v>
      </c>
      <c r="D3471" t="str">
        <f t="shared" si="55"/>
        <v>NIT</v>
      </c>
    </row>
    <row r="3472" spans="1:4" x14ac:dyDescent="0.25">
      <c r="A3472" t="s">
        <v>6519</v>
      </c>
      <c r="B3472" t="s">
        <v>6520</v>
      </c>
      <c r="C3472">
        <f>LEN(Tabla4[[#This Row],[NIT]])</f>
        <v>14</v>
      </c>
      <c r="D3472" t="str">
        <f t="shared" si="55"/>
        <v>NIT</v>
      </c>
    </row>
    <row r="3473" spans="1:4" x14ac:dyDescent="0.25">
      <c r="A3473" t="s">
        <v>6521</v>
      </c>
      <c r="B3473" t="s">
        <v>6522</v>
      </c>
      <c r="C3473">
        <f>LEN(Tabla4[[#This Row],[NIT]])</f>
        <v>14</v>
      </c>
      <c r="D3473" t="str">
        <f t="shared" si="55"/>
        <v>NIT</v>
      </c>
    </row>
    <row r="3474" spans="1:4" x14ac:dyDescent="0.25">
      <c r="A3474" t="s">
        <v>6523</v>
      </c>
      <c r="B3474" t="s">
        <v>6524</v>
      </c>
      <c r="C3474">
        <f>LEN(Tabla4[[#This Row],[NIT]])</f>
        <v>14</v>
      </c>
      <c r="D3474" t="str">
        <f t="shared" si="55"/>
        <v>NIT</v>
      </c>
    </row>
    <row r="3475" spans="1:4" x14ac:dyDescent="0.25">
      <c r="A3475" t="s">
        <v>485</v>
      </c>
      <c r="B3475" t="s">
        <v>721</v>
      </c>
      <c r="C3475">
        <f>LEN(Tabla4[[#This Row],[NIT]])</f>
        <v>14</v>
      </c>
      <c r="D3475" t="str">
        <f t="shared" si="55"/>
        <v>NIT</v>
      </c>
    </row>
    <row r="3476" spans="1:4" x14ac:dyDescent="0.25">
      <c r="A3476" t="s">
        <v>6525</v>
      </c>
      <c r="B3476" t="s">
        <v>6526</v>
      </c>
      <c r="C3476">
        <f>LEN(Tabla4[[#This Row],[NIT]])</f>
        <v>14</v>
      </c>
      <c r="D3476" t="str">
        <f t="shared" si="55"/>
        <v>NIT</v>
      </c>
    </row>
    <row r="3477" spans="1:4" x14ac:dyDescent="0.25">
      <c r="A3477" t="s">
        <v>6527</v>
      </c>
      <c r="B3477" t="s">
        <v>6528</v>
      </c>
      <c r="C3477">
        <f>LEN(Tabla4[[#This Row],[NIT]])</f>
        <v>14</v>
      </c>
      <c r="D3477" t="str">
        <f t="shared" si="55"/>
        <v>NIT</v>
      </c>
    </row>
    <row r="3478" spans="1:4" x14ac:dyDescent="0.25">
      <c r="A3478" t="s">
        <v>6529</v>
      </c>
      <c r="B3478" t="s">
        <v>6530</v>
      </c>
      <c r="C3478">
        <f>LEN(Tabla4[[#This Row],[NIT]])</f>
        <v>14</v>
      </c>
      <c r="D3478" t="str">
        <f t="shared" si="55"/>
        <v>NIT</v>
      </c>
    </row>
    <row r="3479" spans="1:4" x14ac:dyDescent="0.25">
      <c r="A3479" t="s">
        <v>6531</v>
      </c>
      <c r="B3479" t="s">
        <v>6532</v>
      </c>
      <c r="C3479">
        <f>LEN(Tabla4[[#This Row],[NIT]])</f>
        <v>14</v>
      </c>
      <c r="D3479" t="str">
        <f t="shared" si="55"/>
        <v>NIT</v>
      </c>
    </row>
    <row r="3480" spans="1:4" x14ac:dyDescent="0.25">
      <c r="A3480" t="s">
        <v>6533</v>
      </c>
      <c r="B3480" t="s">
        <v>6534</v>
      </c>
      <c r="C3480">
        <f>LEN(Tabla4[[#This Row],[NIT]])</f>
        <v>14</v>
      </c>
      <c r="D3480" t="str">
        <f t="shared" si="55"/>
        <v>NIT</v>
      </c>
    </row>
    <row r="3481" spans="1:4" x14ac:dyDescent="0.25">
      <c r="A3481" t="s">
        <v>6535</v>
      </c>
      <c r="B3481" t="s">
        <v>6536</v>
      </c>
      <c r="C3481">
        <f>LEN(Tabla4[[#This Row],[NIT]])</f>
        <v>14</v>
      </c>
      <c r="D3481" t="str">
        <f t="shared" si="55"/>
        <v>NIT</v>
      </c>
    </row>
    <row r="3482" spans="1:4" x14ac:dyDescent="0.25">
      <c r="A3482" t="s">
        <v>6537</v>
      </c>
      <c r="B3482" t="s">
        <v>6538</v>
      </c>
      <c r="C3482">
        <f>LEN(Tabla4[[#This Row],[NIT]])</f>
        <v>14</v>
      </c>
      <c r="D3482" t="str">
        <f t="shared" si="55"/>
        <v>NIT</v>
      </c>
    </row>
    <row r="3483" spans="1:4" x14ac:dyDescent="0.25">
      <c r="A3483" t="s">
        <v>6539</v>
      </c>
      <c r="B3483" t="s">
        <v>6540</v>
      </c>
      <c r="C3483">
        <f>LEN(Tabla4[[#This Row],[NIT]])</f>
        <v>14</v>
      </c>
      <c r="D3483" t="str">
        <f t="shared" si="55"/>
        <v>NIT</v>
      </c>
    </row>
    <row r="3484" spans="1:4" x14ac:dyDescent="0.25">
      <c r="A3484" t="s">
        <v>6541</v>
      </c>
      <c r="B3484" t="s">
        <v>6542</v>
      </c>
      <c r="C3484">
        <f>LEN(Tabla4[[#This Row],[NIT]])</f>
        <v>14</v>
      </c>
      <c r="D3484" t="str">
        <f t="shared" si="55"/>
        <v>NIT</v>
      </c>
    </row>
    <row r="3485" spans="1:4" x14ac:dyDescent="0.25">
      <c r="A3485" t="s">
        <v>6543</v>
      </c>
      <c r="B3485" t="s">
        <v>6544</v>
      </c>
      <c r="C3485">
        <f>LEN(Tabla4[[#This Row],[NIT]])</f>
        <v>14</v>
      </c>
      <c r="D3485" t="str">
        <f t="shared" si="55"/>
        <v>NIT</v>
      </c>
    </row>
    <row r="3486" spans="1:4" x14ac:dyDescent="0.25">
      <c r="A3486" t="s">
        <v>2973</v>
      </c>
      <c r="B3486" t="s">
        <v>6545</v>
      </c>
      <c r="C3486">
        <f>LEN(Tabla4[[#This Row],[NIT]])</f>
        <v>14</v>
      </c>
      <c r="D3486" t="str">
        <f t="shared" si="55"/>
        <v>NIT</v>
      </c>
    </row>
    <row r="3487" spans="1:4" x14ac:dyDescent="0.25">
      <c r="A3487" t="s">
        <v>6546</v>
      </c>
      <c r="B3487" t="s">
        <v>6547</v>
      </c>
      <c r="C3487">
        <f>LEN(Tabla4[[#This Row],[NIT]])</f>
        <v>14</v>
      </c>
      <c r="D3487" t="str">
        <f t="shared" si="55"/>
        <v>NIT</v>
      </c>
    </row>
    <row r="3488" spans="1:4" x14ac:dyDescent="0.25">
      <c r="A3488" t="s">
        <v>6548</v>
      </c>
      <c r="B3488" t="s">
        <v>6549</v>
      </c>
      <c r="C3488">
        <f>LEN(Tabla4[[#This Row],[NIT]])</f>
        <v>14</v>
      </c>
      <c r="D3488" t="str">
        <f t="shared" si="55"/>
        <v>NIT</v>
      </c>
    </row>
    <row r="3489" spans="1:4" x14ac:dyDescent="0.25">
      <c r="A3489" t="s">
        <v>6550</v>
      </c>
      <c r="B3489" t="s">
        <v>6551</v>
      </c>
      <c r="C3489">
        <f>LEN(Tabla4[[#This Row],[NIT]])</f>
        <v>14</v>
      </c>
      <c r="D3489" t="str">
        <f t="shared" si="55"/>
        <v>NIT</v>
      </c>
    </row>
    <row r="3490" spans="1:4" x14ac:dyDescent="0.25">
      <c r="A3490" t="s">
        <v>6552</v>
      </c>
      <c r="B3490" t="s">
        <v>6553</v>
      </c>
      <c r="C3490">
        <f>LEN(Tabla4[[#This Row],[NIT]])</f>
        <v>14</v>
      </c>
      <c r="D3490" t="str">
        <f t="shared" si="55"/>
        <v>NIT</v>
      </c>
    </row>
    <row r="3491" spans="1:4" x14ac:dyDescent="0.25">
      <c r="A3491" t="s">
        <v>6554</v>
      </c>
      <c r="B3491" t="s">
        <v>6555</v>
      </c>
      <c r="C3491">
        <f>LEN(Tabla4[[#This Row],[NIT]])</f>
        <v>14</v>
      </c>
      <c r="D3491" t="str">
        <f t="shared" si="55"/>
        <v>NIT</v>
      </c>
    </row>
    <row r="3492" spans="1:4" x14ac:dyDescent="0.25">
      <c r="A3492" t="s">
        <v>6556</v>
      </c>
      <c r="B3492" t="s">
        <v>6557</v>
      </c>
      <c r="C3492">
        <f>LEN(Tabla4[[#This Row],[NIT]])</f>
        <v>14</v>
      </c>
      <c r="D3492" t="str">
        <f t="shared" si="55"/>
        <v>NIT</v>
      </c>
    </row>
    <row r="3493" spans="1:4" x14ac:dyDescent="0.25">
      <c r="A3493" t="s">
        <v>6558</v>
      </c>
      <c r="B3493" t="s">
        <v>6559</v>
      </c>
      <c r="C3493">
        <f>LEN(Tabla4[[#This Row],[NIT]])</f>
        <v>14</v>
      </c>
      <c r="D3493" t="str">
        <f t="shared" si="55"/>
        <v>NIT</v>
      </c>
    </row>
    <row r="3494" spans="1:4" x14ac:dyDescent="0.25">
      <c r="A3494" t="s">
        <v>6560</v>
      </c>
      <c r="B3494" t="s">
        <v>6561</v>
      </c>
      <c r="C3494">
        <f>LEN(Tabla4[[#This Row],[NIT]])</f>
        <v>14</v>
      </c>
      <c r="D3494" t="str">
        <f t="shared" si="55"/>
        <v>NIT</v>
      </c>
    </row>
    <row r="3495" spans="1:4" x14ac:dyDescent="0.25">
      <c r="A3495" t="s">
        <v>6562</v>
      </c>
      <c r="B3495" t="s">
        <v>6563</v>
      </c>
      <c r="C3495">
        <f>LEN(Tabla4[[#This Row],[NIT]])</f>
        <v>14</v>
      </c>
      <c r="D3495" t="str">
        <f t="shared" si="55"/>
        <v>NIT</v>
      </c>
    </row>
    <row r="3496" spans="1:4" x14ac:dyDescent="0.25">
      <c r="A3496" t="s">
        <v>6564</v>
      </c>
      <c r="B3496" t="s">
        <v>6565</v>
      </c>
      <c r="C3496">
        <f>LEN(Tabla4[[#This Row],[NIT]])</f>
        <v>14</v>
      </c>
      <c r="D3496" t="str">
        <f t="shared" si="55"/>
        <v>NIT</v>
      </c>
    </row>
    <row r="3497" spans="1:4" x14ac:dyDescent="0.25">
      <c r="A3497" t="s">
        <v>6566</v>
      </c>
      <c r="B3497" t="s">
        <v>6567</v>
      </c>
      <c r="C3497">
        <f>LEN(Tabla4[[#This Row],[NIT]])</f>
        <v>14</v>
      </c>
      <c r="D3497" t="str">
        <f t="shared" si="55"/>
        <v>NIT</v>
      </c>
    </row>
    <row r="3498" spans="1:4" x14ac:dyDescent="0.25">
      <c r="A3498" t="s">
        <v>6568</v>
      </c>
      <c r="B3498" t="s">
        <v>6569</v>
      </c>
      <c r="C3498">
        <f>LEN(Tabla4[[#This Row],[NIT]])</f>
        <v>14</v>
      </c>
      <c r="D3498" t="str">
        <f t="shared" si="55"/>
        <v>NIT</v>
      </c>
    </row>
    <row r="3499" spans="1:4" x14ac:dyDescent="0.25">
      <c r="A3499" t="s">
        <v>6570</v>
      </c>
      <c r="B3499" t="s">
        <v>6571</v>
      </c>
      <c r="C3499">
        <f>LEN(Tabla4[[#This Row],[NIT]])</f>
        <v>14</v>
      </c>
      <c r="D3499" t="str">
        <f t="shared" si="55"/>
        <v>NIT</v>
      </c>
    </row>
    <row r="3500" spans="1:4" x14ac:dyDescent="0.25">
      <c r="A3500" t="s">
        <v>6572</v>
      </c>
      <c r="B3500" t="s">
        <v>6573</v>
      </c>
      <c r="C3500">
        <f>LEN(Tabla4[[#This Row],[NIT]])</f>
        <v>14</v>
      </c>
      <c r="D3500" t="str">
        <f t="shared" si="55"/>
        <v>NIT</v>
      </c>
    </row>
    <row r="3501" spans="1:4" x14ac:dyDescent="0.25">
      <c r="A3501" t="s">
        <v>6574</v>
      </c>
      <c r="B3501" t="s">
        <v>6575</v>
      </c>
      <c r="C3501">
        <f>LEN(Tabla4[[#This Row],[NIT]])</f>
        <v>14</v>
      </c>
      <c r="D3501" t="str">
        <f t="shared" si="55"/>
        <v>NIT</v>
      </c>
    </row>
    <row r="3502" spans="1:4" x14ac:dyDescent="0.25">
      <c r="A3502" t="s">
        <v>6576</v>
      </c>
      <c r="B3502" t="s">
        <v>6577</v>
      </c>
      <c r="C3502">
        <f>LEN(Tabla4[[#This Row],[NIT]])</f>
        <v>14</v>
      </c>
      <c r="D3502" t="str">
        <f t="shared" si="55"/>
        <v>NIT</v>
      </c>
    </row>
    <row r="3503" spans="1:4" x14ac:dyDescent="0.25">
      <c r="A3503" t="s">
        <v>6578</v>
      </c>
      <c r="B3503" t="s">
        <v>6579</v>
      </c>
      <c r="C3503">
        <f>LEN(Tabla4[[#This Row],[NIT]])</f>
        <v>14</v>
      </c>
      <c r="D3503" t="str">
        <f t="shared" si="55"/>
        <v>NIT</v>
      </c>
    </row>
    <row r="3504" spans="1:4" x14ac:dyDescent="0.25">
      <c r="A3504" t="s">
        <v>6580</v>
      </c>
      <c r="B3504" t="s">
        <v>6581</v>
      </c>
      <c r="C3504">
        <f>LEN(Tabla4[[#This Row],[NIT]])</f>
        <v>14</v>
      </c>
      <c r="D3504" t="str">
        <f t="shared" si="55"/>
        <v>NIT</v>
      </c>
    </row>
    <row r="3505" spans="1:4" x14ac:dyDescent="0.25">
      <c r="A3505" t="s">
        <v>6582</v>
      </c>
      <c r="B3505" t="s">
        <v>6583</v>
      </c>
      <c r="C3505">
        <f>LEN(Tabla4[[#This Row],[NIT]])</f>
        <v>14</v>
      </c>
      <c r="D3505" t="str">
        <f t="shared" si="55"/>
        <v>NIT</v>
      </c>
    </row>
    <row r="3506" spans="1:4" x14ac:dyDescent="0.25">
      <c r="A3506" t="s">
        <v>6584</v>
      </c>
      <c r="B3506" t="s">
        <v>6585</v>
      </c>
      <c r="C3506">
        <f>LEN(Tabla4[[#This Row],[NIT]])</f>
        <v>14</v>
      </c>
      <c r="D3506" t="str">
        <f t="shared" si="55"/>
        <v>NIT</v>
      </c>
    </row>
    <row r="3507" spans="1:4" x14ac:dyDescent="0.25">
      <c r="A3507" t="s">
        <v>6586</v>
      </c>
      <c r="B3507" t="s">
        <v>6587</v>
      </c>
      <c r="C3507">
        <f>LEN(Tabla4[[#This Row],[NIT]])</f>
        <v>14</v>
      </c>
      <c r="D3507" t="str">
        <f t="shared" si="55"/>
        <v>NIT</v>
      </c>
    </row>
    <row r="3508" spans="1:4" x14ac:dyDescent="0.25">
      <c r="A3508" t="s">
        <v>6588</v>
      </c>
      <c r="B3508" t="s">
        <v>6589</v>
      </c>
      <c r="C3508">
        <f>LEN(Tabla4[[#This Row],[NIT]])</f>
        <v>14</v>
      </c>
      <c r="D3508" t="str">
        <f t="shared" si="55"/>
        <v>NIT</v>
      </c>
    </row>
    <row r="3509" spans="1:4" x14ac:dyDescent="0.25">
      <c r="A3509" t="s">
        <v>6590</v>
      </c>
      <c r="B3509" t="s">
        <v>6591</v>
      </c>
      <c r="C3509">
        <f>LEN(Tabla4[[#This Row],[NIT]])</f>
        <v>14</v>
      </c>
      <c r="D3509" t="str">
        <f t="shared" si="55"/>
        <v>NIT</v>
      </c>
    </row>
    <row r="3510" spans="1:4" x14ac:dyDescent="0.25">
      <c r="A3510" t="s">
        <v>2415</v>
      </c>
      <c r="B3510" t="s">
        <v>6592</v>
      </c>
      <c r="C3510">
        <f>LEN(Tabla4[[#This Row],[NIT]])</f>
        <v>14</v>
      </c>
      <c r="D3510" t="str">
        <f t="shared" si="55"/>
        <v>NIT</v>
      </c>
    </row>
    <row r="3511" spans="1:4" x14ac:dyDescent="0.25">
      <c r="A3511" t="s">
        <v>6593</v>
      </c>
      <c r="B3511" t="s">
        <v>6594</v>
      </c>
      <c r="C3511">
        <f>LEN(Tabla4[[#This Row],[NIT]])</f>
        <v>14</v>
      </c>
      <c r="D3511" t="str">
        <f t="shared" si="55"/>
        <v>NIT</v>
      </c>
    </row>
    <row r="3512" spans="1:4" x14ac:dyDescent="0.25">
      <c r="A3512" t="s">
        <v>6595</v>
      </c>
      <c r="B3512" t="s">
        <v>6596</v>
      </c>
      <c r="C3512">
        <f>LEN(Tabla4[[#This Row],[NIT]])</f>
        <v>14</v>
      </c>
      <c r="D3512" t="str">
        <f t="shared" si="55"/>
        <v>NIT</v>
      </c>
    </row>
    <row r="3513" spans="1:4" x14ac:dyDescent="0.25">
      <c r="A3513" t="s">
        <v>6597</v>
      </c>
      <c r="B3513" t="s">
        <v>6598</v>
      </c>
      <c r="C3513">
        <f>LEN(Tabla4[[#This Row],[NIT]])</f>
        <v>14</v>
      </c>
      <c r="D3513" t="str">
        <f t="shared" si="55"/>
        <v>NIT</v>
      </c>
    </row>
    <row r="3514" spans="1:4" x14ac:dyDescent="0.25">
      <c r="A3514" t="s">
        <v>6599</v>
      </c>
      <c r="B3514" t="s">
        <v>6600</v>
      </c>
      <c r="C3514">
        <f>LEN(Tabla4[[#This Row],[NIT]])</f>
        <v>14</v>
      </c>
      <c r="D3514" t="str">
        <f t="shared" si="55"/>
        <v>NIT</v>
      </c>
    </row>
    <row r="3515" spans="1:4" x14ac:dyDescent="0.25">
      <c r="A3515" t="s">
        <v>6601</v>
      </c>
      <c r="B3515" t="s">
        <v>6602</v>
      </c>
      <c r="C3515">
        <f>LEN(Tabla4[[#This Row],[NIT]])</f>
        <v>14</v>
      </c>
      <c r="D3515" t="str">
        <f t="shared" si="55"/>
        <v>NIT</v>
      </c>
    </row>
    <row r="3516" spans="1:4" x14ac:dyDescent="0.25">
      <c r="A3516" t="s">
        <v>6603</v>
      </c>
      <c r="B3516" t="s">
        <v>6604</v>
      </c>
      <c r="C3516">
        <f>LEN(Tabla4[[#This Row],[NIT]])</f>
        <v>14</v>
      </c>
      <c r="D3516" t="str">
        <f t="shared" si="55"/>
        <v>NIT</v>
      </c>
    </row>
    <row r="3517" spans="1:4" x14ac:dyDescent="0.25">
      <c r="A3517" t="s">
        <v>1946</v>
      </c>
      <c r="B3517" t="s">
        <v>6605</v>
      </c>
      <c r="C3517">
        <f>LEN(Tabla4[[#This Row],[NIT]])</f>
        <v>14</v>
      </c>
      <c r="D3517" t="str">
        <f t="shared" si="55"/>
        <v>NIT</v>
      </c>
    </row>
    <row r="3518" spans="1:4" x14ac:dyDescent="0.25">
      <c r="A3518" t="s">
        <v>6606</v>
      </c>
      <c r="B3518" t="s">
        <v>6607</v>
      </c>
      <c r="C3518">
        <f>LEN(Tabla4[[#This Row],[NIT]])</f>
        <v>14</v>
      </c>
      <c r="D3518" t="str">
        <f t="shared" si="55"/>
        <v>NIT</v>
      </c>
    </row>
    <row r="3519" spans="1:4" x14ac:dyDescent="0.25">
      <c r="A3519" t="s">
        <v>6608</v>
      </c>
      <c r="B3519" t="s">
        <v>6609</v>
      </c>
      <c r="C3519">
        <f>LEN(Tabla4[[#This Row],[NIT]])</f>
        <v>14</v>
      </c>
      <c r="D3519" t="str">
        <f t="shared" si="55"/>
        <v>NIT</v>
      </c>
    </row>
    <row r="3520" spans="1:4" x14ac:dyDescent="0.25">
      <c r="A3520" t="s">
        <v>6610</v>
      </c>
      <c r="B3520" t="s">
        <v>6611</v>
      </c>
      <c r="C3520">
        <f>LEN(Tabla4[[#This Row],[NIT]])</f>
        <v>14</v>
      </c>
      <c r="D3520" t="str">
        <f t="shared" si="55"/>
        <v>NIT</v>
      </c>
    </row>
    <row r="3521" spans="1:4" x14ac:dyDescent="0.25">
      <c r="A3521" t="s">
        <v>6612</v>
      </c>
      <c r="B3521" t="s">
        <v>6613</v>
      </c>
      <c r="C3521">
        <f>LEN(Tabla4[[#This Row],[NIT]])</f>
        <v>14</v>
      </c>
      <c r="D3521" t="str">
        <f t="shared" si="55"/>
        <v>NIT</v>
      </c>
    </row>
    <row r="3522" spans="1:4" x14ac:dyDescent="0.25">
      <c r="A3522" t="s">
        <v>6614</v>
      </c>
      <c r="B3522" t="s">
        <v>6615</v>
      </c>
      <c r="C3522">
        <f>LEN(Tabla4[[#This Row],[NIT]])</f>
        <v>14</v>
      </c>
      <c r="D3522" t="str">
        <f t="shared" si="55"/>
        <v>NIT</v>
      </c>
    </row>
    <row r="3523" spans="1:4" x14ac:dyDescent="0.25">
      <c r="A3523" t="s">
        <v>6616</v>
      </c>
      <c r="B3523" t="s">
        <v>6617</v>
      </c>
      <c r="C3523">
        <f>LEN(Tabla4[[#This Row],[NIT]])</f>
        <v>14</v>
      </c>
      <c r="D3523" t="str">
        <f t="shared" si="55"/>
        <v>NIT</v>
      </c>
    </row>
    <row r="3524" spans="1:4" x14ac:dyDescent="0.25">
      <c r="A3524" t="s">
        <v>6618</v>
      </c>
      <c r="B3524" t="s">
        <v>6619</v>
      </c>
      <c r="C3524">
        <f>LEN(Tabla4[[#This Row],[NIT]])</f>
        <v>14</v>
      </c>
      <c r="D3524" t="str">
        <f t="shared" si="55"/>
        <v>NIT</v>
      </c>
    </row>
    <row r="3525" spans="1:4" x14ac:dyDescent="0.25">
      <c r="A3525" t="s">
        <v>6620</v>
      </c>
      <c r="B3525" t="s">
        <v>6621</v>
      </c>
      <c r="C3525">
        <f>LEN(Tabla4[[#This Row],[NIT]])</f>
        <v>14</v>
      </c>
      <c r="D3525" t="str">
        <f t="shared" si="55"/>
        <v>NIT</v>
      </c>
    </row>
    <row r="3526" spans="1:4" x14ac:dyDescent="0.25">
      <c r="A3526" t="s">
        <v>6622</v>
      </c>
      <c r="B3526" t="s">
        <v>6623</v>
      </c>
      <c r="C3526">
        <f>LEN(Tabla4[[#This Row],[NIT]])</f>
        <v>14</v>
      </c>
      <c r="D3526" t="str">
        <f t="shared" si="55"/>
        <v>NIT</v>
      </c>
    </row>
    <row r="3527" spans="1:4" x14ac:dyDescent="0.25">
      <c r="A3527" t="s">
        <v>6624</v>
      </c>
      <c r="B3527" t="s">
        <v>6625</v>
      </c>
      <c r="C3527">
        <f>LEN(Tabla4[[#This Row],[NIT]])</f>
        <v>14</v>
      </c>
      <c r="D3527" t="str">
        <f t="shared" si="55"/>
        <v>NIT</v>
      </c>
    </row>
    <row r="3528" spans="1:4" x14ac:dyDescent="0.25">
      <c r="A3528" t="s">
        <v>6626</v>
      </c>
      <c r="B3528" t="s">
        <v>6627</v>
      </c>
      <c r="C3528">
        <f>LEN(Tabla4[[#This Row],[NIT]])</f>
        <v>14</v>
      </c>
      <c r="D3528" t="str">
        <f t="shared" si="55"/>
        <v>NIT</v>
      </c>
    </row>
    <row r="3529" spans="1:4" x14ac:dyDescent="0.25">
      <c r="A3529" t="s">
        <v>6628</v>
      </c>
      <c r="B3529" t="s">
        <v>6629</v>
      </c>
      <c r="C3529">
        <f>LEN(Tabla4[[#This Row],[NIT]])</f>
        <v>14</v>
      </c>
      <c r="D3529" t="str">
        <f t="shared" si="55"/>
        <v>NIT</v>
      </c>
    </row>
    <row r="3530" spans="1:4" x14ac:dyDescent="0.25">
      <c r="A3530" t="s">
        <v>6630</v>
      </c>
      <c r="B3530" t="s">
        <v>6631</v>
      </c>
      <c r="C3530">
        <f>LEN(Tabla4[[#This Row],[NIT]])</f>
        <v>14</v>
      </c>
      <c r="D3530" t="str">
        <f t="shared" si="55"/>
        <v>NIT</v>
      </c>
    </row>
    <row r="3531" spans="1:4" x14ac:dyDescent="0.25">
      <c r="A3531" t="s">
        <v>6632</v>
      </c>
      <c r="B3531" t="s">
        <v>6633</v>
      </c>
      <c r="C3531">
        <f>LEN(Tabla4[[#This Row],[NIT]])</f>
        <v>14</v>
      </c>
      <c r="D3531" t="str">
        <f t="shared" ref="D3531:D3594" si="56">IF(C3531=14,"NIT",IF(C3531=9,"DUI"," "))</f>
        <v>NIT</v>
      </c>
    </row>
    <row r="3532" spans="1:4" x14ac:dyDescent="0.25">
      <c r="A3532" t="s">
        <v>6634</v>
      </c>
      <c r="B3532" t="s">
        <v>6635</v>
      </c>
      <c r="C3532">
        <f>LEN(Tabla4[[#This Row],[NIT]])</f>
        <v>14</v>
      </c>
      <c r="D3532" t="str">
        <f t="shared" si="56"/>
        <v>NIT</v>
      </c>
    </row>
    <row r="3533" spans="1:4" x14ac:dyDescent="0.25">
      <c r="A3533" t="s">
        <v>6636</v>
      </c>
      <c r="B3533" t="s">
        <v>6637</v>
      </c>
      <c r="C3533">
        <f>LEN(Tabla4[[#This Row],[NIT]])</f>
        <v>14</v>
      </c>
      <c r="D3533" t="str">
        <f t="shared" si="56"/>
        <v>NIT</v>
      </c>
    </row>
    <row r="3534" spans="1:4" x14ac:dyDescent="0.25">
      <c r="A3534" t="s">
        <v>6638</v>
      </c>
      <c r="B3534" t="s">
        <v>6639</v>
      </c>
      <c r="C3534">
        <f>LEN(Tabla4[[#This Row],[NIT]])</f>
        <v>14</v>
      </c>
      <c r="D3534" t="str">
        <f t="shared" si="56"/>
        <v>NIT</v>
      </c>
    </row>
    <row r="3535" spans="1:4" x14ac:dyDescent="0.25">
      <c r="A3535" t="s">
        <v>6640</v>
      </c>
      <c r="B3535" t="s">
        <v>6641</v>
      </c>
      <c r="C3535">
        <f>LEN(Tabla4[[#This Row],[NIT]])</f>
        <v>14</v>
      </c>
      <c r="D3535" t="str">
        <f t="shared" si="56"/>
        <v>NIT</v>
      </c>
    </row>
    <row r="3536" spans="1:4" x14ac:dyDescent="0.25">
      <c r="A3536" t="s">
        <v>6642</v>
      </c>
      <c r="B3536" t="s">
        <v>6643</v>
      </c>
      <c r="C3536">
        <f>LEN(Tabla4[[#This Row],[NIT]])</f>
        <v>14</v>
      </c>
      <c r="D3536" t="str">
        <f t="shared" si="56"/>
        <v>NIT</v>
      </c>
    </row>
    <row r="3537" spans="1:4" x14ac:dyDescent="0.25">
      <c r="A3537" t="s">
        <v>6644</v>
      </c>
      <c r="B3537" t="s">
        <v>6645</v>
      </c>
      <c r="C3537">
        <f>LEN(Tabla4[[#This Row],[NIT]])</f>
        <v>14</v>
      </c>
      <c r="D3537" t="str">
        <f t="shared" si="56"/>
        <v>NIT</v>
      </c>
    </row>
    <row r="3538" spans="1:4" x14ac:dyDescent="0.25">
      <c r="A3538" t="s">
        <v>6646</v>
      </c>
      <c r="B3538" t="s">
        <v>6647</v>
      </c>
      <c r="C3538">
        <f>LEN(Tabla4[[#This Row],[NIT]])</f>
        <v>14</v>
      </c>
      <c r="D3538" t="str">
        <f t="shared" si="56"/>
        <v>NIT</v>
      </c>
    </row>
    <row r="3539" spans="1:4" x14ac:dyDescent="0.25">
      <c r="A3539" t="s">
        <v>6648</v>
      </c>
      <c r="B3539" t="s">
        <v>6649</v>
      </c>
      <c r="C3539">
        <f>LEN(Tabla4[[#This Row],[NIT]])</f>
        <v>14</v>
      </c>
      <c r="D3539" t="str">
        <f t="shared" si="56"/>
        <v>NIT</v>
      </c>
    </row>
    <row r="3540" spans="1:4" x14ac:dyDescent="0.25">
      <c r="A3540" t="s">
        <v>6650</v>
      </c>
      <c r="B3540" t="s">
        <v>6651</v>
      </c>
      <c r="C3540">
        <f>LEN(Tabla4[[#This Row],[NIT]])</f>
        <v>14</v>
      </c>
      <c r="D3540" t="str">
        <f t="shared" si="56"/>
        <v>NIT</v>
      </c>
    </row>
    <row r="3541" spans="1:4" x14ac:dyDescent="0.25">
      <c r="A3541" t="s">
        <v>6652</v>
      </c>
      <c r="B3541" t="s">
        <v>6653</v>
      </c>
      <c r="C3541">
        <f>LEN(Tabla4[[#This Row],[NIT]])</f>
        <v>14</v>
      </c>
      <c r="D3541" t="str">
        <f t="shared" si="56"/>
        <v>NIT</v>
      </c>
    </row>
    <row r="3542" spans="1:4" x14ac:dyDescent="0.25">
      <c r="A3542" t="s">
        <v>6654</v>
      </c>
      <c r="B3542" t="s">
        <v>6655</v>
      </c>
      <c r="C3542">
        <f>LEN(Tabla4[[#This Row],[NIT]])</f>
        <v>14</v>
      </c>
      <c r="D3542" t="str">
        <f t="shared" si="56"/>
        <v>NIT</v>
      </c>
    </row>
    <row r="3543" spans="1:4" x14ac:dyDescent="0.25">
      <c r="A3543" t="s">
        <v>6656</v>
      </c>
      <c r="B3543" t="s">
        <v>6657</v>
      </c>
      <c r="C3543">
        <f>LEN(Tabla4[[#This Row],[NIT]])</f>
        <v>14</v>
      </c>
      <c r="D3543" t="str">
        <f t="shared" si="56"/>
        <v>NIT</v>
      </c>
    </row>
    <row r="3544" spans="1:4" x14ac:dyDescent="0.25">
      <c r="A3544" t="s">
        <v>6658</v>
      </c>
      <c r="B3544" t="s">
        <v>6659</v>
      </c>
      <c r="C3544">
        <f>LEN(Tabla4[[#This Row],[NIT]])</f>
        <v>14</v>
      </c>
      <c r="D3544" t="str">
        <f t="shared" si="56"/>
        <v>NIT</v>
      </c>
    </row>
    <row r="3545" spans="1:4" x14ac:dyDescent="0.25">
      <c r="A3545" t="s">
        <v>6660</v>
      </c>
      <c r="B3545" t="s">
        <v>6661</v>
      </c>
      <c r="C3545">
        <f>LEN(Tabla4[[#This Row],[NIT]])</f>
        <v>14</v>
      </c>
      <c r="D3545" t="str">
        <f t="shared" si="56"/>
        <v>NIT</v>
      </c>
    </row>
    <row r="3546" spans="1:4" x14ac:dyDescent="0.25">
      <c r="A3546" t="s">
        <v>6662</v>
      </c>
      <c r="B3546" t="s">
        <v>6663</v>
      </c>
      <c r="C3546">
        <f>LEN(Tabla4[[#This Row],[NIT]])</f>
        <v>14</v>
      </c>
      <c r="D3546" t="str">
        <f t="shared" si="56"/>
        <v>NIT</v>
      </c>
    </row>
    <row r="3547" spans="1:4" x14ac:dyDescent="0.25">
      <c r="A3547" t="s">
        <v>6664</v>
      </c>
      <c r="B3547" t="s">
        <v>6665</v>
      </c>
      <c r="C3547">
        <f>LEN(Tabla4[[#This Row],[NIT]])</f>
        <v>14</v>
      </c>
      <c r="D3547" t="str">
        <f t="shared" si="56"/>
        <v>NIT</v>
      </c>
    </row>
    <row r="3548" spans="1:4" x14ac:dyDescent="0.25">
      <c r="A3548" t="s">
        <v>3016</v>
      </c>
      <c r="B3548" t="s">
        <v>6666</v>
      </c>
      <c r="C3548">
        <f>LEN(Tabla4[[#This Row],[NIT]])</f>
        <v>14</v>
      </c>
      <c r="D3548" t="str">
        <f t="shared" si="56"/>
        <v>NIT</v>
      </c>
    </row>
    <row r="3549" spans="1:4" x14ac:dyDescent="0.25">
      <c r="A3549" t="s">
        <v>6667</v>
      </c>
      <c r="B3549" t="s">
        <v>6668</v>
      </c>
      <c r="C3549">
        <f>LEN(Tabla4[[#This Row],[NIT]])</f>
        <v>14</v>
      </c>
      <c r="D3549" t="str">
        <f t="shared" si="56"/>
        <v>NIT</v>
      </c>
    </row>
    <row r="3550" spans="1:4" x14ac:dyDescent="0.25">
      <c r="A3550" t="s">
        <v>1461</v>
      </c>
      <c r="B3550" t="s">
        <v>6669</v>
      </c>
      <c r="C3550">
        <f>LEN(Tabla4[[#This Row],[NIT]])</f>
        <v>14</v>
      </c>
      <c r="D3550" t="str">
        <f t="shared" si="56"/>
        <v>NIT</v>
      </c>
    </row>
    <row r="3551" spans="1:4" x14ac:dyDescent="0.25">
      <c r="A3551" t="s">
        <v>6670</v>
      </c>
      <c r="B3551" t="s">
        <v>6671</v>
      </c>
      <c r="C3551">
        <f>LEN(Tabla4[[#This Row],[NIT]])</f>
        <v>14</v>
      </c>
      <c r="D3551" t="str">
        <f t="shared" si="56"/>
        <v>NIT</v>
      </c>
    </row>
    <row r="3552" spans="1:4" x14ac:dyDescent="0.25">
      <c r="A3552" t="s">
        <v>6672</v>
      </c>
      <c r="B3552" t="s">
        <v>6673</v>
      </c>
      <c r="C3552">
        <f>LEN(Tabla4[[#This Row],[NIT]])</f>
        <v>14</v>
      </c>
      <c r="D3552" t="str">
        <f t="shared" si="56"/>
        <v>NIT</v>
      </c>
    </row>
    <row r="3553" spans="1:4" x14ac:dyDescent="0.25">
      <c r="A3553" t="s">
        <v>6674</v>
      </c>
      <c r="B3553" t="s">
        <v>6675</v>
      </c>
      <c r="C3553">
        <f>LEN(Tabla4[[#This Row],[NIT]])</f>
        <v>14</v>
      </c>
      <c r="D3553" t="str">
        <f t="shared" si="56"/>
        <v>NIT</v>
      </c>
    </row>
    <row r="3554" spans="1:4" x14ac:dyDescent="0.25">
      <c r="A3554" t="s">
        <v>6676</v>
      </c>
      <c r="B3554" t="s">
        <v>6677</v>
      </c>
      <c r="C3554">
        <f>LEN(Tabla4[[#This Row],[NIT]])</f>
        <v>14</v>
      </c>
      <c r="D3554" t="str">
        <f t="shared" si="56"/>
        <v>NIT</v>
      </c>
    </row>
    <row r="3555" spans="1:4" x14ac:dyDescent="0.25">
      <c r="A3555" t="s">
        <v>6678</v>
      </c>
      <c r="B3555" t="s">
        <v>6679</v>
      </c>
      <c r="C3555">
        <f>LEN(Tabla4[[#This Row],[NIT]])</f>
        <v>14</v>
      </c>
      <c r="D3555" t="str">
        <f t="shared" si="56"/>
        <v>NIT</v>
      </c>
    </row>
    <row r="3556" spans="1:4" x14ac:dyDescent="0.25">
      <c r="A3556" t="s">
        <v>6680</v>
      </c>
      <c r="B3556" t="s">
        <v>6681</v>
      </c>
      <c r="C3556">
        <f>LEN(Tabla4[[#This Row],[NIT]])</f>
        <v>14</v>
      </c>
      <c r="D3556" t="str">
        <f t="shared" si="56"/>
        <v>NIT</v>
      </c>
    </row>
    <row r="3557" spans="1:4" x14ac:dyDescent="0.25">
      <c r="A3557" t="s">
        <v>6682</v>
      </c>
      <c r="B3557" t="s">
        <v>6683</v>
      </c>
      <c r="C3557">
        <f>LEN(Tabla4[[#This Row],[NIT]])</f>
        <v>14</v>
      </c>
      <c r="D3557" t="str">
        <f t="shared" si="56"/>
        <v>NIT</v>
      </c>
    </row>
    <row r="3558" spans="1:4" x14ac:dyDescent="0.25">
      <c r="A3558" t="s">
        <v>6684</v>
      </c>
      <c r="B3558" t="s">
        <v>6685</v>
      </c>
      <c r="C3558">
        <f>LEN(Tabla4[[#This Row],[NIT]])</f>
        <v>14</v>
      </c>
      <c r="D3558" t="str">
        <f t="shared" si="56"/>
        <v>NIT</v>
      </c>
    </row>
    <row r="3559" spans="1:4" x14ac:dyDescent="0.25">
      <c r="A3559" t="s">
        <v>6686</v>
      </c>
      <c r="B3559" t="s">
        <v>6687</v>
      </c>
      <c r="C3559">
        <f>LEN(Tabla4[[#This Row],[NIT]])</f>
        <v>14</v>
      </c>
      <c r="D3559" t="str">
        <f t="shared" si="56"/>
        <v>NIT</v>
      </c>
    </row>
    <row r="3560" spans="1:4" x14ac:dyDescent="0.25">
      <c r="A3560" t="s">
        <v>6688</v>
      </c>
      <c r="B3560" t="s">
        <v>6689</v>
      </c>
      <c r="C3560">
        <f>LEN(Tabla4[[#This Row],[NIT]])</f>
        <v>14</v>
      </c>
      <c r="D3560" t="str">
        <f t="shared" si="56"/>
        <v>NIT</v>
      </c>
    </row>
    <row r="3561" spans="1:4" x14ac:dyDescent="0.25">
      <c r="A3561" t="s">
        <v>6690</v>
      </c>
      <c r="B3561" t="s">
        <v>6691</v>
      </c>
      <c r="C3561">
        <f>LEN(Tabla4[[#This Row],[NIT]])</f>
        <v>14</v>
      </c>
      <c r="D3561" t="str">
        <f t="shared" si="56"/>
        <v>NIT</v>
      </c>
    </row>
    <row r="3562" spans="1:4" x14ac:dyDescent="0.25">
      <c r="A3562" t="s">
        <v>35</v>
      </c>
      <c r="B3562" t="s">
        <v>6692</v>
      </c>
      <c r="C3562">
        <f>LEN(Tabla4[[#This Row],[NIT]])</f>
        <v>14</v>
      </c>
      <c r="D3562" t="str">
        <f t="shared" si="56"/>
        <v>NIT</v>
      </c>
    </row>
    <row r="3563" spans="1:4" x14ac:dyDescent="0.25">
      <c r="A3563" t="s">
        <v>6693</v>
      </c>
      <c r="B3563" t="s">
        <v>6694</v>
      </c>
      <c r="C3563">
        <f>LEN(Tabla4[[#This Row],[NIT]])</f>
        <v>14</v>
      </c>
      <c r="D3563" t="str">
        <f t="shared" si="56"/>
        <v>NIT</v>
      </c>
    </row>
    <row r="3564" spans="1:4" x14ac:dyDescent="0.25">
      <c r="A3564" t="s">
        <v>6695</v>
      </c>
      <c r="B3564" t="s">
        <v>6696</v>
      </c>
      <c r="C3564">
        <f>LEN(Tabla4[[#This Row],[NIT]])</f>
        <v>14</v>
      </c>
      <c r="D3564" t="str">
        <f t="shared" si="56"/>
        <v>NIT</v>
      </c>
    </row>
    <row r="3565" spans="1:4" x14ac:dyDescent="0.25">
      <c r="A3565" t="s">
        <v>6697</v>
      </c>
      <c r="B3565" t="s">
        <v>6698</v>
      </c>
      <c r="C3565">
        <f>LEN(Tabla4[[#This Row],[NIT]])</f>
        <v>14</v>
      </c>
      <c r="D3565" t="str">
        <f t="shared" si="56"/>
        <v>NIT</v>
      </c>
    </row>
    <row r="3566" spans="1:4" x14ac:dyDescent="0.25">
      <c r="A3566" t="s">
        <v>6699</v>
      </c>
      <c r="B3566" t="s">
        <v>6700</v>
      </c>
      <c r="C3566">
        <f>LEN(Tabla4[[#This Row],[NIT]])</f>
        <v>14</v>
      </c>
      <c r="D3566" t="str">
        <f t="shared" si="56"/>
        <v>NIT</v>
      </c>
    </row>
    <row r="3567" spans="1:4" x14ac:dyDescent="0.25">
      <c r="A3567" t="s">
        <v>6701</v>
      </c>
      <c r="B3567" t="s">
        <v>6702</v>
      </c>
      <c r="C3567">
        <f>LEN(Tabla4[[#This Row],[NIT]])</f>
        <v>14</v>
      </c>
      <c r="D3567" t="str">
        <f t="shared" si="56"/>
        <v>NIT</v>
      </c>
    </row>
    <row r="3568" spans="1:4" x14ac:dyDescent="0.25">
      <c r="A3568" t="s">
        <v>6703</v>
      </c>
      <c r="B3568" t="s">
        <v>6704</v>
      </c>
      <c r="C3568">
        <f>LEN(Tabla4[[#This Row],[NIT]])</f>
        <v>14</v>
      </c>
      <c r="D3568" t="str">
        <f t="shared" si="56"/>
        <v>NIT</v>
      </c>
    </row>
    <row r="3569" spans="1:4" x14ac:dyDescent="0.25">
      <c r="A3569" t="s">
        <v>6705</v>
      </c>
      <c r="B3569" t="s">
        <v>6706</v>
      </c>
      <c r="C3569">
        <f>LEN(Tabla4[[#This Row],[NIT]])</f>
        <v>14</v>
      </c>
      <c r="D3569" t="str">
        <f t="shared" si="56"/>
        <v>NIT</v>
      </c>
    </row>
    <row r="3570" spans="1:4" x14ac:dyDescent="0.25">
      <c r="A3570" t="s">
        <v>6707</v>
      </c>
      <c r="B3570" t="s">
        <v>6708</v>
      </c>
      <c r="C3570">
        <f>LEN(Tabla4[[#This Row],[NIT]])</f>
        <v>14</v>
      </c>
      <c r="D3570" t="str">
        <f t="shared" si="56"/>
        <v>NIT</v>
      </c>
    </row>
    <row r="3571" spans="1:4" x14ac:dyDescent="0.25">
      <c r="A3571" t="s">
        <v>6709</v>
      </c>
      <c r="B3571" t="s">
        <v>6710</v>
      </c>
      <c r="C3571">
        <f>LEN(Tabla4[[#This Row],[NIT]])</f>
        <v>14</v>
      </c>
      <c r="D3571" t="str">
        <f t="shared" si="56"/>
        <v>NIT</v>
      </c>
    </row>
    <row r="3572" spans="1:4" x14ac:dyDescent="0.25">
      <c r="A3572" t="s">
        <v>6711</v>
      </c>
      <c r="B3572" t="s">
        <v>6712</v>
      </c>
      <c r="C3572">
        <f>LEN(Tabla4[[#This Row],[NIT]])</f>
        <v>14</v>
      </c>
      <c r="D3572" t="str">
        <f t="shared" si="56"/>
        <v>NIT</v>
      </c>
    </row>
    <row r="3573" spans="1:4" x14ac:dyDescent="0.25">
      <c r="A3573" t="s">
        <v>6713</v>
      </c>
      <c r="B3573" t="s">
        <v>6714</v>
      </c>
      <c r="C3573">
        <f>LEN(Tabla4[[#This Row],[NIT]])</f>
        <v>14</v>
      </c>
      <c r="D3573" t="str">
        <f t="shared" si="56"/>
        <v>NIT</v>
      </c>
    </row>
    <row r="3574" spans="1:4" x14ac:dyDescent="0.25">
      <c r="A3574" t="s">
        <v>6715</v>
      </c>
      <c r="B3574" t="s">
        <v>6716</v>
      </c>
      <c r="C3574">
        <f>LEN(Tabla4[[#This Row],[NIT]])</f>
        <v>14</v>
      </c>
      <c r="D3574" t="str">
        <f t="shared" si="56"/>
        <v>NIT</v>
      </c>
    </row>
    <row r="3575" spans="1:4" x14ac:dyDescent="0.25">
      <c r="A3575" t="s">
        <v>3047</v>
      </c>
      <c r="B3575" t="s">
        <v>6717</v>
      </c>
      <c r="C3575">
        <f>LEN(Tabla4[[#This Row],[NIT]])</f>
        <v>14</v>
      </c>
      <c r="D3575" t="str">
        <f t="shared" si="56"/>
        <v>NIT</v>
      </c>
    </row>
    <row r="3576" spans="1:4" x14ac:dyDescent="0.25">
      <c r="A3576" t="s">
        <v>6718</v>
      </c>
      <c r="B3576" t="s">
        <v>6719</v>
      </c>
      <c r="C3576">
        <f>LEN(Tabla4[[#This Row],[NIT]])</f>
        <v>14</v>
      </c>
      <c r="D3576" t="str">
        <f t="shared" si="56"/>
        <v>NIT</v>
      </c>
    </row>
    <row r="3577" spans="1:4" x14ac:dyDescent="0.25">
      <c r="A3577" t="s">
        <v>6720</v>
      </c>
      <c r="B3577" t="s">
        <v>6721</v>
      </c>
      <c r="C3577">
        <f>LEN(Tabla4[[#This Row],[NIT]])</f>
        <v>14</v>
      </c>
      <c r="D3577" t="str">
        <f t="shared" si="56"/>
        <v>NIT</v>
      </c>
    </row>
    <row r="3578" spans="1:4" x14ac:dyDescent="0.25">
      <c r="A3578" t="s">
        <v>6722</v>
      </c>
      <c r="B3578" t="s">
        <v>6723</v>
      </c>
      <c r="C3578">
        <f>LEN(Tabla4[[#This Row],[NIT]])</f>
        <v>14</v>
      </c>
      <c r="D3578" t="str">
        <f t="shared" si="56"/>
        <v>NIT</v>
      </c>
    </row>
    <row r="3579" spans="1:4" x14ac:dyDescent="0.25">
      <c r="A3579" t="s">
        <v>6724</v>
      </c>
      <c r="B3579" t="s">
        <v>6725</v>
      </c>
      <c r="C3579">
        <f>LEN(Tabla4[[#This Row],[NIT]])</f>
        <v>14</v>
      </c>
      <c r="D3579" t="str">
        <f t="shared" si="56"/>
        <v>NIT</v>
      </c>
    </row>
    <row r="3580" spans="1:4" x14ac:dyDescent="0.25">
      <c r="A3580" t="s">
        <v>6726</v>
      </c>
      <c r="B3580" t="s">
        <v>6727</v>
      </c>
      <c r="C3580">
        <f>LEN(Tabla4[[#This Row],[NIT]])</f>
        <v>14</v>
      </c>
      <c r="D3580" t="str">
        <f t="shared" si="56"/>
        <v>NIT</v>
      </c>
    </row>
    <row r="3581" spans="1:4" x14ac:dyDescent="0.25">
      <c r="A3581" t="s">
        <v>6728</v>
      </c>
      <c r="B3581" t="s">
        <v>6729</v>
      </c>
      <c r="C3581">
        <f>LEN(Tabla4[[#This Row],[NIT]])</f>
        <v>14</v>
      </c>
      <c r="D3581" t="str">
        <f t="shared" si="56"/>
        <v>NIT</v>
      </c>
    </row>
    <row r="3582" spans="1:4" x14ac:dyDescent="0.25">
      <c r="A3582" t="s">
        <v>6730</v>
      </c>
      <c r="B3582" t="s">
        <v>6731</v>
      </c>
      <c r="C3582">
        <f>LEN(Tabla4[[#This Row],[NIT]])</f>
        <v>14</v>
      </c>
      <c r="D3582" t="str">
        <f t="shared" si="56"/>
        <v>NIT</v>
      </c>
    </row>
    <row r="3583" spans="1:4" x14ac:dyDescent="0.25">
      <c r="A3583" t="s">
        <v>6732</v>
      </c>
      <c r="B3583" t="s">
        <v>6733</v>
      </c>
      <c r="C3583">
        <f>LEN(Tabla4[[#This Row],[NIT]])</f>
        <v>14</v>
      </c>
      <c r="D3583" t="str">
        <f t="shared" si="56"/>
        <v>NIT</v>
      </c>
    </row>
    <row r="3584" spans="1:4" x14ac:dyDescent="0.25">
      <c r="A3584" t="s">
        <v>6734</v>
      </c>
      <c r="B3584" t="s">
        <v>6735</v>
      </c>
      <c r="C3584">
        <f>LEN(Tabla4[[#This Row],[NIT]])</f>
        <v>14</v>
      </c>
      <c r="D3584" t="str">
        <f t="shared" si="56"/>
        <v>NIT</v>
      </c>
    </row>
    <row r="3585" spans="1:4" x14ac:dyDescent="0.25">
      <c r="A3585" t="s">
        <v>6736</v>
      </c>
      <c r="B3585" t="s">
        <v>6737</v>
      </c>
      <c r="C3585">
        <f>LEN(Tabla4[[#This Row],[NIT]])</f>
        <v>14</v>
      </c>
      <c r="D3585" t="str">
        <f t="shared" si="56"/>
        <v>NIT</v>
      </c>
    </row>
    <row r="3586" spans="1:4" x14ac:dyDescent="0.25">
      <c r="A3586" t="s">
        <v>6738</v>
      </c>
      <c r="B3586" t="s">
        <v>6739</v>
      </c>
      <c r="C3586">
        <f>LEN(Tabla4[[#This Row],[NIT]])</f>
        <v>14</v>
      </c>
      <c r="D3586" t="str">
        <f t="shared" si="56"/>
        <v>NIT</v>
      </c>
    </row>
    <row r="3587" spans="1:4" x14ac:dyDescent="0.25">
      <c r="A3587" t="s">
        <v>3326</v>
      </c>
      <c r="B3587" t="s">
        <v>6740</v>
      </c>
      <c r="C3587">
        <f>LEN(Tabla4[[#This Row],[NIT]])</f>
        <v>14</v>
      </c>
      <c r="D3587" t="str">
        <f t="shared" si="56"/>
        <v>NIT</v>
      </c>
    </row>
    <row r="3588" spans="1:4" x14ac:dyDescent="0.25">
      <c r="A3588" t="s">
        <v>6741</v>
      </c>
      <c r="B3588" t="s">
        <v>6742</v>
      </c>
      <c r="C3588">
        <f>LEN(Tabla4[[#This Row],[NIT]])</f>
        <v>14</v>
      </c>
      <c r="D3588" t="str">
        <f t="shared" si="56"/>
        <v>NIT</v>
      </c>
    </row>
    <row r="3589" spans="1:4" x14ac:dyDescent="0.25">
      <c r="A3589" t="s">
        <v>6743</v>
      </c>
      <c r="B3589" t="s">
        <v>6744</v>
      </c>
      <c r="C3589">
        <f>LEN(Tabla4[[#This Row],[NIT]])</f>
        <v>14</v>
      </c>
      <c r="D3589" t="str">
        <f t="shared" si="56"/>
        <v>NIT</v>
      </c>
    </row>
    <row r="3590" spans="1:4" x14ac:dyDescent="0.25">
      <c r="A3590" t="s">
        <v>6745</v>
      </c>
      <c r="B3590" t="s">
        <v>6746</v>
      </c>
      <c r="C3590">
        <f>LEN(Tabla4[[#This Row],[NIT]])</f>
        <v>14</v>
      </c>
      <c r="D3590" t="str">
        <f t="shared" si="56"/>
        <v>NIT</v>
      </c>
    </row>
    <row r="3591" spans="1:4" x14ac:dyDescent="0.25">
      <c r="A3591" t="s">
        <v>6747</v>
      </c>
      <c r="B3591" t="s">
        <v>6748</v>
      </c>
      <c r="C3591">
        <f>LEN(Tabla4[[#This Row],[NIT]])</f>
        <v>14</v>
      </c>
      <c r="D3591" t="str">
        <f t="shared" si="56"/>
        <v>NIT</v>
      </c>
    </row>
    <row r="3592" spans="1:4" x14ac:dyDescent="0.25">
      <c r="A3592" t="s">
        <v>6749</v>
      </c>
      <c r="B3592" t="s">
        <v>6750</v>
      </c>
      <c r="C3592">
        <f>LEN(Tabla4[[#This Row],[NIT]])</f>
        <v>14</v>
      </c>
      <c r="D3592" t="str">
        <f t="shared" si="56"/>
        <v>NIT</v>
      </c>
    </row>
    <row r="3593" spans="1:4" x14ac:dyDescent="0.25">
      <c r="A3593" t="s">
        <v>6751</v>
      </c>
      <c r="B3593" t="s">
        <v>6752</v>
      </c>
      <c r="C3593">
        <f>LEN(Tabla4[[#This Row],[NIT]])</f>
        <v>14</v>
      </c>
      <c r="D3593" t="str">
        <f t="shared" si="56"/>
        <v>NIT</v>
      </c>
    </row>
    <row r="3594" spans="1:4" x14ac:dyDescent="0.25">
      <c r="A3594" t="s">
        <v>116</v>
      </c>
      <c r="B3594" t="s">
        <v>6753</v>
      </c>
      <c r="C3594">
        <f>LEN(Tabla4[[#This Row],[NIT]])</f>
        <v>14</v>
      </c>
      <c r="D3594" t="str">
        <f t="shared" si="56"/>
        <v>NIT</v>
      </c>
    </row>
    <row r="3595" spans="1:4" x14ac:dyDescent="0.25">
      <c r="A3595" t="s">
        <v>6754</v>
      </c>
      <c r="B3595" t="s">
        <v>6755</v>
      </c>
      <c r="C3595">
        <f>LEN(Tabla4[[#This Row],[NIT]])</f>
        <v>14</v>
      </c>
      <c r="D3595" t="str">
        <f t="shared" ref="D3595:D3658" si="57">IF(C3595=14,"NIT",IF(C3595=9,"DUI"," "))</f>
        <v>NIT</v>
      </c>
    </row>
    <row r="3596" spans="1:4" x14ac:dyDescent="0.25">
      <c r="A3596" t="s">
        <v>6756</v>
      </c>
      <c r="B3596" t="s">
        <v>6757</v>
      </c>
      <c r="C3596">
        <f>LEN(Tabla4[[#This Row],[NIT]])</f>
        <v>14</v>
      </c>
      <c r="D3596" t="str">
        <f t="shared" si="57"/>
        <v>NIT</v>
      </c>
    </row>
    <row r="3597" spans="1:4" x14ac:dyDescent="0.25">
      <c r="A3597" t="s">
        <v>6758</v>
      </c>
      <c r="B3597" t="s">
        <v>6759</v>
      </c>
      <c r="C3597">
        <f>LEN(Tabla4[[#This Row],[NIT]])</f>
        <v>14</v>
      </c>
      <c r="D3597" t="str">
        <f t="shared" si="57"/>
        <v>NIT</v>
      </c>
    </row>
    <row r="3598" spans="1:4" x14ac:dyDescent="0.25">
      <c r="A3598" t="s">
        <v>6760</v>
      </c>
      <c r="B3598" t="s">
        <v>6761</v>
      </c>
      <c r="C3598">
        <f>LEN(Tabla4[[#This Row],[NIT]])</f>
        <v>14</v>
      </c>
      <c r="D3598" t="str">
        <f t="shared" si="57"/>
        <v>NIT</v>
      </c>
    </row>
    <row r="3599" spans="1:4" x14ac:dyDescent="0.25">
      <c r="A3599" t="s">
        <v>6762</v>
      </c>
      <c r="B3599" t="s">
        <v>6763</v>
      </c>
      <c r="C3599">
        <f>LEN(Tabla4[[#This Row],[NIT]])</f>
        <v>14</v>
      </c>
      <c r="D3599" t="str">
        <f t="shared" si="57"/>
        <v>NIT</v>
      </c>
    </row>
    <row r="3600" spans="1:4" x14ac:dyDescent="0.25">
      <c r="A3600" t="s">
        <v>6764</v>
      </c>
      <c r="B3600" t="s">
        <v>6765</v>
      </c>
      <c r="C3600">
        <f>LEN(Tabla4[[#This Row],[NIT]])</f>
        <v>14</v>
      </c>
      <c r="D3600" t="str">
        <f t="shared" si="57"/>
        <v>NIT</v>
      </c>
    </row>
    <row r="3601" spans="1:4" x14ac:dyDescent="0.25">
      <c r="A3601" t="s">
        <v>6766</v>
      </c>
      <c r="B3601" t="s">
        <v>6767</v>
      </c>
      <c r="C3601">
        <f>LEN(Tabla4[[#This Row],[NIT]])</f>
        <v>14</v>
      </c>
      <c r="D3601" t="str">
        <f t="shared" si="57"/>
        <v>NIT</v>
      </c>
    </row>
    <row r="3602" spans="1:4" x14ac:dyDescent="0.25">
      <c r="A3602" t="s">
        <v>6768</v>
      </c>
      <c r="B3602" t="s">
        <v>6769</v>
      </c>
      <c r="C3602">
        <f>LEN(Tabla4[[#This Row],[NIT]])</f>
        <v>14</v>
      </c>
      <c r="D3602" t="str">
        <f t="shared" si="57"/>
        <v>NIT</v>
      </c>
    </row>
    <row r="3603" spans="1:4" x14ac:dyDescent="0.25">
      <c r="A3603" t="s">
        <v>6770</v>
      </c>
      <c r="B3603" t="s">
        <v>6771</v>
      </c>
      <c r="C3603">
        <f>LEN(Tabla4[[#This Row],[NIT]])</f>
        <v>14</v>
      </c>
      <c r="D3603" t="str">
        <f t="shared" si="57"/>
        <v>NIT</v>
      </c>
    </row>
    <row r="3604" spans="1:4" x14ac:dyDescent="0.25">
      <c r="A3604" t="s">
        <v>6772</v>
      </c>
      <c r="B3604" t="s">
        <v>6773</v>
      </c>
      <c r="C3604">
        <f>LEN(Tabla4[[#This Row],[NIT]])</f>
        <v>14</v>
      </c>
      <c r="D3604" t="str">
        <f t="shared" si="57"/>
        <v>NIT</v>
      </c>
    </row>
    <row r="3605" spans="1:4" x14ac:dyDescent="0.25">
      <c r="A3605" t="s">
        <v>6774</v>
      </c>
      <c r="B3605" t="s">
        <v>6775</v>
      </c>
      <c r="C3605">
        <f>LEN(Tabla4[[#This Row],[NIT]])</f>
        <v>14</v>
      </c>
      <c r="D3605" t="str">
        <f t="shared" si="57"/>
        <v>NIT</v>
      </c>
    </row>
    <row r="3606" spans="1:4" x14ac:dyDescent="0.25">
      <c r="A3606" t="s">
        <v>6776</v>
      </c>
      <c r="B3606" t="s">
        <v>6777</v>
      </c>
      <c r="C3606">
        <f>LEN(Tabla4[[#This Row],[NIT]])</f>
        <v>14</v>
      </c>
      <c r="D3606" t="str">
        <f t="shared" si="57"/>
        <v>NIT</v>
      </c>
    </row>
    <row r="3607" spans="1:4" x14ac:dyDescent="0.25">
      <c r="A3607" t="s">
        <v>6778</v>
      </c>
      <c r="B3607" t="s">
        <v>6779</v>
      </c>
      <c r="C3607">
        <f>LEN(Tabla4[[#This Row],[NIT]])</f>
        <v>14</v>
      </c>
      <c r="D3607" t="str">
        <f t="shared" si="57"/>
        <v>NIT</v>
      </c>
    </row>
    <row r="3608" spans="1:4" x14ac:dyDescent="0.25">
      <c r="A3608" t="s">
        <v>6780</v>
      </c>
      <c r="B3608" t="s">
        <v>6781</v>
      </c>
      <c r="C3608">
        <f>LEN(Tabla4[[#This Row],[NIT]])</f>
        <v>14</v>
      </c>
      <c r="D3608" t="str">
        <f t="shared" si="57"/>
        <v>NIT</v>
      </c>
    </row>
    <row r="3609" spans="1:4" x14ac:dyDescent="0.25">
      <c r="A3609" t="s">
        <v>6782</v>
      </c>
      <c r="B3609" t="s">
        <v>6783</v>
      </c>
      <c r="C3609">
        <f>LEN(Tabla4[[#This Row],[NIT]])</f>
        <v>14</v>
      </c>
      <c r="D3609" t="str">
        <f t="shared" si="57"/>
        <v>NIT</v>
      </c>
    </row>
    <row r="3610" spans="1:4" x14ac:dyDescent="0.25">
      <c r="A3610" t="s">
        <v>6784</v>
      </c>
      <c r="B3610" t="s">
        <v>6785</v>
      </c>
      <c r="C3610">
        <f>LEN(Tabla4[[#This Row],[NIT]])</f>
        <v>14</v>
      </c>
      <c r="D3610" t="str">
        <f t="shared" si="57"/>
        <v>NIT</v>
      </c>
    </row>
    <row r="3611" spans="1:4" x14ac:dyDescent="0.25">
      <c r="A3611" t="s">
        <v>6786</v>
      </c>
      <c r="B3611" t="s">
        <v>6787</v>
      </c>
      <c r="C3611">
        <f>LEN(Tabla4[[#This Row],[NIT]])</f>
        <v>14</v>
      </c>
      <c r="D3611" t="str">
        <f t="shared" si="57"/>
        <v>NIT</v>
      </c>
    </row>
    <row r="3612" spans="1:4" x14ac:dyDescent="0.25">
      <c r="A3612" t="s">
        <v>6788</v>
      </c>
      <c r="B3612" t="s">
        <v>6789</v>
      </c>
      <c r="C3612">
        <f>LEN(Tabla4[[#This Row],[NIT]])</f>
        <v>14</v>
      </c>
      <c r="D3612" t="str">
        <f t="shared" si="57"/>
        <v>NIT</v>
      </c>
    </row>
    <row r="3613" spans="1:4" x14ac:dyDescent="0.25">
      <c r="A3613" t="s">
        <v>6790</v>
      </c>
      <c r="B3613" t="s">
        <v>6791</v>
      </c>
      <c r="C3613">
        <f>LEN(Tabla4[[#This Row],[NIT]])</f>
        <v>14</v>
      </c>
      <c r="D3613" t="str">
        <f t="shared" si="57"/>
        <v>NIT</v>
      </c>
    </row>
    <row r="3614" spans="1:4" x14ac:dyDescent="0.25">
      <c r="A3614" t="s">
        <v>6792</v>
      </c>
      <c r="B3614" t="s">
        <v>6793</v>
      </c>
      <c r="C3614">
        <f>LEN(Tabla4[[#This Row],[NIT]])</f>
        <v>14</v>
      </c>
      <c r="D3614" t="str">
        <f t="shared" si="57"/>
        <v>NIT</v>
      </c>
    </row>
    <row r="3615" spans="1:4" x14ac:dyDescent="0.25">
      <c r="A3615" t="s">
        <v>6794</v>
      </c>
      <c r="B3615" t="s">
        <v>6795</v>
      </c>
      <c r="C3615">
        <f>LEN(Tabla4[[#This Row],[NIT]])</f>
        <v>14</v>
      </c>
      <c r="D3615" t="str">
        <f t="shared" si="57"/>
        <v>NIT</v>
      </c>
    </row>
    <row r="3616" spans="1:4" x14ac:dyDescent="0.25">
      <c r="A3616" t="s">
        <v>6796</v>
      </c>
      <c r="B3616" t="s">
        <v>6797</v>
      </c>
      <c r="C3616">
        <f>LEN(Tabla4[[#This Row],[NIT]])</f>
        <v>14</v>
      </c>
      <c r="D3616" t="str">
        <f t="shared" si="57"/>
        <v>NIT</v>
      </c>
    </row>
    <row r="3617" spans="1:4" x14ac:dyDescent="0.25">
      <c r="A3617" t="s">
        <v>6798</v>
      </c>
      <c r="B3617" t="s">
        <v>6799</v>
      </c>
      <c r="C3617">
        <f>LEN(Tabla4[[#This Row],[NIT]])</f>
        <v>14</v>
      </c>
      <c r="D3617" t="str">
        <f t="shared" si="57"/>
        <v>NIT</v>
      </c>
    </row>
    <row r="3618" spans="1:4" x14ac:dyDescent="0.25">
      <c r="A3618" t="s">
        <v>6800</v>
      </c>
      <c r="B3618" t="s">
        <v>6801</v>
      </c>
      <c r="C3618">
        <f>LEN(Tabla4[[#This Row],[NIT]])</f>
        <v>14</v>
      </c>
      <c r="D3618" t="str">
        <f t="shared" si="57"/>
        <v>NIT</v>
      </c>
    </row>
    <row r="3619" spans="1:4" x14ac:dyDescent="0.25">
      <c r="A3619" t="s">
        <v>6802</v>
      </c>
      <c r="B3619" t="s">
        <v>6803</v>
      </c>
      <c r="C3619">
        <f>LEN(Tabla4[[#This Row],[NIT]])</f>
        <v>14</v>
      </c>
      <c r="D3619" t="str">
        <f t="shared" si="57"/>
        <v>NIT</v>
      </c>
    </row>
    <row r="3620" spans="1:4" x14ac:dyDescent="0.25">
      <c r="A3620" t="s">
        <v>6804</v>
      </c>
      <c r="B3620" t="s">
        <v>6805</v>
      </c>
      <c r="C3620">
        <f>LEN(Tabla4[[#This Row],[NIT]])</f>
        <v>14</v>
      </c>
      <c r="D3620" t="str">
        <f t="shared" si="57"/>
        <v>NIT</v>
      </c>
    </row>
    <row r="3621" spans="1:4" x14ac:dyDescent="0.25">
      <c r="A3621" t="s">
        <v>6806</v>
      </c>
      <c r="B3621" t="s">
        <v>6807</v>
      </c>
      <c r="C3621">
        <f>LEN(Tabla4[[#This Row],[NIT]])</f>
        <v>14</v>
      </c>
      <c r="D3621" t="str">
        <f t="shared" si="57"/>
        <v>NIT</v>
      </c>
    </row>
    <row r="3622" spans="1:4" x14ac:dyDescent="0.25">
      <c r="A3622" t="s">
        <v>6808</v>
      </c>
      <c r="B3622" t="s">
        <v>6809</v>
      </c>
      <c r="C3622">
        <f>LEN(Tabla4[[#This Row],[NIT]])</f>
        <v>14</v>
      </c>
      <c r="D3622" t="str">
        <f t="shared" si="57"/>
        <v>NIT</v>
      </c>
    </row>
    <row r="3623" spans="1:4" x14ac:dyDescent="0.25">
      <c r="A3623" t="s">
        <v>6810</v>
      </c>
      <c r="B3623" t="s">
        <v>6811</v>
      </c>
      <c r="C3623">
        <f>LEN(Tabla4[[#This Row],[NIT]])</f>
        <v>14</v>
      </c>
      <c r="D3623" t="str">
        <f t="shared" si="57"/>
        <v>NIT</v>
      </c>
    </row>
    <row r="3624" spans="1:4" x14ac:dyDescent="0.25">
      <c r="A3624" t="s">
        <v>6812</v>
      </c>
      <c r="B3624" t="s">
        <v>6813</v>
      </c>
      <c r="C3624">
        <f>LEN(Tabla4[[#This Row],[NIT]])</f>
        <v>14</v>
      </c>
      <c r="D3624" t="str">
        <f t="shared" si="57"/>
        <v>NIT</v>
      </c>
    </row>
    <row r="3625" spans="1:4" x14ac:dyDescent="0.25">
      <c r="A3625" t="s">
        <v>6814</v>
      </c>
      <c r="B3625" t="s">
        <v>6815</v>
      </c>
      <c r="C3625">
        <f>LEN(Tabla4[[#This Row],[NIT]])</f>
        <v>14</v>
      </c>
      <c r="D3625" t="str">
        <f t="shared" si="57"/>
        <v>NIT</v>
      </c>
    </row>
    <row r="3626" spans="1:4" x14ac:dyDescent="0.25">
      <c r="A3626" t="s">
        <v>6816</v>
      </c>
      <c r="B3626" t="s">
        <v>6817</v>
      </c>
      <c r="C3626">
        <f>LEN(Tabla4[[#This Row],[NIT]])</f>
        <v>14</v>
      </c>
      <c r="D3626" t="str">
        <f t="shared" si="57"/>
        <v>NIT</v>
      </c>
    </row>
    <row r="3627" spans="1:4" x14ac:dyDescent="0.25">
      <c r="A3627" t="s">
        <v>6818</v>
      </c>
      <c r="B3627" t="s">
        <v>6819</v>
      </c>
      <c r="C3627">
        <f>LEN(Tabla4[[#This Row],[NIT]])</f>
        <v>14</v>
      </c>
      <c r="D3627" t="str">
        <f t="shared" si="57"/>
        <v>NIT</v>
      </c>
    </row>
    <row r="3628" spans="1:4" x14ac:dyDescent="0.25">
      <c r="A3628" t="s">
        <v>6820</v>
      </c>
      <c r="B3628" t="s">
        <v>6821</v>
      </c>
      <c r="C3628">
        <f>LEN(Tabla4[[#This Row],[NIT]])</f>
        <v>14</v>
      </c>
      <c r="D3628" t="str">
        <f t="shared" si="57"/>
        <v>NIT</v>
      </c>
    </row>
    <row r="3629" spans="1:4" x14ac:dyDescent="0.25">
      <c r="A3629" t="s">
        <v>6822</v>
      </c>
      <c r="B3629" t="s">
        <v>6823</v>
      </c>
      <c r="C3629">
        <f>LEN(Tabla4[[#This Row],[NIT]])</f>
        <v>14</v>
      </c>
      <c r="D3629" t="str">
        <f t="shared" si="57"/>
        <v>NIT</v>
      </c>
    </row>
    <row r="3630" spans="1:4" x14ac:dyDescent="0.25">
      <c r="A3630" t="s">
        <v>6824</v>
      </c>
      <c r="B3630" t="s">
        <v>6825</v>
      </c>
      <c r="C3630">
        <f>LEN(Tabla4[[#This Row],[NIT]])</f>
        <v>14</v>
      </c>
      <c r="D3630" t="str">
        <f t="shared" si="57"/>
        <v>NIT</v>
      </c>
    </row>
    <row r="3631" spans="1:4" x14ac:dyDescent="0.25">
      <c r="A3631" t="s">
        <v>6826</v>
      </c>
      <c r="B3631" t="s">
        <v>6827</v>
      </c>
      <c r="C3631">
        <f>LEN(Tabla4[[#This Row],[NIT]])</f>
        <v>14</v>
      </c>
      <c r="D3631" t="str">
        <f t="shared" si="57"/>
        <v>NIT</v>
      </c>
    </row>
    <row r="3632" spans="1:4" x14ac:dyDescent="0.25">
      <c r="A3632" t="s">
        <v>6828</v>
      </c>
      <c r="B3632" t="s">
        <v>6829</v>
      </c>
      <c r="C3632">
        <f>LEN(Tabla4[[#This Row],[NIT]])</f>
        <v>14</v>
      </c>
      <c r="D3632" t="str">
        <f t="shared" si="57"/>
        <v>NIT</v>
      </c>
    </row>
    <row r="3633" spans="1:4" x14ac:dyDescent="0.25">
      <c r="A3633" t="s">
        <v>6830</v>
      </c>
      <c r="B3633" t="s">
        <v>6831</v>
      </c>
      <c r="C3633">
        <f>LEN(Tabla4[[#This Row],[NIT]])</f>
        <v>14</v>
      </c>
      <c r="D3633" t="str">
        <f t="shared" si="57"/>
        <v>NIT</v>
      </c>
    </row>
    <row r="3634" spans="1:4" x14ac:dyDescent="0.25">
      <c r="A3634" t="s">
        <v>726</v>
      </c>
      <c r="B3634" t="s">
        <v>6832</v>
      </c>
      <c r="C3634">
        <f>LEN(Tabla4[[#This Row],[NIT]])</f>
        <v>14</v>
      </c>
      <c r="D3634" t="str">
        <f t="shared" si="57"/>
        <v>NIT</v>
      </c>
    </row>
    <row r="3635" spans="1:4" x14ac:dyDescent="0.25">
      <c r="A3635" t="s">
        <v>6833</v>
      </c>
      <c r="B3635" t="s">
        <v>6834</v>
      </c>
      <c r="C3635">
        <f>LEN(Tabla4[[#This Row],[NIT]])</f>
        <v>14</v>
      </c>
      <c r="D3635" t="str">
        <f t="shared" si="57"/>
        <v>NIT</v>
      </c>
    </row>
    <row r="3636" spans="1:4" x14ac:dyDescent="0.25">
      <c r="A3636" t="s">
        <v>6835</v>
      </c>
      <c r="B3636" t="s">
        <v>6836</v>
      </c>
      <c r="C3636">
        <f>LEN(Tabla4[[#This Row],[NIT]])</f>
        <v>14</v>
      </c>
      <c r="D3636" t="str">
        <f t="shared" si="57"/>
        <v>NIT</v>
      </c>
    </row>
    <row r="3637" spans="1:4" x14ac:dyDescent="0.25">
      <c r="A3637" t="s">
        <v>6837</v>
      </c>
      <c r="B3637" t="s">
        <v>6838</v>
      </c>
      <c r="C3637">
        <f>LEN(Tabla4[[#This Row],[NIT]])</f>
        <v>14</v>
      </c>
      <c r="D3637" t="str">
        <f t="shared" si="57"/>
        <v>NIT</v>
      </c>
    </row>
    <row r="3638" spans="1:4" x14ac:dyDescent="0.25">
      <c r="A3638" t="s">
        <v>6839</v>
      </c>
      <c r="B3638" t="s">
        <v>6840</v>
      </c>
      <c r="C3638">
        <f>LEN(Tabla4[[#This Row],[NIT]])</f>
        <v>14</v>
      </c>
      <c r="D3638" t="str">
        <f t="shared" si="57"/>
        <v>NIT</v>
      </c>
    </row>
    <row r="3639" spans="1:4" x14ac:dyDescent="0.25">
      <c r="A3639" t="s">
        <v>6841</v>
      </c>
      <c r="B3639" t="s">
        <v>6842</v>
      </c>
      <c r="C3639">
        <f>LEN(Tabla4[[#This Row],[NIT]])</f>
        <v>14</v>
      </c>
      <c r="D3639" t="str">
        <f t="shared" si="57"/>
        <v>NIT</v>
      </c>
    </row>
    <row r="3640" spans="1:4" x14ac:dyDescent="0.25">
      <c r="A3640" t="s">
        <v>6843</v>
      </c>
      <c r="B3640" t="s">
        <v>6844</v>
      </c>
      <c r="C3640">
        <f>LEN(Tabla4[[#This Row],[NIT]])</f>
        <v>14</v>
      </c>
      <c r="D3640" t="str">
        <f t="shared" si="57"/>
        <v>NIT</v>
      </c>
    </row>
    <row r="3641" spans="1:4" x14ac:dyDescent="0.25">
      <c r="A3641" t="s">
        <v>6845</v>
      </c>
      <c r="B3641" t="s">
        <v>6846</v>
      </c>
      <c r="C3641">
        <f>LEN(Tabla4[[#This Row],[NIT]])</f>
        <v>14</v>
      </c>
      <c r="D3641" t="str">
        <f t="shared" si="57"/>
        <v>NIT</v>
      </c>
    </row>
    <row r="3642" spans="1:4" x14ac:dyDescent="0.25">
      <c r="A3642" t="s">
        <v>6847</v>
      </c>
      <c r="B3642" t="s">
        <v>6848</v>
      </c>
      <c r="C3642">
        <f>LEN(Tabla4[[#This Row],[NIT]])</f>
        <v>14</v>
      </c>
      <c r="D3642" t="str">
        <f t="shared" si="57"/>
        <v>NIT</v>
      </c>
    </row>
    <row r="3643" spans="1:4" x14ac:dyDescent="0.25">
      <c r="A3643" t="s">
        <v>6849</v>
      </c>
      <c r="B3643" t="s">
        <v>6850</v>
      </c>
      <c r="C3643">
        <f>LEN(Tabla4[[#This Row],[NIT]])</f>
        <v>14</v>
      </c>
      <c r="D3643" t="str">
        <f t="shared" si="57"/>
        <v>NIT</v>
      </c>
    </row>
    <row r="3644" spans="1:4" x14ac:dyDescent="0.25">
      <c r="A3644" t="s">
        <v>6851</v>
      </c>
      <c r="B3644" t="s">
        <v>6852</v>
      </c>
      <c r="C3644">
        <f>LEN(Tabla4[[#This Row],[NIT]])</f>
        <v>14</v>
      </c>
      <c r="D3644" t="str">
        <f t="shared" si="57"/>
        <v>NIT</v>
      </c>
    </row>
    <row r="3645" spans="1:4" x14ac:dyDescent="0.25">
      <c r="A3645" t="s">
        <v>6853</v>
      </c>
      <c r="B3645" t="s">
        <v>6854</v>
      </c>
      <c r="C3645">
        <f>LEN(Tabla4[[#This Row],[NIT]])</f>
        <v>14</v>
      </c>
      <c r="D3645" t="str">
        <f t="shared" si="57"/>
        <v>NIT</v>
      </c>
    </row>
    <row r="3646" spans="1:4" x14ac:dyDescent="0.25">
      <c r="A3646" t="s">
        <v>6855</v>
      </c>
      <c r="B3646" t="s">
        <v>6856</v>
      </c>
      <c r="C3646">
        <f>LEN(Tabla4[[#This Row],[NIT]])</f>
        <v>14</v>
      </c>
      <c r="D3646" t="str">
        <f t="shared" si="57"/>
        <v>NIT</v>
      </c>
    </row>
    <row r="3647" spans="1:4" x14ac:dyDescent="0.25">
      <c r="A3647" t="s">
        <v>6857</v>
      </c>
      <c r="B3647" t="s">
        <v>6858</v>
      </c>
      <c r="C3647">
        <f>LEN(Tabla4[[#This Row],[NIT]])</f>
        <v>14</v>
      </c>
      <c r="D3647" t="str">
        <f t="shared" si="57"/>
        <v>NIT</v>
      </c>
    </row>
    <row r="3648" spans="1:4" x14ac:dyDescent="0.25">
      <c r="A3648" t="s">
        <v>6859</v>
      </c>
      <c r="B3648" t="s">
        <v>6860</v>
      </c>
      <c r="C3648">
        <f>LEN(Tabla4[[#This Row],[NIT]])</f>
        <v>14</v>
      </c>
      <c r="D3648" t="str">
        <f t="shared" si="57"/>
        <v>NIT</v>
      </c>
    </row>
    <row r="3649" spans="1:4" x14ac:dyDescent="0.25">
      <c r="A3649" t="s">
        <v>1357</v>
      </c>
      <c r="B3649" t="s">
        <v>6861</v>
      </c>
      <c r="C3649">
        <f>LEN(Tabla4[[#This Row],[NIT]])</f>
        <v>14</v>
      </c>
      <c r="D3649" t="str">
        <f t="shared" si="57"/>
        <v>NIT</v>
      </c>
    </row>
    <row r="3650" spans="1:4" x14ac:dyDescent="0.25">
      <c r="A3650" t="s">
        <v>6862</v>
      </c>
      <c r="B3650" t="s">
        <v>6863</v>
      </c>
      <c r="C3650">
        <f>LEN(Tabla4[[#This Row],[NIT]])</f>
        <v>14</v>
      </c>
      <c r="D3650" t="str">
        <f t="shared" si="57"/>
        <v>NIT</v>
      </c>
    </row>
    <row r="3651" spans="1:4" x14ac:dyDescent="0.25">
      <c r="A3651" t="s">
        <v>6864</v>
      </c>
      <c r="B3651" t="s">
        <v>6865</v>
      </c>
      <c r="C3651">
        <f>LEN(Tabla4[[#This Row],[NIT]])</f>
        <v>14</v>
      </c>
      <c r="D3651" t="str">
        <f t="shared" si="57"/>
        <v>NIT</v>
      </c>
    </row>
    <row r="3652" spans="1:4" x14ac:dyDescent="0.25">
      <c r="A3652" t="s">
        <v>6866</v>
      </c>
      <c r="B3652" t="s">
        <v>6867</v>
      </c>
      <c r="C3652">
        <f>LEN(Tabla4[[#This Row],[NIT]])</f>
        <v>14</v>
      </c>
      <c r="D3652" t="str">
        <f t="shared" si="57"/>
        <v>NIT</v>
      </c>
    </row>
    <row r="3653" spans="1:4" x14ac:dyDescent="0.25">
      <c r="A3653" t="s">
        <v>6868</v>
      </c>
      <c r="B3653" t="s">
        <v>6869</v>
      </c>
      <c r="C3653">
        <f>LEN(Tabla4[[#This Row],[NIT]])</f>
        <v>14</v>
      </c>
      <c r="D3653" t="str">
        <f t="shared" si="57"/>
        <v>NIT</v>
      </c>
    </row>
    <row r="3654" spans="1:4" x14ac:dyDescent="0.25">
      <c r="A3654" t="s">
        <v>6870</v>
      </c>
      <c r="B3654" t="s">
        <v>6871</v>
      </c>
      <c r="C3654">
        <f>LEN(Tabla4[[#This Row],[NIT]])</f>
        <v>14</v>
      </c>
      <c r="D3654" t="str">
        <f t="shared" si="57"/>
        <v>NIT</v>
      </c>
    </row>
    <row r="3655" spans="1:4" x14ac:dyDescent="0.25">
      <c r="A3655" t="s">
        <v>6872</v>
      </c>
      <c r="B3655" t="s">
        <v>6873</v>
      </c>
      <c r="C3655">
        <f>LEN(Tabla4[[#This Row],[NIT]])</f>
        <v>14</v>
      </c>
      <c r="D3655" t="str">
        <f t="shared" si="57"/>
        <v>NIT</v>
      </c>
    </row>
    <row r="3656" spans="1:4" x14ac:dyDescent="0.25">
      <c r="A3656" t="s">
        <v>6874</v>
      </c>
      <c r="B3656" t="s">
        <v>6875</v>
      </c>
      <c r="C3656">
        <f>LEN(Tabla4[[#This Row],[NIT]])</f>
        <v>14</v>
      </c>
      <c r="D3656" t="str">
        <f t="shared" si="57"/>
        <v>NIT</v>
      </c>
    </row>
    <row r="3657" spans="1:4" x14ac:dyDescent="0.25">
      <c r="A3657" t="s">
        <v>6876</v>
      </c>
      <c r="B3657" t="s">
        <v>6877</v>
      </c>
      <c r="C3657">
        <f>LEN(Tabla4[[#This Row],[NIT]])</f>
        <v>14</v>
      </c>
      <c r="D3657" t="str">
        <f t="shared" si="57"/>
        <v>NIT</v>
      </c>
    </row>
    <row r="3658" spans="1:4" x14ac:dyDescent="0.25">
      <c r="A3658" t="s">
        <v>6878</v>
      </c>
      <c r="B3658" t="s">
        <v>6879</v>
      </c>
      <c r="C3658">
        <f>LEN(Tabla4[[#This Row],[NIT]])</f>
        <v>14</v>
      </c>
      <c r="D3658" t="str">
        <f t="shared" si="57"/>
        <v>NIT</v>
      </c>
    </row>
    <row r="3659" spans="1:4" x14ac:dyDescent="0.25">
      <c r="A3659" t="s">
        <v>6880</v>
      </c>
      <c r="B3659" t="s">
        <v>6881</v>
      </c>
      <c r="C3659">
        <f>LEN(Tabla4[[#This Row],[NIT]])</f>
        <v>14</v>
      </c>
      <c r="D3659" t="str">
        <f t="shared" ref="D3659:D3722" si="58">IF(C3659=14,"NIT",IF(C3659=9,"DUI"," "))</f>
        <v>NIT</v>
      </c>
    </row>
    <row r="3660" spans="1:4" x14ac:dyDescent="0.25">
      <c r="A3660" t="s">
        <v>3121</v>
      </c>
      <c r="B3660" t="s">
        <v>6882</v>
      </c>
      <c r="C3660">
        <f>LEN(Tabla4[[#This Row],[NIT]])</f>
        <v>14</v>
      </c>
      <c r="D3660" t="str">
        <f t="shared" si="58"/>
        <v>NIT</v>
      </c>
    </row>
    <row r="3661" spans="1:4" x14ac:dyDescent="0.25">
      <c r="A3661" t="s">
        <v>6883</v>
      </c>
      <c r="B3661" t="s">
        <v>6884</v>
      </c>
      <c r="C3661">
        <f>LEN(Tabla4[[#This Row],[NIT]])</f>
        <v>14</v>
      </c>
      <c r="D3661" t="str">
        <f t="shared" si="58"/>
        <v>NIT</v>
      </c>
    </row>
    <row r="3662" spans="1:4" x14ac:dyDescent="0.25">
      <c r="A3662" t="s">
        <v>6885</v>
      </c>
      <c r="B3662" t="s">
        <v>6886</v>
      </c>
      <c r="C3662">
        <f>LEN(Tabla4[[#This Row],[NIT]])</f>
        <v>14</v>
      </c>
      <c r="D3662" t="str">
        <f t="shared" si="58"/>
        <v>NIT</v>
      </c>
    </row>
    <row r="3663" spans="1:4" x14ac:dyDescent="0.25">
      <c r="A3663" t="s">
        <v>6887</v>
      </c>
      <c r="B3663" t="s">
        <v>6888</v>
      </c>
      <c r="C3663">
        <f>LEN(Tabla4[[#This Row],[NIT]])</f>
        <v>14</v>
      </c>
      <c r="D3663" t="str">
        <f t="shared" si="58"/>
        <v>NIT</v>
      </c>
    </row>
    <row r="3664" spans="1:4" x14ac:dyDescent="0.25">
      <c r="A3664" t="s">
        <v>3131</v>
      </c>
      <c r="B3664" t="s">
        <v>6889</v>
      </c>
      <c r="C3664">
        <f>LEN(Tabla4[[#This Row],[NIT]])</f>
        <v>14</v>
      </c>
      <c r="D3664" t="str">
        <f t="shared" si="58"/>
        <v>NIT</v>
      </c>
    </row>
    <row r="3665" spans="1:4" x14ac:dyDescent="0.25">
      <c r="A3665" t="s">
        <v>6890</v>
      </c>
      <c r="B3665" t="s">
        <v>6891</v>
      </c>
      <c r="C3665">
        <f>LEN(Tabla4[[#This Row],[NIT]])</f>
        <v>14</v>
      </c>
      <c r="D3665" t="str">
        <f t="shared" si="58"/>
        <v>NIT</v>
      </c>
    </row>
    <row r="3666" spans="1:4" x14ac:dyDescent="0.25">
      <c r="A3666" t="s">
        <v>6892</v>
      </c>
      <c r="B3666" t="s">
        <v>6893</v>
      </c>
      <c r="C3666">
        <f>LEN(Tabla4[[#This Row],[NIT]])</f>
        <v>14</v>
      </c>
      <c r="D3666" t="str">
        <f t="shared" si="58"/>
        <v>NIT</v>
      </c>
    </row>
    <row r="3667" spans="1:4" x14ac:dyDescent="0.25">
      <c r="A3667" t="s">
        <v>6894</v>
      </c>
      <c r="B3667" t="s">
        <v>6895</v>
      </c>
      <c r="C3667">
        <f>LEN(Tabla4[[#This Row],[NIT]])</f>
        <v>14</v>
      </c>
      <c r="D3667" t="str">
        <f t="shared" si="58"/>
        <v>NIT</v>
      </c>
    </row>
    <row r="3668" spans="1:4" x14ac:dyDescent="0.25">
      <c r="A3668" t="s">
        <v>6896</v>
      </c>
      <c r="B3668" t="s">
        <v>6897</v>
      </c>
      <c r="C3668">
        <f>LEN(Tabla4[[#This Row],[NIT]])</f>
        <v>14</v>
      </c>
      <c r="D3668" t="str">
        <f t="shared" si="58"/>
        <v>NIT</v>
      </c>
    </row>
    <row r="3669" spans="1:4" x14ac:dyDescent="0.25">
      <c r="A3669" t="s">
        <v>6898</v>
      </c>
      <c r="B3669" t="s">
        <v>6899</v>
      </c>
      <c r="C3669">
        <f>LEN(Tabla4[[#This Row],[NIT]])</f>
        <v>14</v>
      </c>
      <c r="D3669" t="str">
        <f t="shared" si="58"/>
        <v>NIT</v>
      </c>
    </row>
    <row r="3670" spans="1:4" x14ac:dyDescent="0.25">
      <c r="A3670" t="s">
        <v>6900</v>
      </c>
      <c r="B3670" t="s">
        <v>6901</v>
      </c>
      <c r="C3670">
        <f>LEN(Tabla4[[#This Row],[NIT]])</f>
        <v>14</v>
      </c>
      <c r="D3670" t="str">
        <f t="shared" si="58"/>
        <v>NIT</v>
      </c>
    </row>
    <row r="3671" spans="1:4" x14ac:dyDescent="0.25">
      <c r="A3671" t="s">
        <v>6902</v>
      </c>
      <c r="B3671" t="s">
        <v>6903</v>
      </c>
      <c r="C3671">
        <f>LEN(Tabla4[[#This Row],[NIT]])</f>
        <v>14</v>
      </c>
      <c r="D3671" t="str">
        <f t="shared" si="58"/>
        <v>NIT</v>
      </c>
    </row>
    <row r="3672" spans="1:4" x14ac:dyDescent="0.25">
      <c r="A3672" t="s">
        <v>6904</v>
      </c>
      <c r="B3672" t="s">
        <v>6905</v>
      </c>
      <c r="C3672">
        <f>LEN(Tabla4[[#This Row],[NIT]])</f>
        <v>14</v>
      </c>
      <c r="D3672" t="str">
        <f t="shared" si="58"/>
        <v>NIT</v>
      </c>
    </row>
    <row r="3673" spans="1:4" x14ac:dyDescent="0.25">
      <c r="A3673" t="s">
        <v>6906</v>
      </c>
      <c r="B3673" t="s">
        <v>6907</v>
      </c>
      <c r="C3673">
        <f>LEN(Tabla4[[#This Row],[NIT]])</f>
        <v>14</v>
      </c>
      <c r="D3673" t="str">
        <f t="shared" si="58"/>
        <v>NIT</v>
      </c>
    </row>
    <row r="3674" spans="1:4" x14ac:dyDescent="0.25">
      <c r="A3674" t="s">
        <v>6908</v>
      </c>
      <c r="B3674" t="s">
        <v>6909</v>
      </c>
      <c r="C3674">
        <f>LEN(Tabla4[[#This Row],[NIT]])</f>
        <v>14</v>
      </c>
      <c r="D3674" t="str">
        <f t="shared" si="58"/>
        <v>NIT</v>
      </c>
    </row>
    <row r="3675" spans="1:4" x14ac:dyDescent="0.25">
      <c r="A3675" t="s">
        <v>6910</v>
      </c>
      <c r="B3675" t="s">
        <v>6911</v>
      </c>
      <c r="C3675">
        <f>LEN(Tabla4[[#This Row],[NIT]])</f>
        <v>14</v>
      </c>
      <c r="D3675" t="str">
        <f t="shared" si="58"/>
        <v>NIT</v>
      </c>
    </row>
    <row r="3676" spans="1:4" x14ac:dyDescent="0.25">
      <c r="A3676" t="s">
        <v>2777</v>
      </c>
      <c r="B3676" t="s">
        <v>6912</v>
      </c>
      <c r="C3676">
        <f>LEN(Tabla4[[#This Row],[NIT]])</f>
        <v>14</v>
      </c>
      <c r="D3676" t="str">
        <f t="shared" si="58"/>
        <v>NIT</v>
      </c>
    </row>
    <row r="3677" spans="1:4" x14ac:dyDescent="0.25">
      <c r="A3677" t="s">
        <v>6913</v>
      </c>
      <c r="B3677" t="s">
        <v>6914</v>
      </c>
      <c r="C3677">
        <f>LEN(Tabla4[[#This Row],[NIT]])</f>
        <v>14</v>
      </c>
      <c r="D3677" t="str">
        <f t="shared" si="58"/>
        <v>NIT</v>
      </c>
    </row>
    <row r="3678" spans="1:4" x14ac:dyDescent="0.25">
      <c r="A3678" t="s">
        <v>6915</v>
      </c>
      <c r="B3678" t="s">
        <v>6916</v>
      </c>
      <c r="C3678">
        <f>LEN(Tabla4[[#This Row],[NIT]])</f>
        <v>14</v>
      </c>
      <c r="D3678" t="str">
        <f t="shared" si="58"/>
        <v>NIT</v>
      </c>
    </row>
    <row r="3679" spans="1:4" x14ac:dyDescent="0.25">
      <c r="A3679" t="s">
        <v>6917</v>
      </c>
      <c r="B3679" t="s">
        <v>6918</v>
      </c>
      <c r="C3679">
        <f>LEN(Tabla4[[#This Row],[NIT]])</f>
        <v>14</v>
      </c>
      <c r="D3679" t="str">
        <f t="shared" si="58"/>
        <v>NIT</v>
      </c>
    </row>
    <row r="3680" spans="1:4" x14ac:dyDescent="0.25">
      <c r="A3680" t="s">
        <v>6919</v>
      </c>
      <c r="B3680" t="s">
        <v>6920</v>
      </c>
      <c r="C3680">
        <f>LEN(Tabla4[[#This Row],[NIT]])</f>
        <v>14</v>
      </c>
      <c r="D3680" t="str">
        <f t="shared" si="58"/>
        <v>NIT</v>
      </c>
    </row>
    <row r="3681" spans="1:4" x14ac:dyDescent="0.25">
      <c r="A3681" t="s">
        <v>6921</v>
      </c>
      <c r="B3681" t="s">
        <v>6922</v>
      </c>
      <c r="C3681">
        <f>LEN(Tabla4[[#This Row],[NIT]])</f>
        <v>14</v>
      </c>
      <c r="D3681" t="str">
        <f t="shared" si="58"/>
        <v>NIT</v>
      </c>
    </row>
    <row r="3682" spans="1:4" x14ac:dyDescent="0.25">
      <c r="A3682" t="s">
        <v>6923</v>
      </c>
      <c r="B3682" t="s">
        <v>6924</v>
      </c>
      <c r="C3682">
        <f>LEN(Tabla4[[#This Row],[NIT]])</f>
        <v>14</v>
      </c>
      <c r="D3682" t="str">
        <f t="shared" si="58"/>
        <v>NIT</v>
      </c>
    </row>
    <row r="3683" spans="1:4" x14ac:dyDescent="0.25">
      <c r="A3683" t="s">
        <v>6925</v>
      </c>
      <c r="B3683" t="s">
        <v>6926</v>
      </c>
      <c r="C3683">
        <f>LEN(Tabla4[[#This Row],[NIT]])</f>
        <v>14</v>
      </c>
      <c r="D3683" t="str">
        <f t="shared" si="58"/>
        <v>NIT</v>
      </c>
    </row>
    <row r="3684" spans="1:4" x14ac:dyDescent="0.25">
      <c r="A3684" t="s">
        <v>6927</v>
      </c>
      <c r="B3684" t="s">
        <v>6928</v>
      </c>
      <c r="C3684">
        <f>LEN(Tabla4[[#This Row],[NIT]])</f>
        <v>14</v>
      </c>
      <c r="D3684" t="str">
        <f t="shared" si="58"/>
        <v>NIT</v>
      </c>
    </row>
    <row r="3685" spans="1:4" x14ac:dyDescent="0.25">
      <c r="A3685" t="s">
        <v>6929</v>
      </c>
      <c r="B3685" t="s">
        <v>6930</v>
      </c>
      <c r="C3685">
        <f>LEN(Tabla4[[#This Row],[NIT]])</f>
        <v>14</v>
      </c>
      <c r="D3685" t="str">
        <f t="shared" si="58"/>
        <v>NIT</v>
      </c>
    </row>
    <row r="3686" spans="1:4" x14ac:dyDescent="0.25">
      <c r="A3686" t="s">
        <v>6931</v>
      </c>
      <c r="B3686" t="s">
        <v>6932</v>
      </c>
      <c r="C3686">
        <f>LEN(Tabla4[[#This Row],[NIT]])</f>
        <v>14</v>
      </c>
      <c r="D3686" t="str">
        <f t="shared" si="58"/>
        <v>NIT</v>
      </c>
    </row>
    <row r="3687" spans="1:4" x14ac:dyDescent="0.25">
      <c r="A3687" t="s">
        <v>6933</v>
      </c>
      <c r="B3687" t="s">
        <v>6934</v>
      </c>
      <c r="C3687">
        <f>LEN(Tabla4[[#This Row],[NIT]])</f>
        <v>14</v>
      </c>
      <c r="D3687" t="str">
        <f t="shared" si="58"/>
        <v>NIT</v>
      </c>
    </row>
    <row r="3688" spans="1:4" x14ac:dyDescent="0.25">
      <c r="A3688" t="s">
        <v>6935</v>
      </c>
      <c r="B3688" t="s">
        <v>6936</v>
      </c>
      <c r="C3688">
        <f>LEN(Tabla4[[#This Row],[NIT]])</f>
        <v>14</v>
      </c>
      <c r="D3688" t="str">
        <f t="shared" si="58"/>
        <v>NIT</v>
      </c>
    </row>
    <row r="3689" spans="1:4" x14ac:dyDescent="0.25">
      <c r="A3689" t="s">
        <v>6937</v>
      </c>
      <c r="B3689" t="s">
        <v>6938</v>
      </c>
      <c r="C3689">
        <f>LEN(Tabla4[[#This Row],[NIT]])</f>
        <v>14</v>
      </c>
      <c r="D3689" t="str">
        <f t="shared" si="58"/>
        <v>NIT</v>
      </c>
    </row>
    <row r="3690" spans="1:4" x14ac:dyDescent="0.25">
      <c r="A3690" t="s">
        <v>6939</v>
      </c>
      <c r="B3690" t="s">
        <v>6940</v>
      </c>
      <c r="C3690">
        <f>LEN(Tabla4[[#This Row],[NIT]])</f>
        <v>14</v>
      </c>
      <c r="D3690" t="str">
        <f t="shared" si="58"/>
        <v>NIT</v>
      </c>
    </row>
    <row r="3691" spans="1:4" x14ac:dyDescent="0.25">
      <c r="A3691" t="s">
        <v>6941</v>
      </c>
      <c r="B3691" t="s">
        <v>6942</v>
      </c>
      <c r="C3691">
        <f>LEN(Tabla4[[#This Row],[NIT]])</f>
        <v>14</v>
      </c>
      <c r="D3691" t="str">
        <f t="shared" si="58"/>
        <v>NIT</v>
      </c>
    </row>
    <row r="3692" spans="1:4" x14ac:dyDescent="0.25">
      <c r="A3692" t="s">
        <v>6943</v>
      </c>
      <c r="B3692" t="s">
        <v>6944</v>
      </c>
      <c r="C3692">
        <f>LEN(Tabla4[[#This Row],[NIT]])</f>
        <v>14</v>
      </c>
      <c r="D3692" t="str">
        <f t="shared" si="58"/>
        <v>NIT</v>
      </c>
    </row>
    <row r="3693" spans="1:4" x14ac:dyDescent="0.25">
      <c r="A3693" t="s">
        <v>6945</v>
      </c>
      <c r="B3693" t="s">
        <v>6946</v>
      </c>
      <c r="C3693">
        <f>LEN(Tabla4[[#This Row],[NIT]])</f>
        <v>14</v>
      </c>
      <c r="D3693" t="str">
        <f t="shared" si="58"/>
        <v>NIT</v>
      </c>
    </row>
    <row r="3694" spans="1:4" x14ac:dyDescent="0.25">
      <c r="A3694" t="s">
        <v>6947</v>
      </c>
      <c r="B3694" t="s">
        <v>6948</v>
      </c>
      <c r="C3694">
        <f>LEN(Tabla4[[#This Row],[NIT]])</f>
        <v>14</v>
      </c>
      <c r="D3694" t="str">
        <f t="shared" si="58"/>
        <v>NIT</v>
      </c>
    </row>
    <row r="3695" spans="1:4" x14ac:dyDescent="0.25">
      <c r="A3695" t="s">
        <v>6949</v>
      </c>
      <c r="B3695" t="s">
        <v>6950</v>
      </c>
      <c r="C3695">
        <f>LEN(Tabla4[[#This Row],[NIT]])</f>
        <v>14</v>
      </c>
      <c r="D3695" t="str">
        <f t="shared" si="58"/>
        <v>NIT</v>
      </c>
    </row>
    <row r="3696" spans="1:4" x14ac:dyDescent="0.25">
      <c r="A3696" t="s">
        <v>6951</v>
      </c>
      <c r="B3696" t="s">
        <v>6952</v>
      </c>
      <c r="C3696">
        <f>LEN(Tabla4[[#This Row],[NIT]])</f>
        <v>14</v>
      </c>
      <c r="D3696" t="str">
        <f t="shared" si="58"/>
        <v>NIT</v>
      </c>
    </row>
    <row r="3697" spans="1:4" x14ac:dyDescent="0.25">
      <c r="A3697" t="s">
        <v>6953</v>
      </c>
      <c r="B3697" t="s">
        <v>6954</v>
      </c>
      <c r="C3697">
        <f>LEN(Tabla4[[#This Row],[NIT]])</f>
        <v>14</v>
      </c>
      <c r="D3697" t="str">
        <f t="shared" si="58"/>
        <v>NIT</v>
      </c>
    </row>
    <row r="3698" spans="1:4" x14ac:dyDescent="0.25">
      <c r="A3698" t="s">
        <v>6955</v>
      </c>
      <c r="B3698" t="s">
        <v>6956</v>
      </c>
      <c r="C3698">
        <f>LEN(Tabla4[[#This Row],[NIT]])</f>
        <v>14</v>
      </c>
      <c r="D3698" t="str">
        <f t="shared" si="58"/>
        <v>NIT</v>
      </c>
    </row>
    <row r="3699" spans="1:4" x14ac:dyDescent="0.25">
      <c r="A3699" t="s">
        <v>6957</v>
      </c>
      <c r="B3699" t="s">
        <v>6958</v>
      </c>
      <c r="C3699">
        <f>LEN(Tabla4[[#This Row],[NIT]])</f>
        <v>14</v>
      </c>
      <c r="D3699" t="str">
        <f t="shared" si="58"/>
        <v>NIT</v>
      </c>
    </row>
    <row r="3700" spans="1:4" x14ac:dyDescent="0.25">
      <c r="A3700" t="s">
        <v>6959</v>
      </c>
      <c r="B3700" t="s">
        <v>6960</v>
      </c>
      <c r="C3700">
        <f>LEN(Tabla4[[#This Row],[NIT]])</f>
        <v>14</v>
      </c>
      <c r="D3700" t="str">
        <f t="shared" si="58"/>
        <v>NIT</v>
      </c>
    </row>
    <row r="3701" spans="1:4" x14ac:dyDescent="0.25">
      <c r="A3701" t="s">
        <v>6961</v>
      </c>
      <c r="B3701" t="s">
        <v>6962</v>
      </c>
      <c r="C3701">
        <f>LEN(Tabla4[[#This Row],[NIT]])</f>
        <v>14</v>
      </c>
      <c r="D3701" t="str">
        <f t="shared" si="58"/>
        <v>NIT</v>
      </c>
    </row>
    <row r="3702" spans="1:4" x14ac:dyDescent="0.25">
      <c r="A3702" t="s">
        <v>6963</v>
      </c>
      <c r="B3702" t="s">
        <v>6964</v>
      </c>
      <c r="C3702">
        <f>LEN(Tabla4[[#This Row],[NIT]])</f>
        <v>14</v>
      </c>
      <c r="D3702" t="str">
        <f t="shared" si="58"/>
        <v>NIT</v>
      </c>
    </row>
    <row r="3703" spans="1:4" x14ac:dyDescent="0.25">
      <c r="A3703" t="s">
        <v>6965</v>
      </c>
      <c r="B3703" t="s">
        <v>6966</v>
      </c>
      <c r="C3703">
        <f>LEN(Tabla4[[#This Row],[NIT]])</f>
        <v>14</v>
      </c>
      <c r="D3703" t="str">
        <f t="shared" si="58"/>
        <v>NIT</v>
      </c>
    </row>
    <row r="3704" spans="1:4" x14ac:dyDescent="0.25">
      <c r="A3704" t="s">
        <v>6967</v>
      </c>
      <c r="B3704" t="s">
        <v>6968</v>
      </c>
      <c r="C3704">
        <f>LEN(Tabla4[[#This Row],[NIT]])</f>
        <v>14</v>
      </c>
      <c r="D3704" t="str">
        <f t="shared" si="58"/>
        <v>NIT</v>
      </c>
    </row>
    <row r="3705" spans="1:4" x14ac:dyDescent="0.25">
      <c r="A3705" t="s">
        <v>6969</v>
      </c>
      <c r="B3705" t="s">
        <v>6970</v>
      </c>
      <c r="C3705">
        <f>LEN(Tabla4[[#This Row],[NIT]])</f>
        <v>14</v>
      </c>
      <c r="D3705" t="str">
        <f t="shared" si="58"/>
        <v>NIT</v>
      </c>
    </row>
    <row r="3706" spans="1:4" x14ac:dyDescent="0.25">
      <c r="A3706" t="s">
        <v>6971</v>
      </c>
      <c r="B3706" t="s">
        <v>6972</v>
      </c>
      <c r="C3706">
        <f>LEN(Tabla4[[#This Row],[NIT]])</f>
        <v>14</v>
      </c>
      <c r="D3706" t="str">
        <f t="shared" si="58"/>
        <v>NIT</v>
      </c>
    </row>
    <row r="3707" spans="1:4" x14ac:dyDescent="0.25">
      <c r="A3707" t="s">
        <v>6973</v>
      </c>
      <c r="B3707" t="s">
        <v>6974</v>
      </c>
      <c r="C3707">
        <f>LEN(Tabla4[[#This Row],[NIT]])</f>
        <v>14</v>
      </c>
      <c r="D3707" t="str">
        <f t="shared" si="58"/>
        <v>NIT</v>
      </c>
    </row>
    <row r="3708" spans="1:4" x14ac:dyDescent="0.25">
      <c r="A3708" t="s">
        <v>6975</v>
      </c>
      <c r="B3708" t="s">
        <v>6976</v>
      </c>
      <c r="C3708">
        <f>LEN(Tabla4[[#This Row],[NIT]])</f>
        <v>14</v>
      </c>
      <c r="D3708" t="str">
        <f t="shared" si="58"/>
        <v>NIT</v>
      </c>
    </row>
    <row r="3709" spans="1:4" x14ac:dyDescent="0.25">
      <c r="A3709" t="s">
        <v>6977</v>
      </c>
      <c r="B3709" t="s">
        <v>6978</v>
      </c>
      <c r="C3709">
        <f>LEN(Tabla4[[#This Row],[NIT]])</f>
        <v>14</v>
      </c>
      <c r="D3709" t="str">
        <f t="shared" si="58"/>
        <v>NIT</v>
      </c>
    </row>
    <row r="3710" spans="1:4" x14ac:dyDescent="0.25">
      <c r="A3710" t="s">
        <v>6979</v>
      </c>
      <c r="B3710" t="s">
        <v>6980</v>
      </c>
      <c r="C3710">
        <f>LEN(Tabla4[[#This Row],[NIT]])</f>
        <v>14</v>
      </c>
      <c r="D3710" t="str">
        <f t="shared" si="58"/>
        <v>NIT</v>
      </c>
    </row>
    <row r="3711" spans="1:4" x14ac:dyDescent="0.25">
      <c r="A3711" t="s">
        <v>6981</v>
      </c>
      <c r="B3711" t="s">
        <v>6982</v>
      </c>
      <c r="C3711">
        <f>LEN(Tabla4[[#This Row],[NIT]])</f>
        <v>14</v>
      </c>
      <c r="D3711" t="str">
        <f t="shared" si="58"/>
        <v>NIT</v>
      </c>
    </row>
    <row r="3712" spans="1:4" x14ac:dyDescent="0.25">
      <c r="A3712" t="s">
        <v>6983</v>
      </c>
      <c r="B3712" t="s">
        <v>6984</v>
      </c>
      <c r="C3712">
        <f>LEN(Tabla4[[#This Row],[NIT]])</f>
        <v>14</v>
      </c>
      <c r="D3712" t="str">
        <f t="shared" si="58"/>
        <v>NIT</v>
      </c>
    </row>
    <row r="3713" spans="1:4" x14ac:dyDescent="0.25">
      <c r="A3713" t="s">
        <v>6985</v>
      </c>
      <c r="B3713" t="s">
        <v>6986</v>
      </c>
      <c r="C3713">
        <f>LEN(Tabla4[[#This Row],[NIT]])</f>
        <v>14</v>
      </c>
      <c r="D3713" t="str">
        <f t="shared" si="58"/>
        <v>NIT</v>
      </c>
    </row>
    <row r="3714" spans="1:4" x14ac:dyDescent="0.25">
      <c r="A3714" t="s">
        <v>6987</v>
      </c>
      <c r="B3714" t="s">
        <v>6988</v>
      </c>
      <c r="C3714">
        <f>LEN(Tabla4[[#This Row],[NIT]])</f>
        <v>14</v>
      </c>
      <c r="D3714" t="str">
        <f t="shared" si="58"/>
        <v>NIT</v>
      </c>
    </row>
    <row r="3715" spans="1:4" x14ac:dyDescent="0.25">
      <c r="A3715" t="s">
        <v>6989</v>
      </c>
      <c r="B3715" t="s">
        <v>6990</v>
      </c>
      <c r="C3715">
        <f>LEN(Tabla4[[#This Row],[NIT]])</f>
        <v>14</v>
      </c>
      <c r="D3715" t="str">
        <f t="shared" si="58"/>
        <v>NIT</v>
      </c>
    </row>
    <row r="3716" spans="1:4" x14ac:dyDescent="0.25">
      <c r="A3716" t="s">
        <v>6991</v>
      </c>
      <c r="B3716" t="s">
        <v>6992</v>
      </c>
      <c r="C3716">
        <f>LEN(Tabla4[[#This Row],[NIT]])</f>
        <v>14</v>
      </c>
      <c r="D3716" t="str">
        <f t="shared" si="58"/>
        <v>NIT</v>
      </c>
    </row>
    <row r="3717" spans="1:4" x14ac:dyDescent="0.25">
      <c r="A3717" t="s">
        <v>6993</v>
      </c>
      <c r="B3717" t="s">
        <v>6994</v>
      </c>
      <c r="C3717">
        <f>LEN(Tabla4[[#This Row],[NIT]])</f>
        <v>14</v>
      </c>
      <c r="D3717" t="str">
        <f t="shared" si="58"/>
        <v>NIT</v>
      </c>
    </row>
    <row r="3718" spans="1:4" x14ac:dyDescent="0.25">
      <c r="A3718" t="s">
        <v>6995</v>
      </c>
      <c r="B3718" t="s">
        <v>6996</v>
      </c>
      <c r="C3718">
        <f>LEN(Tabla4[[#This Row],[NIT]])</f>
        <v>14</v>
      </c>
      <c r="D3718" t="str">
        <f t="shared" si="58"/>
        <v>NIT</v>
      </c>
    </row>
    <row r="3719" spans="1:4" x14ac:dyDescent="0.25">
      <c r="A3719" t="s">
        <v>6997</v>
      </c>
      <c r="B3719" t="s">
        <v>6998</v>
      </c>
      <c r="C3719">
        <f>LEN(Tabla4[[#This Row],[NIT]])</f>
        <v>14</v>
      </c>
      <c r="D3719" t="str">
        <f t="shared" si="58"/>
        <v>NIT</v>
      </c>
    </row>
    <row r="3720" spans="1:4" x14ac:dyDescent="0.25">
      <c r="A3720" t="s">
        <v>6999</v>
      </c>
      <c r="B3720" t="s">
        <v>7000</v>
      </c>
      <c r="C3720">
        <f>LEN(Tabla4[[#This Row],[NIT]])</f>
        <v>14</v>
      </c>
      <c r="D3720" t="str">
        <f t="shared" si="58"/>
        <v>NIT</v>
      </c>
    </row>
    <row r="3721" spans="1:4" x14ac:dyDescent="0.25">
      <c r="A3721" t="s">
        <v>7001</v>
      </c>
      <c r="B3721" t="s">
        <v>7002</v>
      </c>
      <c r="C3721">
        <f>LEN(Tabla4[[#This Row],[NIT]])</f>
        <v>14</v>
      </c>
      <c r="D3721" t="str">
        <f t="shared" si="58"/>
        <v>NIT</v>
      </c>
    </row>
    <row r="3722" spans="1:4" x14ac:dyDescent="0.25">
      <c r="A3722" t="s">
        <v>7003</v>
      </c>
      <c r="B3722" t="s">
        <v>7004</v>
      </c>
      <c r="C3722">
        <f>LEN(Tabla4[[#This Row],[NIT]])</f>
        <v>14</v>
      </c>
      <c r="D3722" t="str">
        <f t="shared" si="58"/>
        <v>NIT</v>
      </c>
    </row>
    <row r="3723" spans="1:4" x14ac:dyDescent="0.25">
      <c r="A3723" t="s">
        <v>7005</v>
      </c>
      <c r="B3723" t="s">
        <v>7006</v>
      </c>
      <c r="C3723">
        <f>LEN(Tabla4[[#This Row],[NIT]])</f>
        <v>14</v>
      </c>
      <c r="D3723" t="str">
        <f t="shared" ref="D3723:D3786" si="59">IF(C3723=14,"NIT",IF(C3723=9,"DUI"," "))</f>
        <v>NIT</v>
      </c>
    </row>
    <row r="3724" spans="1:4" x14ac:dyDescent="0.25">
      <c r="A3724" t="s">
        <v>7007</v>
      </c>
      <c r="B3724" t="s">
        <v>7008</v>
      </c>
      <c r="C3724">
        <f>LEN(Tabla4[[#This Row],[NIT]])</f>
        <v>14</v>
      </c>
      <c r="D3724" t="str">
        <f t="shared" si="59"/>
        <v>NIT</v>
      </c>
    </row>
    <row r="3725" spans="1:4" x14ac:dyDescent="0.25">
      <c r="A3725" t="s">
        <v>7009</v>
      </c>
      <c r="B3725" t="s">
        <v>7010</v>
      </c>
      <c r="C3725">
        <f>LEN(Tabla4[[#This Row],[NIT]])</f>
        <v>14</v>
      </c>
      <c r="D3725" t="str">
        <f t="shared" si="59"/>
        <v>NIT</v>
      </c>
    </row>
    <row r="3726" spans="1:4" x14ac:dyDescent="0.25">
      <c r="A3726" t="s">
        <v>7011</v>
      </c>
      <c r="B3726" t="s">
        <v>7012</v>
      </c>
      <c r="C3726">
        <f>LEN(Tabla4[[#This Row],[NIT]])</f>
        <v>14</v>
      </c>
      <c r="D3726" t="str">
        <f t="shared" si="59"/>
        <v>NIT</v>
      </c>
    </row>
    <row r="3727" spans="1:4" x14ac:dyDescent="0.25">
      <c r="A3727" t="s">
        <v>7013</v>
      </c>
      <c r="B3727" t="s">
        <v>7014</v>
      </c>
      <c r="C3727">
        <f>LEN(Tabla4[[#This Row],[NIT]])</f>
        <v>14</v>
      </c>
      <c r="D3727" t="str">
        <f t="shared" si="59"/>
        <v>NIT</v>
      </c>
    </row>
    <row r="3728" spans="1:4" x14ac:dyDescent="0.25">
      <c r="A3728" t="s">
        <v>7015</v>
      </c>
      <c r="B3728" t="s">
        <v>7016</v>
      </c>
      <c r="C3728">
        <f>LEN(Tabla4[[#This Row],[NIT]])</f>
        <v>14</v>
      </c>
      <c r="D3728" t="str">
        <f t="shared" si="59"/>
        <v>NIT</v>
      </c>
    </row>
    <row r="3729" spans="1:4" x14ac:dyDescent="0.25">
      <c r="A3729" t="s">
        <v>7017</v>
      </c>
      <c r="B3729" t="s">
        <v>7018</v>
      </c>
      <c r="C3729">
        <f>LEN(Tabla4[[#This Row],[NIT]])</f>
        <v>14</v>
      </c>
      <c r="D3729" t="str">
        <f t="shared" si="59"/>
        <v>NIT</v>
      </c>
    </row>
    <row r="3730" spans="1:4" x14ac:dyDescent="0.25">
      <c r="A3730" t="s">
        <v>7019</v>
      </c>
      <c r="B3730" t="s">
        <v>7020</v>
      </c>
      <c r="C3730">
        <f>LEN(Tabla4[[#This Row],[NIT]])</f>
        <v>14</v>
      </c>
      <c r="D3730" t="str">
        <f t="shared" si="59"/>
        <v>NIT</v>
      </c>
    </row>
    <row r="3731" spans="1:4" x14ac:dyDescent="0.25">
      <c r="A3731" t="s">
        <v>7021</v>
      </c>
      <c r="B3731" t="s">
        <v>7022</v>
      </c>
      <c r="C3731">
        <f>LEN(Tabla4[[#This Row],[NIT]])</f>
        <v>14</v>
      </c>
      <c r="D3731" t="str">
        <f t="shared" si="59"/>
        <v>NIT</v>
      </c>
    </row>
    <row r="3732" spans="1:4" x14ac:dyDescent="0.25">
      <c r="A3732" t="s">
        <v>7023</v>
      </c>
      <c r="B3732" t="s">
        <v>7024</v>
      </c>
      <c r="C3732">
        <f>LEN(Tabla4[[#This Row],[NIT]])</f>
        <v>14</v>
      </c>
      <c r="D3732" t="str">
        <f t="shared" si="59"/>
        <v>NIT</v>
      </c>
    </row>
    <row r="3733" spans="1:4" x14ac:dyDescent="0.25">
      <c r="A3733" t="s">
        <v>7025</v>
      </c>
      <c r="B3733" t="s">
        <v>7026</v>
      </c>
      <c r="C3733">
        <f>LEN(Tabla4[[#This Row],[NIT]])</f>
        <v>14</v>
      </c>
      <c r="D3733" t="str">
        <f t="shared" si="59"/>
        <v>NIT</v>
      </c>
    </row>
    <row r="3734" spans="1:4" x14ac:dyDescent="0.25">
      <c r="A3734" t="s">
        <v>7027</v>
      </c>
      <c r="B3734" t="s">
        <v>7028</v>
      </c>
      <c r="C3734">
        <f>LEN(Tabla4[[#This Row],[NIT]])</f>
        <v>14</v>
      </c>
      <c r="D3734" t="str">
        <f t="shared" si="59"/>
        <v>NIT</v>
      </c>
    </row>
    <row r="3735" spans="1:4" x14ac:dyDescent="0.25">
      <c r="A3735" t="s">
        <v>7029</v>
      </c>
      <c r="B3735" t="s">
        <v>7030</v>
      </c>
      <c r="C3735">
        <f>LEN(Tabla4[[#This Row],[NIT]])</f>
        <v>14</v>
      </c>
      <c r="D3735" t="str">
        <f t="shared" si="59"/>
        <v>NIT</v>
      </c>
    </row>
    <row r="3736" spans="1:4" x14ac:dyDescent="0.25">
      <c r="A3736" t="s">
        <v>7031</v>
      </c>
      <c r="B3736" t="s">
        <v>7032</v>
      </c>
      <c r="C3736">
        <f>LEN(Tabla4[[#This Row],[NIT]])</f>
        <v>14</v>
      </c>
      <c r="D3736" t="str">
        <f t="shared" si="59"/>
        <v>NIT</v>
      </c>
    </row>
    <row r="3737" spans="1:4" x14ac:dyDescent="0.25">
      <c r="A3737" t="s">
        <v>7033</v>
      </c>
      <c r="B3737" t="s">
        <v>7034</v>
      </c>
      <c r="C3737">
        <f>LEN(Tabla4[[#This Row],[NIT]])</f>
        <v>14</v>
      </c>
      <c r="D3737" t="str">
        <f t="shared" si="59"/>
        <v>NIT</v>
      </c>
    </row>
    <row r="3738" spans="1:4" x14ac:dyDescent="0.25">
      <c r="A3738" t="s">
        <v>7035</v>
      </c>
      <c r="B3738" t="s">
        <v>7036</v>
      </c>
      <c r="C3738">
        <f>LEN(Tabla4[[#This Row],[NIT]])</f>
        <v>14</v>
      </c>
      <c r="D3738" t="str">
        <f t="shared" si="59"/>
        <v>NIT</v>
      </c>
    </row>
    <row r="3739" spans="1:4" x14ac:dyDescent="0.25">
      <c r="A3739" t="s">
        <v>7037</v>
      </c>
      <c r="B3739" t="s">
        <v>7038</v>
      </c>
      <c r="C3739">
        <f>LEN(Tabla4[[#This Row],[NIT]])</f>
        <v>14</v>
      </c>
      <c r="D3739" t="str">
        <f t="shared" si="59"/>
        <v>NIT</v>
      </c>
    </row>
    <row r="3740" spans="1:4" x14ac:dyDescent="0.25">
      <c r="A3740" t="s">
        <v>7039</v>
      </c>
      <c r="B3740" t="s">
        <v>7040</v>
      </c>
      <c r="C3740">
        <f>LEN(Tabla4[[#This Row],[NIT]])</f>
        <v>14</v>
      </c>
      <c r="D3740" t="str">
        <f t="shared" si="59"/>
        <v>NIT</v>
      </c>
    </row>
    <row r="3741" spans="1:4" x14ac:dyDescent="0.25">
      <c r="A3741" t="s">
        <v>7041</v>
      </c>
      <c r="B3741" t="s">
        <v>7042</v>
      </c>
      <c r="C3741">
        <f>LEN(Tabla4[[#This Row],[NIT]])</f>
        <v>14</v>
      </c>
      <c r="D3741" t="str">
        <f t="shared" si="59"/>
        <v>NIT</v>
      </c>
    </row>
    <row r="3742" spans="1:4" x14ac:dyDescent="0.25">
      <c r="A3742" t="s">
        <v>7043</v>
      </c>
      <c r="B3742" t="s">
        <v>7044</v>
      </c>
      <c r="C3742">
        <f>LEN(Tabla4[[#This Row],[NIT]])</f>
        <v>14</v>
      </c>
      <c r="D3742" t="str">
        <f t="shared" si="59"/>
        <v>NIT</v>
      </c>
    </row>
    <row r="3743" spans="1:4" x14ac:dyDescent="0.25">
      <c r="A3743" t="s">
        <v>7045</v>
      </c>
      <c r="B3743" t="s">
        <v>7046</v>
      </c>
      <c r="C3743">
        <f>LEN(Tabla4[[#This Row],[NIT]])</f>
        <v>14</v>
      </c>
      <c r="D3743" t="str">
        <f t="shared" si="59"/>
        <v>NIT</v>
      </c>
    </row>
    <row r="3744" spans="1:4" x14ac:dyDescent="0.25">
      <c r="A3744" t="s">
        <v>7047</v>
      </c>
      <c r="B3744" t="s">
        <v>7048</v>
      </c>
      <c r="C3744">
        <f>LEN(Tabla4[[#This Row],[NIT]])</f>
        <v>14</v>
      </c>
      <c r="D3744" t="str">
        <f t="shared" si="59"/>
        <v>NIT</v>
      </c>
    </row>
    <row r="3745" spans="1:4" x14ac:dyDescent="0.25">
      <c r="A3745" t="s">
        <v>7049</v>
      </c>
      <c r="B3745" t="s">
        <v>7050</v>
      </c>
      <c r="C3745">
        <f>LEN(Tabla4[[#This Row],[NIT]])</f>
        <v>14</v>
      </c>
      <c r="D3745" t="str">
        <f t="shared" si="59"/>
        <v>NIT</v>
      </c>
    </row>
    <row r="3746" spans="1:4" x14ac:dyDescent="0.25">
      <c r="A3746" t="s">
        <v>7051</v>
      </c>
      <c r="B3746" t="s">
        <v>7052</v>
      </c>
      <c r="C3746">
        <f>LEN(Tabla4[[#This Row],[NIT]])</f>
        <v>14</v>
      </c>
      <c r="D3746" t="str">
        <f t="shared" si="59"/>
        <v>NIT</v>
      </c>
    </row>
    <row r="3747" spans="1:4" x14ac:dyDescent="0.25">
      <c r="A3747" t="s">
        <v>7053</v>
      </c>
      <c r="B3747" t="s">
        <v>7054</v>
      </c>
      <c r="C3747">
        <f>LEN(Tabla4[[#This Row],[NIT]])</f>
        <v>14</v>
      </c>
      <c r="D3747" t="str">
        <f t="shared" si="59"/>
        <v>NIT</v>
      </c>
    </row>
    <row r="3748" spans="1:4" x14ac:dyDescent="0.25">
      <c r="A3748" t="s">
        <v>7055</v>
      </c>
      <c r="B3748" t="s">
        <v>7056</v>
      </c>
      <c r="C3748">
        <f>LEN(Tabla4[[#This Row],[NIT]])</f>
        <v>14</v>
      </c>
      <c r="D3748" t="str">
        <f t="shared" si="59"/>
        <v>NIT</v>
      </c>
    </row>
    <row r="3749" spans="1:4" x14ac:dyDescent="0.25">
      <c r="A3749" t="s">
        <v>79</v>
      </c>
      <c r="B3749" t="s">
        <v>7057</v>
      </c>
      <c r="C3749">
        <f>LEN(Tabla4[[#This Row],[NIT]])</f>
        <v>14</v>
      </c>
      <c r="D3749" t="str">
        <f t="shared" si="59"/>
        <v>NIT</v>
      </c>
    </row>
    <row r="3750" spans="1:4" x14ac:dyDescent="0.25">
      <c r="A3750" t="s">
        <v>7058</v>
      </c>
      <c r="B3750" t="s">
        <v>7059</v>
      </c>
      <c r="C3750">
        <f>LEN(Tabla4[[#This Row],[NIT]])</f>
        <v>14</v>
      </c>
      <c r="D3750" t="str">
        <f t="shared" si="59"/>
        <v>NIT</v>
      </c>
    </row>
    <row r="3751" spans="1:4" x14ac:dyDescent="0.25">
      <c r="A3751" t="s">
        <v>7060</v>
      </c>
      <c r="B3751" t="s">
        <v>7061</v>
      </c>
      <c r="C3751">
        <f>LEN(Tabla4[[#This Row],[NIT]])</f>
        <v>14</v>
      </c>
      <c r="D3751" t="str">
        <f t="shared" si="59"/>
        <v>NIT</v>
      </c>
    </row>
    <row r="3752" spans="1:4" x14ac:dyDescent="0.25">
      <c r="A3752" t="s">
        <v>7062</v>
      </c>
      <c r="B3752" t="s">
        <v>7063</v>
      </c>
      <c r="C3752">
        <f>LEN(Tabla4[[#This Row],[NIT]])</f>
        <v>14</v>
      </c>
      <c r="D3752" t="str">
        <f t="shared" si="59"/>
        <v>NIT</v>
      </c>
    </row>
    <row r="3753" spans="1:4" x14ac:dyDescent="0.25">
      <c r="A3753" t="s">
        <v>103</v>
      </c>
      <c r="B3753" t="s">
        <v>7064</v>
      </c>
      <c r="C3753">
        <f>LEN(Tabla4[[#This Row],[NIT]])</f>
        <v>14</v>
      </c>
      <c r="D3753" t="str">
        <f t="shared" si="59"/>
        <v>NIT</v>
      </c>
    </row>
    <row r="3754" spans="1:4" x14ac:dyDescent="0.25">
      <c r="A3754" t="s">
        <v>7065</v>
      </c>
      <c r="B3754" t="s">
        <v>7066</v>
      </c>
      <c r="C3754">
        <f>LEN(Tabla4[[#This Row],[NIT]])</f>
        <v>14</v>
      </c>
      <c r="D3754" t="str">
        <f t="shared" si="59"/>
        <v>NIT</v>
      </c>
    </row>
    <row r="3755" spans="1:4" x14ac:dyDescent="0.25">
      <c r="A3755" t="s">
        <v>7067</v>
      </c>
      <c r="B3755" t="s">
        <v>7068</v>
      </c>
      <c r="C3755">
        <f>LEN(Tabla4[[#This Row],[NIT]])</f>
        <v>14</v>
      </c>
      <c r="D3755" t="str">
        <f t="shared" si="59"/>
        <v>NIT</v>
      </c>
    </row>
    <row r="3756" spans="1:4" x14ac:dyDescent="0.25">
      <c r="A3756" t="s">
        <v>7069</v>
      </c>
      <c r="B3756" t="s">
        <v>7070</v>
      </c>
      <c r="C3756">
        <f>LEN(Tabla4[[#This Row],[NIT]])</f>
        <v>14</v>
      </c>
      <c r="D3756" t="str">
        <f t="shared" si="59"/>
        <v>NIT</v>
      </c>
    </row>
    <row r="3757" spans="1:4" x14ac:dyDescent="0.25">
      <c r="A3757" t="s">
        <v>7071</v>
      </c>
      <c r="B3757" t="s">
        <v>7072</v>
      </c>
      <c r="C3757">
        <f>LEN(Tabla4[[#This Row],[NIT]])</f>
        <v>14</v>
      </c>
      <c r="D3757" t="str">
        <f t="shared" si="59"/>
        <v>NIT</v>
      </c>
    </row>
    <row r="3758" spans="1:4" x14ac:dyDescent="0.25">
      <c r="A3758" t="s">
        <v>7073</v>
      </c>
      <c r="B3758" t="s">
        <v>7074</v>
      </c>
      <c r="C3758">
        <f>LEN(Tabla4[[#This Row],[NIT]])</f>
        <v>14</v>
      </c>
      <c r="D3758" t="str">
        <f t="shared" si="59"/>
        <v>NIT</v>
      </c>
    </row>
    <row r="3759" spans="1:4" x14ac:dyDescent="0.25">
      <c r="A3759" t="s">
        <v>7075</v>
      </c>
      <c r="B3759" t="s">
        <v>7076</v>
      </c>
      <c r="C3759">
        <f>LEN(Tabla4[[#This Row],[NIT]])</f>
        <v>14</v>
      </c>
      <c r="D3759" t="str">
        <f t="shared" si="59"/>
        <v>NIT</v>
      </c>
    </row>
    <row r="3760" spans="1:4" x14ac:dyDescent="0.25">
      <c r="A3760" t="s">
        <v>7077</v>
      </c>
      <c r="B3760" t="s">
        <v>7078</v>
      </c>
      <c r="C3760">
        <f>LEN(Tabla4[[#This Row],[NIT]])</f>
        <v>14</v>
      </c>
      <c r="D3760" t="str">
        <f t="shared" si="59"/>
        <v>NIT</v>
      </c>
    </row>
    <row r="3761" spans="1:4" x14ac:dyDescent="0.25">
      <c r="A3761" t="s">
        <v>7079</v>
      </c>
      <c r="B3761" t="s">
        <v>7080</v>
      </c>
      <c r="C3761">
        <f>LEN(Tabla4[[#This Row],[NIT]])</f>
        <v>14</v>
      </c>
      <c r="D3761" t="str">
        <f t="shared" si="59"/>
        <v>NIT</v>
      </c>
    </row>
    <row r="3762" spans="1:4" x14ac:dyDescent="0.25">
      <c r="A3762" t="s">
        <v>7081</v>
      </c>
      <c r="B3762" t="s">
        <v>7082</v>
      </c>
      <c r="C3762">
        <f>LEN(Tabla4[[#This Row],[NIT]])</f>
        <v>14</v>
      </c>
      <c r="D3762" t="str">
        <f t="shared" si="59"/>
        <v>NIT</v>
      </c>
    </row>
    <row r="3763" spans="1:4" x14ac:dyDescent="0.25">
      <c r="A3763" t="s">
        <v>7083</v>
      </c>
      <c r="B3763" t="s">
        <v>7084</v>
      </c>
      <c r="C3763">
        <f>LEN(Tabla4[[#This Row],[NIT]])</f>
        <v>14</v>
      </c>
      <c r="D3763" t="str">
        <f t="shared" si="59"/>
        <v>NIT</v>
      </c>
    </row>
    <row r="3764" spans="1:4" x14ac:dyDescent="0.25">
      <c r="A3764" t="s">
        <v>7085</v>
      </c>
      <c r="B3764" t="s">
        <v>7086</v>
      </c>
      <c r="C3764">
        <f>LEN(Tabla4[[#This Row],[NIT]])</f>
        <v>14</v>
      </c>
      <c r="D3764" t="str">
        <f t="shared" si="59"/>
        <v>NIT</v>
      </c>
    </row>
    <row r="3765" spans="1:4" x14ac:dyDescent="0.25">
      <c r="A3765" t="s">
        <v>7087</v>
      </c>
      <c r="B3765" t="s">
        <v>7088</v>
      </c>
      <c r="C3765">
        <f>LEN(Tabla4[[#This Row],[NIT]])</f>
        <v>14</v>
      </c>
      <c r="D3765" t="str">
        <f t="shared" si="59"/>
        <v>NIT</v>
      </c>
    </row>
    <row r="3766" spans="1:4" x14ac:dyDescent="0.25">
      <c r="A3766" t="s">
        <v>7089</v>
      </c>
      <c r="B3766" t="s">
        <v>7090</v>
      </c>
      <c r="C3766">
        <f>LEN(Tabla4[[#This Row],[NIT]])</f>
        <v>14</v>
      </c>
      <c r="D3766" t="str">
        <f t="shared" si="59"/>
        <v>NIT</v>
      </c>
    </row>
    <row r="3767" spans="1:4" x14ac:dyDescent="0.25">
      <c r="A3767" t="s">
        <v>2529</v>
      </c>
      <c r="B3767" t="s">
        <v>7091</v>
      </c>
      <c r="C3767">
        <f>LEN(Tabla4[[#This Row],[NIT]])</f>
        <v>14</v>
      </c>
      <c r="D3767" t="str">
        <f t="shared" si="59"/>
        <v>NIT</v>
      </c>
    </row>
    <row r="3768" spans="1:4" x14ac:dyDescent="0.25">
      <c r="A3768" t="s">
        <v>7092</v>
      </c>
      <c r="B3768" t="s">
        <v>7093</v>
      </c>
      <c r="C3768">
        <f>LEN(Tabla4[[#This Row],[NIT]])</f>
        <v>14</v>
      </c>
      <c r="D3768" t="str">
        <f t="shared" si="59"/>
        <v>NIT</v>
      </c>
    </row>
    <row r="3769" spans="1:4" x14ac:dyDescent="0.25">
      <c r="A3769" t="s">
        <v>7094</v>
      </c>
      <c r="B3769" t="s">
        <v>7095</v>
      </c>
      <c r="C3769">
        <f>LEN(Tabla4[[#This Row],[NIT]])</f>
        <v>14</v>
      </c>
      <c r="D3769" t="str">
        <f t="shared" si="59"/>
        <v>NIT</v>
      </c>
    </row>
    <row r="3770" spans="1:4" x14ac:dyDescent="0.25">
      <c r="A3770" t="s">
        <v>7096</v>
      </c>
      <c r="B3770" t="s">
        <v>7097</v>
      </c>
      <c r="C3770">
        <f>LEN(Tabla4[[#This Row],[NIT]])</f>
        <v>14</v>
      </c>
      <c r="D3770" t="str">
        <f t="shared" si="59"/>
        <v>NIT</v>
      </c>
    </row>
    <row r="3771" spans="1:4" x14ac:dyDescent="0.25">
      <c r="A3771" t="s">
        <v>7098</v>
      </c>
      <c r="B3771" t="s">
        <v>7099</v>
      </c>
      <c r="C3771">
        <f>LEN(Tabla4[[#This Row],[NIT]])</f>
        <v>14</v>
      </c>
      <c r="D3771" t="str">
        <f t="shared" si="59"/>
        <v>NIT</v>
      </c>
    </row>
    <row r="3772" spans="1:4" x14ac:dyDescent="0.25">
      <c r="A3772" t="s">
        <v>7100</v>
      </c>
      <c r="B3772" t="s">
        <v>7101</v>
      </c>
      <c r="C3772">
        <f>LEN(Tabla4[[#This Row],[NIT]])</f>
        <v>14</v>
      </c>
      <c r="D3772" t="str">
        <f t="shared" si="59"/>
        <v>NIT</v>
      </c>
    </row>
    <row r="3773" spans="1:4" x14ac:dyDescent="0.25">
      <c r="A3773" t="s">
        <v>7102</v>
      </c>
      <c r="B3773" t="s">
        <v>7103</v>
      </c>
      <c r="C3773">
        <f>LEN(Tabla4[[#This Row],[NIT]])</f>
        <v>14</v>
      </c>
      <c r="D3773" t="str">
        <f t="shared" si="59"/>
        <v>NIT</v>
      </c>
    </row>
    <row r="3774" spans="1:4" x14ac:dyDescent="0.25">
      <c r="A3774" t="s">
        <v>7104</v>
      </c>
      <c r="B3774" t="s">
        <v>7105</v>
      </c>
      <c r="C3774">
        <f>LEN(Tabla4[[#This Row],[NIT]])</f>
        <v>14</v>
      </c>
      <c r="D3774" t="str">
        <f t="shared" si="59"/>
        <v>NIT</v>
      </c>
    </row>
    <row r="3775" spans="1:4" x14ac:dyDescent="0.25">
      <c r="A3775" t="s">
        <v>7106</v>
      </c>
      <c r="B3775" t="s">
        <v>7107</v>
      </c>
      <c r="C3775">
        <f>LEN(Tabla4[[#This Row],[NIT]])</f>
        <v>14</v>
      </c>
      <c r="D3775" t="str">
        <f t="shared" si="59"/>
        <v>NIT</v>
      </c>
    </row>
    <row r="3776" spans="1:4" x14ac:dyDescent="0.25">
      <c r="A3776" t="s">
        <v>7108</v>
      </c>
      <c r="B3776" t="s">
        <v>7109</v>
      </c>
      <c r="C3776">
        <f>LEN(Tabla4[[#This Row],[NIT]])</f>
        <v>14</v>
      </c>
      <c r="D3776" t="str">
        <f t="shared" si="59"/>
        <v>NIT</v>
      </c>
    </row>
    <row r="3777" spans="1:4" x14ac:dyDescent="0.25">
      <c r="A3777" t="s">
        <v>7110</v>
      </c>
      <c r="B3777" t="s">
        <v>7111</v>
      </c>
      <c r="C3777">
        <f>LEN(Tabla4[[#This Row],[NIT]])</f>
        <v>14</v>
      </c>
      <c r="D3777" t="str">
        <f t="shared" si="59"/>
        <v>NIT</v>
      </c>
    </row>
    <row r="3778" spans="1:4" x14ac:dyDescent="0.25">
      <c r="A3778" t="s">
        <v>7112</v>
      </c>
      <c r="B3778" t="s">
        <v>7113</v>
      </c>
      <c r="C3778">
        <f>LEN(Tabla4[[#This Row],[NIT]])</f>
        <v>14</v>
      </c>
      <c r="D3778" t="str">
        <f t="shared" si="59"/>
        <v>NIT</v>
      </c>
    </row>
    <row r="3779" spans="1:4" x14ac:dyDescent="0.25">
      <c r="A3779" t="s">
        <v>7114</v>
      </c>
      <c r="B3779" t="s">
        <v>7115</v>
      </c>
      <c r="C3779">
        <f>LEN(Tabla4[[#This Row],[NIT]])</f>
        <v>14</v>
      </c>
      <c r="D3779" t="str">
        <f t="shared" si="59"/>
        <v>NIT</v>
      </c>
    </row>
    <row r="3780" spans="1:4" x14ac:dyDescent="0.25">
      <c r="A3780" t="s">
        <v>7116</v>
      </c>
      <c r="B3780" t="s">
        <v>7117</v>
      </c>
      <c r="C3780">
        <f>LEN(Tabla4[[#This Row],[NIT]])</f>
        <v>14</v>
      </c>
      <c r="D3780" t="str">
        <f t="shared" si="59"/>
        <v>NIT</v>
      </c>
    </row>
    <row r="3781" spans="1:4" x14ac:dyDescent="0.25">
      <c r="A3781" t="s">
        <v>7118</v>
      </c>
      <c r="B3781" t="s">
        <v>7119</v>
      </c>
      <c r="C3781">
        <f>LEN(Tabla4[[#This Row],[NIT]])</f>
        <v>14</v>
      </c>
      <c r="D3781" t="str">
        <f t="shared" si="59"/>
        <v>NIT</v>
      </c>
    </row>
    <row r="3782" spans="1:4" x14ac:dyDescent="0.25">
      <c r="A3782" t="s">
        <v>7120</v>
      </c>
      <c r="B3782" t="s">
        <v>7121</v>
      </c>
      <c r="C3782">
        <f>LEN(Tabla4[[#This Row],[NIT]])</f>
        <v>14</v>
      </c>
      <c r="D3782" t="str">
        <f t="shared" si="59"/>
        <v>NIT</v>
      </c>
    </row>
    <row r="3783" spans="1:4" x14ac:dyDescent="0.25">
      <c r="A3783" t="s">
        <v>7122</v>
      </c>
      <c r="B3783" t="s">
        <v>7123</v>
      </c>
      <c r="C3783">
        <f>LEN(Tabla4[[#This Row],[NIT]])</f>
        <v>14</v>
      </c>
      <c r="D3783" t="str">
        <f t="shared" si="59"/>
        <v>NIT</v>
      </c>
    </row>
    <row r="3784" spans="1:4" x14ac:dyDescent="0.25">
      <c r="A3784" t="s">
        <v>793</v>
      </c>
      <c r="B3784" t="s">
        <v>7124</v>
      </c>
      <c r="C3784">
        <f>LEN(Tabla4[[#This Row],[NIT]])</f>
        <v>14</v>
      </c>
      <c r="D3784" t="str">
        <f t="shared" si="59"/>
        <v>NIT</v>
      </c>
    </row>
    <row r="3785" spans="1:4" x14ac:dyDescent="0.25">
      <c r="A3785" t="s">
        <v>7125</v>
      </c>
      <c r="B3785" t="s">
        <v>7126</v>
      </c>
      <c r="C3785">
        <f>LEN(Tabla4[[#This Row],[NIT]])</f>
        <v>14</v>
      </c>
      <c r="D3785" t="str">
        <f t="shared" si="59"/>
        <v>NIT</v>
      </c>
    </row>
    <row r="3786" spans="1:4" x14ac:dyDescent="0.25">
      <c r="A3786" t="s">
        <v>7127</v>
      </c>
      <c r="B3786" t="s">
        <v>7128</v>
      </c>
      <c r="C3786">
        <f>LEN(Tabla4[[#This Row],[NIT]])</f>
        <v>14</v>
      </c>
      <c r="D3786" t="str">
        <f t="shared" si="59"/>
        <v>NIT</v>
      </c>
    </row>
    <row r="3787" spans="1:4" x14ac:dyDescent="0.25">
      <c r="A3787" t="s">
        <v>7129</v>
      </c>
      <c r="B3787" t="s">
        <v>7130</v>
      </c>
      <c r="C3787">
        <f>LEN(Tabla4[[#This Row],[NIT]])</f>
        <v>14</v>
      </c>
      <c r="D3787" t="str">
        <f t="shared" ref="D3787:D3850" si="60">IF(C3787=14,"NIT",IF(C3787=9,"DUI"," "))</f>
        <v>NIT</v>
      </c>
    </row>
    <row r="3788" spans="1:4" x14ac:dyDescent="0.25">
      <c r="A3788" t="s">
        <v>7131</v>
      </c>
      <c r="B3788" t="s">
        <v>7132</v>
      </c>
      <c r="C3788">
        <f>LEN(Tabla4[[#This Row],[NIT]])</f>
        <v>14</v>
      </c>
      <c r="D3788" t="str">
        <f t="shared" si="60"/>
        <v>NIT</v>
      </c>
    </row>
    <row r="3789" spans="1:4" x14ac:dyDescent="0.25">
      <c r="A3789" t="s">
        <v>7133</v>
      </c>
      <c r="B3789" t="s">
        <v>7134</v>
      </c>
      <c r="C3789">
        <f>LEN(Tabla4[[#This Row],[NIT]])</f>
        <v>14</v>
      </c>
      <c r="D3789" t="str">
        <f t="shared" si="60"/>
        <v>NIT</v>
      </c>
    </row>
    <row r="3790" spans="1:4" x14ac:dyDescent="0.25">
      <c r="A3790" t="s">
        <v>7135</v>
      </c>
      <c r="B3790" t="s">
        <v>7136</v>
      </c>
      <c r="C3790">
        <f>LEN(Tabla4[[#This Row],[NIT]])</f>
        <v>14</v>
      </c>
      <c r="D3790" t="str">
        <f t="shared" si="60"/>
        <v>NIT</v>
      </c>
    </row>
    <row r="3791" spans="1:4" x14ac:dyDescent="0.25">
      <c r="A3791" t="s">
        <v>7137</v>
      </c>
      <c r="B3791" t="s">
        <v>7138</v>
      </c>
      <c r="C3791">
        <f>LEN(Tabla4[[#This Row],[NIT]])</f>
        <v>14</v>
      </c>
      <c r="D3791" t="str">
        <f t="shared" si="60"/>
        <v>NIT</v>
      </c>
    </row>
    <row r="3792" spans="1:4" x14ac:dyDescent="0.25">
      <c r="A3792" t="s">
        <v>7139</v>
      </c>
      <c r="B3792" t="s">
        <v>7140</v>
      </c>
      <c r="C3792">
        <f>LEN(Tabla4[[#This Row],[NIT]])</f>
        <v>14</v>
      </c>
      <c r="D3792" t="str">
        <f t="shared" si="60"/>
        <v>NIT</v>
      </c>
    </row>
    <row r="3793" spans="1:4" x14ac:dyDescent="0.25">
      <c r="A3793" t="s">
        <v>7141</v>
      </c>
      <c r="B3793" t="s">
        <v>7142</v>
      </c>
      <c r="C3793">
        <f>LEN(Tabla4[[#This Row],[NIT]])</f>
        <v>14</v>
      </c>
      <c r="D3793" t="str">
        <f t="shared" si="60"/>
        <v>NIT</v>
      </c>
    </row>
    <row r="3794" spans="1:4" x14ac:dyDescent="0.25">
      <c r="A3794" t="s">
        <v>7143</v>
      </c>
      <c r="B3794" t="s">
        <v>7144</v>
      </c>
      <c r="C3794">
        <f>LEN(Tabla4[[#This Row],[NIT]])</f>
        <v>14</v>
      </c>
      <c r="D3794" t="str">
        <f t="shared" si="60"/>
        <v>NIT</v>
      </c>
    </row>
    <row r="3795" spans="1:4" x14ac:dyDescent="0.25">
      <c r="A3795" t="s">
        <v>7145</v>
      </c>
      <c r="B3795" t="s">
        <v>7146</v>
      </c>
      <c r="C3795">
        <f>LEN(Tabla4[[#This Row],[NIT]])</f>
        <v>14</v>
      </c>
      <c r="D3795" t="str">
        <f t="shared" si="60"/>
        <v>NIT</v>
      </c>
    </row>
    <row r="3796" spans="1:4" x14ac:dyDescent="0.25">
      <c r="A3796" t="s">
        <v>7147</v>
      </c>
      <c r="B3796" t="s">
        <v>7148</v>
      </c>
      <c r="C3796">
        <f>LEN(Tabla4[[#This Row],[NIT]])</f>
        <v>14</v>
      </c>
      <c r="D3796" t="str">
        <f t="shared" si="60"/>
        <v>NIT</v>
      </c>
    </row>
    <row r="3797" spans="1:4" x14ac:dyDescent="0.25">
      <c r="A3797" t="s">
        <v>7149</v>
      </c>
      <c r="B3797" t="s">
        <v>7150</v>
      </c>
      <c r="C3797">
        <f>LEN(Tabla4[[#This Row],[NIT]])</f>
        <v>14</v>
      </c>
      <c r="D3797" t="str">
        <f t="shared" si="60"/>
        <v>NIT</v>
      </c>
    </row>
    <row r="3798" spans="1:4" x14ac:dyDescent="0.25">
      <c r="A3798" t="s">
        <v>7151</v>
      </c>
      <c r="B3798" t="s">
        <v>7152</v>
      </c>
      <c r="C3798">
        <f>LEN(Tabla4[[#This Row],[NIT]])</f>
        <v>14</v>
      </c>
      <c r="D3798" t="str">
        <f t="shared" si="60"/>
        <v>NIT</v>
      </c>
    </row>
    <row r="3799" spans="1:4" x14ac:dyDescent="0.25">
      <c r="A3799" t="s">
        <v>7153</v>
      </c>
      <c r="B3799" t="s">
        <v>7154</v>
      </c>
      <c r="C3799">
        <f>LEN(Tabla4[[#This Row],[NIT]])</f>
        <v>14</v>
      </c>
      <c r="D3799" t="str">
        <f t="shared" si="60"/>
        <v>NIT</v>
      </c>
    </row>
    <row r="3800" spans="1:4" x14ac:dyDescent="0.25">
      <c r="A3800" t="s">
        <v>7155</v>
      </c>
      <c r="B3800" t="s">
        <v>7156</v>
      </c>
      <c r="C3800">
        <f>LEN(Tabla4[[#This Row],[NIT]])</f>
        <v>14</v>
      </c>
      <c r="D3800" t="str">
        <f t="shared" si="60"/>
        <v>NIT</v>
      </c>
    </row>
    <row r="3801" spans="1:4" x14ac:dyDescent="0.25">
      <c r="A3801" t="s">
        <v>7157</v>
      </c>
      <c r="B3801" t="s">
        <v>7158</v>
      </c>
      <c r="C3801">
        <f>LEN(Tabla4[[#This Row],[NIT]])</f>
        <v>14</v>
      </c>
      <c r="D3801" t="str">
        <f t="shared" si="60"/>
        <v>NIT</v>
      </c>
    </row>
    <row r="3802" spans="1:4" x14ac:dyDescent="0.25">
      <c r="A3802" t="s">
        <v>7159</v>
      </c>
      <c r="B3802" t="s">
        <v>7160</v>
      </c>
      <c r="C3802">
        <f>LEN(Tabla4[[#This Row],[NIT]])</f>
        <v>14</v>
      </c>
      <c r="D3802" t="str">
        <f t="shared" si="60"/>
        <v>NIT</v>
      </c>
    </row>
    <row r="3803" spans="1:4" x14ac:dyDescent="0.25">
      <c r="A3803" t="s">
        <v>7161</v>
      </c>
      <c r="B3803" t="s">
        <v>7162</v>
      </c>
      <c r="C3803">
        <f>LEN(Tabla4[[#This Row],[NIT]])</f>
        <v>14</v>
      </c>
      <c r="D3803" t="str">
        <f t="shared" si="60"/>
        <v>NIT</v>
      </c>
    </row>
    <row r="3804" spans="1:4" x14ac:dyDescent="0.25">
      <c r="A3804" t="s">
        <v>7163</v>
      </c>
      <c r="B3804" t="s">
        <v>7164</v>
      </c>
      <c r="C3804">
        <f>LEN(Tabla4[[#This Row],[NIT]])</f>
        <v>14</v>
      </c>
      <c r="D3804" t="str">
        <f t="shared" si="60"/>
        <v>NIT</v>
      </c>
    </row>
    <row r="3805" spans="1:4" x14ac:dyDescent="0.25">
      <c r="A3805" t="s">
        <v>7165</v>
      </c>
      <c r="B3805" t="s">
        <v>7166</v>
      </c>
      <c r="C3805">
        <f>LEN(Tabla4[[#This Row],[NIT]])</f>
        <v>14</v>
      </c>
      <c r="D3805" t="str">
        <f t="shared" si="60"/>
        <v>NIT</v>
      </c>
    </row>
    <row r="3806" spans="1:4" x14ac:dyDescent="0.25">
      <c r="A3806" t="s">
        <v>7167</v>
      </c>
      <c r="B3806" t="s">
        <v>7168</v>
      </c>
      <c r="C3806">
        <f>LEN(Tabla4[[#This Row],[NIT]])</f>
        <v>14</v>
      </c>
      <c r="D3806" t="str">
        <f t="shared" si="60"/>
        <v>NIT</v>
      </c>
    </row>
    <row r="3807" spans="1:4" x14ac:dyDescent="0.25">
      <c r="A3807" t="s">
        <v>7169</v>
      </c>
      <c r="B3807" t="s">
        <v>7170</v>
      </c>
      <c r="C3807">
        <f>LEN(Tabla4[[#This Row],[NIT]])</f>
        <v>14</v>
      </c>
      <c r="D3807" t="str">
        <f t="shared" si="60"/>
        <v>NIT</v>
      </c>
    </row>
    <row r="3808" spans="1:4" x14ac:dyDescent="0.25">
      <c r="A3808" t="s">
        <v>7171</v>
      </c>
      <c r="B3808" t="s">
        <v>7172</v>
      </c>
      <c r="C3808">
        <f>LEN(Tabla4[[#This Row],[NIT]])</f>
        <v>14</v>
      </c>
      <c r="D3808" t="str">
        <f t="shared" si="60"/>
        <v>NIT</v>
      </c>
    </row>
    <row r="3809" spans="1:4" x14ac:dyDescent="0.25">
      <c r="A3809" t="s">
        <v>7173</v>
      </c>
      <c r="B3809" t="s">
        <v>7174</v>
      </c>
      <c r="C3809">
        <f>LEN(Tabla4[[#This Row],[NIT]])</f>
        <v>14</v>
      </c>
      <c r="D3809" t="str">
        <f t="shared" si="60"/>
        <v>NIT</v>
      </c>
    </row>
    <row r="3810" spans="1:4" x14ac:dyDescent="0.25">
      <c r="A3810" t="s">
        <v>7175</v>
      </c>
      <c r="B3810" t="s">
        <v>7176</v>
      </c>
      <c r="C3810">
        <f>LEN(Tabla4[[#This Row],[NIT]])</f>
        <v>14</v>
      </c>
      <c r="D3810" t="str">
        <f t="shared" si="60"/>
        <v>NIT</v>
      </c>
    </row>
    <row r="3811" spans="1:4" x14ac:dyDescent="0.25">
      <c r="A3811" t="s">
        <v>7177</v>
      </c>
      <c r="B3811" t="s">
        <v>7178</v>
      </c>
      <c r="C3811">
        <f>LEN(Tabla4[[#This Row],[NIT]])</f>
        <v>14</v>
      </c>
      <c r="D3811" t="str">
        <f t="shared" si="60"/>
        <v>NIT</v>
      </c>
    </row>
    <row r="3812" spans="1:4" x14ac:dyDescent="0.25">
      <c r="A3812" t="s">
        <v>7179</v>
      </c>
      <c r="B3812" t="s">
        <v>7180</v>
      </c>
      <c r="C3812">
        <f>LEN(Tabla4[[#This Row],[NIT]])</f>
        <v>14</v>
      </c>
      <c r="D3812" t="str">
        <f t="shared" si="60"/>
        <v>NIT</v>
      </c>
    </row>
    <row r="3813" spans="1:4" x14ac:dyDescent="0.25">
      <c r="A3813" t="s">
        <v>7181</v>
      </c>
      <c r="B3813" t="s">
        <v>7182</v>
      </c>
      <c r="C3813">
        <f>LEN(Tabla4[[#This Row],[NIT]])</f>
        <v>14</v>
      </c>
      <c r="D3813" t="str">
        <f t="shared" si="60"/>
        <v>NIT</v>
      </c>
    </row>
    <row r="3814" spans="1:4" x14ac:dyDescent="0.25">
      <c r="A3814" t="s">
        <v>7183</v>
      </c>
      <c r="B3814" t="s">
        <v>7184</v>
      </c>
      <c r="C3814">
        <f>LEN(Tabla4[[#This Row],[NIT]])</f>
        <v>14</v>
      </c>
      <c r="D3814" t="str">
        <f t="shared" si="60"/>
        <v>NIT</v>
      </c>
    </row>
    <row r="3815" spans="1:4" x14ac:dyDescent="0.25">
      <c r="A3815" t="s">
        <v>7185</v>
      </c>
      <c r="B3815" t="s">
        <v>7186</v>
      </c>
      <c r="C3815">
        <f>LEN(Tabla4[[#This Row],[NIT]])</f>
        <v>14</v>
      </c>
      <c r="D3815" t="str">
        <f t="shared" si="60"/>
        <v>NIT</v>
      </c>
    </row>
    <row r="3816" spans="1:4" x14ac:dyDescent="0.25">
      <c r="A3816" t="s">
        <v>7187</v>
      </c>
      <c r="B3816" t="s">
        <v>7188</v>
      </c>
      <c r="C3816">
        <f>LEN(Tabla4[[#This Row],[NIT]])</f>
        <v>14</v>
      </c>
      <c r="D3816" t="str">
        <f t="shared" si="60"/>
        <v>NIT</v>
      </c>
    </row>
    <row r="3817" spans="1:4" x14ac:dyDescent="0.25">
      <c r="A3817" t="s">
        <v>7189</v>
      </c>
      <c r="B3817" t="s">
        <v>7190</v>
      </c>
      <c r="C3817">
        <f>LEN(Tabla4[[#This Row],[NIT]])</f>
        <v>14</v>
      </c>
      <c r="D3817" t="str">
        <f t="shared" si="60"/>
        <v>NIT</v>
      </c>
    </row>
    <row r="3818" spans="1:4" x14ac:dyDescent="0.25">
      <c r="A3818" t="s">
        <v>7191</v>
      </c>
      <c r="B3818" t="s">
        <v>7192</v>
      </c>
      <c r="C3818">
        <f>LEN(Tabla4[[#This Row],[NIT]])</f>
        <v>14</v>
      </c>
      <c r="D3818" t="str">
        <f t="shared" si="60"/>
        <v>NIT</v>
      </c>
    </row>
    <row r="3819" spans="1:4" x14ac:dyDescent="0.25">
      <c r="A3819" t="s">
        <v>7193</v>
      </c>
      <c r="B3819" t="s">
        <v>7194</v>
      </c>
      <c r="C3819">
        <f>LEN(Tabla4[[#This Row],[NIT]])</f>
        <v>14</v>
      </c>
      <c r="D3819" t="str">
        <f t="shared" si="60"/>
        <v>NIT</v>
      </c>
    </row>
    <row r="3820" spans="1:4" x14ac:dyDescent="0.25">
      <c r="A3820" t="s">
        <v>7195</v>
      </c>
      <c r="B3820" t="s">
        <v>7196</v>
      </c>
      <c r="C3820">
        <f>LEN(Tabla4[[#This Row],[NIT]])</f>
        <v>14</v>
      </c>
      <c r="D3820" t="str">
        <f t="shared" si="60"/>
        <v>NIT</v>
      </c>
    </row>
    <row r="3821" spans="1:4" x14ac:dyDescent="0.25">
      <c r="A3821" t="s">
        <v>7197</v>
      </c>
      <c r="B3821" t="s">
        <v>7198</v>
      </c>
      <c r="C3821">
        <f>LEN(Tabla4[[#This Row],[NIT]])</f>
        <v>14</v>
      </c>
      <c r="D3821" t="str">
        <f t="shared" si="60"/>
        <v>NIT</v>
      </c>
    </row>
    <row r="3822" spans="1:4" x14ac:dyDescent="0.25">
      <c r="A3822" t="s">
        <v>7199</v>
      </c>
      <c r="B3822" t="s">
        <v>7200</v>
      </c>
      <c r="C3822">
        <f>LEN(Tabla4[[#This Row],[NIT]])</f>
        <v>14</v>
      </c>
      <c r="D3822" t="str">
        <f t="shared" si="60"/>
        <v>NIT</v>
      </c>
    </row>
    <row r="3823" spans="1:4" x14ac:dyDescent="0.25">
      <c r="A3823" t="s">
        <v>7201</v>
      </c>
      <c r="B3823" t="s">
        <v>7202</v>
      </c>
      <c r="C3823">
        <f>LEN(Tabla4[[#This Row],[NIT]])</f>
        <v>14</v>
      </c>
      <c r="D3823" t="str">
        <f t="shared" si="60"/>
        <v>NIT</v>
      </c>
    </row>
    <row r="3824" spans="1:4" x14ac:dyDescent="0.25">
      <c r="A3824" t="s">
        <v>7203</v>
      </c>
      <c r="B3824" t="s">
        <v>7204</v>
      </c>
      <c r="C3824">
        <f>LEN(Tabla4[[#This Row],[NIT]])</f>
        <v>14</v>
      </c>
      <c r="D3824" t="str">
        <f t="shared" si="60"/>
        <v>NIT</v>
      </c>
    </row>
    <row r="3825" spans="1:4" x14ac:dyDescent="0.25">
      <c r="A3825" t="s">
        <v>7205</v>
      </c>
      <c r="B3825" t="s">
        <v>7206</v>
      </c>
      <c r="C3825">
        <f>LEN(Tabla4[[#This Row],[NIT]])</f>
        <v>14</v>
      </c>
      <c r="D3825" t="str">
        <f t="shared" si="60"/>
        <v>NIT</v>
      </c>
    </row>
    <row r="3826" spans="1:4" x14ac:dyDescent="0.25">
      <c r="A3826" t="s">
        <v>7207</v>
      </c>
      <c r="B3826" t="s">
        <v>7208</v>
      </c>
      <c r="C3826">
        <f>LEN(Tabla4[[#This Row],[NIT]])</f>
        <v>14</v>
      </c>
      <c r="D3826" t="str">
        <f t="shared" si="60"/>
        <v>NIT</v>
      </c>
    </row>
    <row r="3827" spans="1:4" x14ac:dyDescent="0.25">
      <c r="A3827" t="s">
        <v>7209</v>
      </c>
      <c r="B3827" t="s">
        <v>7210</v>
      </c>
      <c r="C3827">
        <f>LEN(Tabla4[[#This Row],[NIT]])</f>
        <v>14</v>
      </c>
      <c r="D3827" t="str">
        <f t="shared" si="60"/>
        <v>NIT</v>
      </c>
    </row>
    <row r="3828" spans="1:4" x14ac:dyDescent="0.25">
      <c r="A3828" t="s">
        <v>7211</v>
      </c>
      <c r="B3828" t="s">
        <v>7212</v>
      </c>
      <c r="C3828">
        <f>LEN(Tabla4[[#This Row],[NIT]])</f>
        <v>14</v>
      </c>
      <c r="D3828" t="str">
        <f t="shared" si="60"/>
        <v>NIT</v>
      </c>
    </row>
    <row r="3829" spans="1:4" x14ac:dyDescent="0.25">
      <c r="A3829" t="s">
        <v>7213</v>
      </c>
      <c r="B3829" t="s">
        <v>7214</v>
      </c>
      <c r="C3829">
        <f>LEN(Tabla4[[#This Row],[NIT]])</f>
        <v>14</v>
      </c>
      <c r="D3829" t="str">
        <f t="shared" si="60"/>
        <v>NIT</v>
      </c>
    </row>
    <row r="3830" spans="1:4" x14ac:dyDescent="0.25">
      <c r="A3830" t="s">
        <v>7215</v>
      </c>
      <c r="B3830" t="s">
        <v>7216</v>
      </c>
      <c r="C3830">
        <f>LEN(Tabla4[[#This Row],[NIT]])</f>
        <v>14</v>
      </c>
      <c r="D3830" t="str">
        <f t="shared" si="60"/>
        <v>NIT</v>
      </c>
    </row>
    <row r="3831" spans="1:4" x14ac:dyDescent="0.25">
      <c r="A3831" t="s">
        <v>7217</v>
      </c>
      <c r="B3831" t="s">
        <v>7218</v>
      </c>
      <c r="C3831">
        <f>LEN(Tabla4[[#This Row],[NIT]])</f>
        <v>14</v>
      </c>
      <c r="D3831" t="str">
        <f t="shared" si="60"/>
        <v>NIT</v>
      </c>
    </row>
    <row r="3832" spans="1:4" x14ac:dyDescent="0.25">
      <c r="A3832" t="s">
        <v>7219</v>
      </c>
      <c r="B3832" t="s">
        <v>7220</v>
      </c>
      <c r="C3832">
        <f>LEN(Tabla4[[#This Row],[NIT]])</f>
        <v>14</v>
      </c>
      <c r="D3832" t="str">
        <f t="shared" si="60"/>
        <v>NIT</v>
      </c>
    </row>
    <row r="3833" spans="1:4" x14ac:dyDescent="0.25">
      <c r="A3833" t="s">
        <v>7221</v>
      </c>
      <c r="B3833" t="s">
        <v>7222</v>
      </c>
      <c r="C3833">
        <f>LEN(Tabla4[[#This Row],[NIT]])</f>
        <v>14</v>
      </c>
      <c r="D3833" t="str">
        <f t="shared" si="60"/>
        <v>NIT</v>
      </c>
    </row>
    <row r="3834" spans="1:4" x14ac:dyDescent="0.25">
      <c r="A3834" t="s">
        <v>7223</v>
      </c>
      <c r="B3834" t="s">
        <v>7224</v>
      </c>
      <c r="C3834">
        <f>LEN(Tabla4[[#This Row],[NIT]])</f>
        <v>14</v>
      </c>
      <c r="D3834" t="str">
        <f t="shared" si="60"/>
        <v>NIT</v>
      </c>
    </row>
    <row r="3835" spans="1:4" x14ac:dyDescent="0.25">
      <c r="A3835" t="s">
        <v>7225</v>
      </c>
      <c r="B3835" t="s">
        <v>7226</v>
      </c>
      <c r="C3835">
        <f>LEN(Tabla4[[#This Row],[NIT]])</f>
        <v>14</v>
      </c>
      <c r="D3835" t="str">
        <f t="shared" si="60"/>
        <v>NIT</v>
      </c>
    </row>
    <row r="3836" spans="1:4" x14ac:dyDescent="0.25">
      <c r="A3836" t="s">
        <v>7227</v>
      </c>
      <c r="B3836" t="s">
        <v>7228</v>
      </c>
      <c r="C3836">
        <f>LEN(Tabla4[[#This Row],[NIT]])</f>
        <v>14</v>
      </c>
      <c r="D3836" t="str">
        <f t="shared" si="60"/>
        <v>NIT</v>
      </c>
    </row>
    <row r="3837" spans="1:4" x14ac:dyDescent="0.25">
      <c r="A3837" t="s">
        <v>7229</v>
      </c>
      <c r="B3837" t="s">
        <v>7230</v>
      </c>
      <c r="C3837">
        <f>LEN(Tabla4[[#This Row],[NIT]])</f>
        <v>14</v>
      </c>
      <c r="D3837" t="str">
        <f t="shared" si="60"/>
        <v>NIT</v>
      </c>
    </row>
    <row r="3838" spans="1:4" x14ac:dyDescent="0.25">
      <c r="A3838" t="s">
        <v>7231</v>
      </c>
      <c r="B3838" t="s">
        <v>7232</v>
      </c>
      <c r="C3838">
        <f>LEN(Tabla4[[#This Row],[NIT]])</f>
        <v>14</v>
      </c>
      <c r="D3838" t="str">
        <f t="shared" si="60"/>
        <v>NIT</v>
      </c>
    </row>
    <row r="3839" spans="1:4" x14ac:dyDescent="0.25">
      <c r="A3839" t="s">
        <v>7233</v>
      </c>
      <c r="B3839" t="s">
        <v>7234</v>
      </c>
      <c r="C3839">
        <f>LEN(Tabla4[[#This Row],[NIT]])</f>
        <v>14</v>
      </c>
      <c r="D3839" t="str">
        <f t="shared" si="60"/>
        <v>NIT</v>
      </c>
    </row>
    <row r="3840" spans="1:4" x14ac:dyDescent="0.25">
      <c r="A3840" t="s">
        <v>7235</v>
      </c>
      <c r="B3840" t="s">
        <v>7236</v>
      </c>
      <c r="C3840">
        <f>LEN(Tabla4[[#This Row],[NIT]])</f>
        <v>14</v>
      </c>
      <c r="D3840" t="str">
        <f t="shared" si="60"/>
        <v>NIT</v>
      </c>
    </row>
    <row r="3841" spans="1:4" x14ac:dyDescent="0.25">
      <c r="A3841" t="s">
        <v>7237</v>
      </c>
      <c r="B3841" t="s">
        <v>7238</v>
      </c>
      <c r="C3841">
        <f>LEN(Tabla4[[#This Row],[NIT]])</f>
        <v>14</v>
      </c>
      <c r="D3841" t="str">
        <f t="shared" si="60"/>
        <v>NIT</v>
      </c>
    </row>
    <row r="3842" spans="1:4" x14ac:dyDescent="0.25">
      <c r="A3842" t="s">
        <v>7239</v>
      </c>
      <c r="B3842" t="s">
        <v>7240</v>
      </c>
      <c r="C3842">
        <f>LEN(Tabla4[[#This Row],[NIT]])</f>
        <v>14</v>
      </c>
      <c r="D3842" t="str">
        <f t="shared" si="60"/>
        <v>NIT</v>
      </c>
    </row>
    <row r="3843" spans="1:4" x14ac:dyDescent="0.25">
      <c r="A3843" t="s">
        <v>7241</v>
      </c>
      <c r="B3843" t="s">
        <v>7242</v>
      </c>
      <c r="C3843">
        <f>LEN(Tabla4[[#This Row],[NIT]])</f>
        <v>14</v>
      </c>
      <c r="D3843" t="str">
        <f t="shared" si="60"/>
        <v>NIT</v>
      </c>
    </row>
    <row r="3844" spans="1:4" x14ac:dyDescent="0.25">
      <c r="A3844" t="s">
        <v>7243</v>
      </c>
      <c r="B3844" t="s">
        <v>7244</v>
      </c>
      <c r="C3844">
        <f>LEN(Tabla4[[#This Row],[NIT]])</f>
        <v>14</v>
      </c>
      <c r="D3844" t="str">
        <f t="shared" si="60"/>
        <v>NIT</v>
      </c>
    </row>
    <row r="3845" spans="1:4" x14ac:dyDescent="0.25">
      <c r="A3845" t="s">
        <v>7245</v>
      </c>
      <c r="B3845" t="s">
        <v>7246</v>
      </c>
      <c r="C3845">
        <f>LEN(Tabla4[[#This Row],[NIT]])</f>
        <v>14</v>
      </c>
      <c r="D3845" t="str">
        <f t="shared" si="60"/>
        <v>NIT</v>
      </c>
    </row>
    <row r="3846" spans="1:4" x14ac:dyDescent="0.25">
      <c r="A3846" t="s">
        <v>7247</v>
      </c>
      <c r="B3846" t="s">
        <v>7248</v>
      </c>
      <c r="C3846">
        <f>LEN(Tabla4[[#This Row],[NIT]])</f>
        <v>14</v>
      </c>
      <c r="D3846" t="str">
        <f t="shared" si="60"/>
        <v>NIT</v>
      </c>
    </row>
    <row r="3847" spans="1:4" x14ac:dyDescent="0.25">
      <c r="A3847" t="s">
        <v>7249</v>
      </c>
      <c r="B3847" t="s">
        <v>7250</v>
      </c>
      <c r="C3847">
        <f>LEN(Tabla4[[#This Row],[NIT]])</f>
        <v>14</v>
      </c>
      <c r="D3847" t="str">
        <f t="shared" si="60"/>
        <v>NIT</v>
      </c>
    </row>
    <row r="3848" spans="1:4" x14ac:dyDescent="0.25">
      <c r="A3848" t="s">
        <v>7251</v>
      </c>
      <c r="B3848" t="s">
        <v>7252</v>
      </c>
      <c r="C3848">
        <f>LEN(Tabla4[[#This Row],[NIT]])</f>
        <v>14</v>
      </c>
      <c r="D3848" t="str">
        <f t="shared" si="60"/>
        <v>NIT</v>
      </c>
    </row>
    <row r="3849" spans="1:4" x14ac:dyDescent="0.25">
      <c r="A3849" t="s">
        <v>7253</v>
      </c>
      <c r="B3849" t="s">
        <v>7254</v>
      </c>
      <c r="C3849">
        <f>LEN(Tabla4[[#This Row],[NIT]])</f>
        <v>14</v>
      </c>
      <c r="D3849" t="str">
        <f t="shared" si="60"/>
        <v>NIT</v>
      </c>
    </row>
    <row r="3850" spans="1:4" x14ac:dyDescent="0.25">
      <c r="A3850" t="s">
        <v>7255</v>
      </c>
      <c r="B3850" t="s">
        <v>7256</v>
      </c>
      <c r="C3850">
        <f>LEN(Tabla4[[#This Row],[NIT]])</f>
        <v>14</v>
      </c>
      <c r="D3850" t="str">
        <f t="shared" si="60"/>
        <v>NIT</v>
      </c>
    </row>
    <row r="3851" spans="1:4" x14ac:dyDescent="0.25">
      <c r="A3851" t="s">
        <v>7257</v>
      </c>
      <c r="B3851" t="s">
        <v>7258</v>
      </c>
      <c r="C3851">
        <f>LEN(Tabla4[[#This Row],[NIT]])</f>
        <v>14</v>
      </c>
      <c r="D3851" t="str">
        <f t="shared" ref="D3851:D3914" si="61">IF(C3851=14,"NIT",IF(C3851=9,"DUI"," "))</f>
        <v>NIT</v>
      </c>
    </row>
    <row r="3852" spans="1:4" x14ac:dyDescent="0.25">
      <c r="A3852" t="s">
        <v>3332</v>
      </c>
      <c r="B3852" t="s">
        <v>7259</v>
      </c>
      <c r="C3852">
        <f>LEN(Tabla4[[#This Row],[NIT]])</f>
        <v>14</v>
      </c>
      <c r="D3852" t="str">
        <f t="shared" si="61"/>
        <v>NIT</v>
      </c>
    </row>
    <row r="3853" spans="1:4" x14ac:dyDescent="0.25">
      <c r="A3853" t="s">
        <v>7260</v>
      </c>
      <c r="B3853" t="s">
        <v>7261</v>
      </c>
      <c r="C3853">
        <f>LEN(Tabla4[[#This Row],[NIT]])</f>
        <v>14</v>
      </c>
      <c r="D3853" t="str">
        <f t="shared" si="61"/>
        <v>NIT</v>
      </c>
    </row>
    <row r="3854" spans="1:4" x14ac:dyDescent="0.25">
      <c r="A3854" t="s">
        <v>7262</v>
      </c>
      <c r="B3854" t="s">
        <v>7263</v>
      </c>
      <c r="C3854">
        <f>LEN(Tabla4[[#This Row],[NIT]])</f>
        <v>14</v>
      </c>
      <c r="D3854" t="str">
        <f t="shared" si="61"/>
        <v>NIT</v>
      </c>
    </row>
    <row r="3855" spans="1:4" x14ac:dyDescent="0.25">
      <c r="A3855" t="s">
        <v>7264</v>
      </c>
      <c r="B3855" t="s">
        <v>7265</v>
      </c>
      <c r="C3855">
        <f>LEN(Tabla4[[#This Row],[NIT]])</f>
        <v>14</v>
      </c>
      <c r="D3855" t="str">
        <f t="shared" si="61"/>
        <v>NIT</v>
      </c>
    </row>
    <row r="3856" spans="1:4" x14ac:dyDescent="0.25">
      <c r="A3856" t="s">
        <v>7266</v>
      </c>
      <c r="B3856" t="s">
        <v>7267</v>
      </c>
      <c r="C3856">
        <f>LEN(Tabla4[[#This Row],[NIT]])</f>
        <v>14</v>
      </c>
      <c r="D3856" t="str">
        <f t="shared" si="61"/>
        <v>NIT</v>
      </c>
    </row>
    <row r="3857" spans="1:4" x14ac:dyDescent="0.25">
      <c r="A3857" t="s">
        <v>7268</v>
      </c>
      <c r="B3857" t="s">
        <v>7269</v>
      </c>
      <c r="C3857">
        <f>LEN(Tabla4[[#This Row],[NIT]])</f>
        <v>14</v>
      </c>
      <c r="D3857" t="str">
        <f t="shared" si="61"/>
        <v>NIT</v>
      </c>
    </row>
    <row r="3858" spans="1:4" x14ac:dyDescent="0.25">
      <c r="A3858" t="s">
        <v>7270</v>
      </c>
      <c r="B3858" t="s">
        <v>7271</v>
      </c>
      <c r="C3858">
        <f>LEN(Tabla4[[#This Row],[NIT]])</f>
        <v>14</v>
      </c>
      <c r="D3858" t="str">
        <f t="shared" si="61"/>
        <v>NIT</v>
      </c>
    </row>
    <row r="3859" spans="1:4" x14ac:dyDescent="0.25">
      <c r="A3859" t="s">
        <v>7272</v>
      </c>
      <c r="B3859" t="s">
        <v>7273</v>
      </c>
      <c r="C3859">
        <f>LEN(Tabla4[[#This Row],[NIT]])</f>
        <v>14</v>
      </c>
      <c r="D3859" t="str">
        <f t="shared" si="61"/>
        <v>NIT</v>
      </c>
    </row>
    <row r="3860" spans="1:4" x14ac:dyDescent="0.25">
      <c r="A3860" t="s">
        <v>7274</v>
      </c>
      <c r="B3860" t="s">
        <v>7275</v>
      </c>
      <c r="C3860">
        <f>LEN(Tabla4[[#This Row],[NIT]])</f>
        <v>14</v>
      </c>
      <c r="D3860" t="str">
        <f t="shared" si="61"/>
        <v>NIT</v>
      </c>
    </row>
    <row r="3861" spans="1:4" x14ac:dyDescent="0.25">
      <c r="A3861" t="s">
        <v>7276</v>
      </c>
      <c r="B3861" t="s">
        <v>7277</v>
      </c>
      <c r="C3861">
        <f>LEN(Tabla4[[#This Row],[NIT]])</f>
        <v>14</v>
      </c>
      <c r="D3861" t="str">
        <f t="shared" si="61"/>
        <v>NIT</v>
      </c>
    </row>
    <row r="3862" spans="1:4" x14ac:dyDescent="0.25">
      <c r="A3862" t="s">
        <v>7278</v>
      </c>
      <c r="B3862" t="s">
        <v>7279</v>
      </c>
      <c r="C3862">
        <f>LEN(Tabla4[[#This Row],[NIT]])</f>
        <v>14</v>
      </c>
      <c r="D3862" t="str">
        <f t="shared" si="61"/>
        <v>NIT</v>
      </c>
    </row>
    <row r="3863" spans="1:4" x14ac:dyDescent="0.25">
      <c r="A3863" t="s">
        <v>3352</v>
      </c>
      <c r="B3863" t="s">
        <v>7280</v>
      </c>
      <c r="C3863">
        <f>LEN(Tabla4[[#This Row],[NIT]])</f>
        <v>14</v>
      </c>
      <c r="D3863" t="str">
        <f t="shared" si="61"/>
        <v>NIT</v>
      </c>
    </row>
    <row r="3864" spans="1:4" x14ac:dyDescent="0.25">
      <c r="A3864" t="s">
        <v>7281</v>
      </c>
      <c r="B3864" t="s">
        <v>7282</v>
      </c>
      <c r="C3864">
        <f>LEN(Tabla4[[#This Row],[NIT]])</f>
        <v>14</v>
      </c>
      <c r="D3864" t="str">
        <f t="shared" si="61"/>
        <v>NIT</v>
      </c>
    </row>
    <row r="3865" spans="1:4" x14ac:dyDescent="0.25">
      <c r="A3865" t="s">
        <v>7283</v>
      </c>
      <c r="B3865" t="s">
        <v>7284</v>
      </c>
      <c r="C3865">
        <f>LEN(Tabla4[[#This Row],[NIT]])</f>
        <v>14</v>
      </c>
      <c r="D3865" t="str">
        <f t="shared" si="61"/>
        <v>NIT</v>
      </c>
    </row>
    <row r="3866" spans="1:4" x14ac:dyDescent="0.25">
      <c r="A3866" t="s">
        <v>7285</v>
      </c>
      <c r="B3866" t="s">
        <v>7286</v>
      </c>
      <c r="C3866">
        <f>LEN(Tabla4[[#This Row],[NIT]])</f>
        <v>14</v>
      </c>
      <c r="D3866" t="str">
        <f t="shared" si="61"/>
        <v>NIT</v>
      </c>
    </row>
    <row r="3867" spans="1:4" x14ac:dyDescent="0.25">
      <c r="A3867" t="s">
        <v>7287</v>
      </c>
      <c r="B3867" t="s">
        <v>7288</v>
      </c>
      <c r="C3867">
        <f>LEN(Tabla4[[#This Row],[NIT]])</f>
        <v>14</v>
      </c>
      <c r="D3867" t="str">
        <f t="shared" si="61"/>
        <v>NIT</v>
      </c>
    </row>
    <row r="3868" spans="1:4" x14ac:dyDescent="0.25">
      <c r="A3868" t="s">
        <v>7289</v>
      </c>
      <c r="B3868" t="s">
        <v>7290</v>
      </c>
      <c r="C3868">
        <f>LEN(Tabla4[[#This Row],[NIT]])</f>
        <v>14</v>
      </c>
      <c r="D3868" t="str">
        <f t="shared" si="61"/>
        <v>NIT</v>
      </c>
    </row>
    <row r="3869" spans="1:4" x14ac:dyDescent="0.25">
      <c r="A3869" t="s">
        <v>7291</v>
      </c>
      <c r="B3869" t="s">
        <v>7292</v>
      </c>
      <c r="C3869">
        <f>LEN(Tabla4[[#This Row],[NIT]])</f>
        <v>14</v>
      </c>
      <c r="D3869" t="str">
        <f t="shared" si="61"/>
        <v>NIT</v>
      </c>
    </row>
    <row r="3870" spans="1:4" x14ac:dyDescent="0.25">
      <c r="A3870" t="s">
        <v>7293</v>
      </c>
      <c r="B3870" t="s">
        <v>7294</v>
      </c>
      <c r="C3870">
        <f>LEN(Tabla4[[#This Row],[NIT]])</f>
        <v>14</v>
      </c>
      <c r="D3870" t="str">
        <f t="shared" si="61"/>
        <v>NIT</v>
      </c>
    </row>
    <row r="3871" spans="1:4" x14ac:dyDescent="0.25">
      <c r="A3871" t="s">
        <v>7295</v>
      </c>
      <c r="B3871" t="s">
        <v>7296</v>
      </c>
      <c r="C3871">
        <f>LEN(Tabla4[[#This Row],[NIT]])</f>
        <v>14</v>
      </c>
      <c r="D3871" t="str">
        <f t="shared" si="61"/>
        <v>NIT</v>
      </c>
    </row>
    <row r="3872" spans="1:4" x14ac:dyDescent="0.25">
      <c r="A3872" t="s">
        <v>7297</v>
      </c>
      <c r="B3872" t="s">
        <v>7298</v>
      </c>
      <c r="C3872">
        <f>LEN(Tabla4[[#This Row],[NIT]])</f>
        <v>14</v>
      </c>
      <c r="D3872" t="str">
        <f t="shared" si="61"/>
        <v>NIT</v>
      </c>
    </row>
    <row r="3873" spans="1:4" x14ac:dyDescent="0.25">
      <c r="A3873" t="s">
        <v>7299</v>
      </c>
      <c r="B3873" t="s">
        <v>7300</v>
      </c>
      <c r="C3873">
        <f>LEN(Tabla4[[#This Row],[NIT]])</f>
        <v>14</v>
      </c>
      <c r="D3873" t="str">
        <f t="shared" si="61"/>
        <v>NIT</v>
      </c>
    </row>
    <row r="3874" spans="1:4" x14ac:dyDescent="0.25">
      <c r="A3874" t="s">
        <v>7301</v>
      </c>
      <c r="B3874" t="s">
        <v>7302</v>
      </c>
      <c r="C3874">
        <f>LEN(Tabla4[[#This Row],[NIT]])</f>
        <v>14</v>
      </c>
      <c r="D3874" t="str">
        <f t="shared" si="61"/>
        <v>NIT</v>
      </c>
    </row>
    <row r="3875" spans="1:4" x14ac:dyDescent="0.25">
      <c r="A3875" t="s">
        <v>7303</v>
      </c>
      <c r="B3875" t="s">
        <v>7304</v>
      </c>
      <c r="C3875">
        <f>LEN(Tabla4[[#This Row],[NIT]])</f>
        <v>14</v>
      </c>
      <c r="D3875" t="str">
        <f t="shared" si="61"/>
        <v>NIT</v>
      </c>
    </row>
    <row r="3876" spans="1:4" x14ac:dyDescent="0.25">
      <c r="A3876" t="s">
        <v>2068</v>
      </c>
      <c r="B3876" t="s">
        <v>7305</v>
      </c>
      <c r="C3876">
        <f>LEN(Tabla4[[#This Row],[NIT]])</f>
        <v>14</v>
      </c>
      <c r="D3876" t="str">
        <f t="shared" si="61"/>
        <v>NIT</v>
      </c>
    </row>
    <row r="3877" spans="1:4" x14ac:dyDescent="0.25">
      <c r="A3877" t="s">
        <v>7306</v>
      </c>
      <c r="B3877" t="s">
        <v>7307</v>
      </c>
      <c r="C3877">
        <f>LEN(Tabla4[[#This Row],[NIT]])</f>
        <v>14</v>
      </c>
      <c r="D3877" t="str">
        <f t="shared" si="61"/>
        <v>NIT</v>
      </c>
    </row>
    <row r="3878" spans="1:4" x14ac:dyDescent="0.25">
      <c r="A3878" t="s">
        <v>7308</v>
      </c>
      <c r="B3878" t="s">
        <v>7309</v>
      </c>
      <c r="C3878">
        <f>LEN(Tabla4[[#This Row],[NIT]])</f>
        <v>14</v>
      </c>
      <c r="D3878" t="str">
        <f t="shared" si="61"/>
        <v>NIT</v>
      </c>
    </row>
    <row r="3879" spans="1:4" x14ac:dyDescent="0.25">
      <c r="A3879" t="s">
        <v>7310</v>
      </c>
      <c r="B3879" t="s">
        <v>7311</v>
      </c>
      <c r="C3879">
        <f>LEN(Tabla4[[#This Row],[NIT]])</f>
        <v>14</v>
      </c>
      <c r="D3879" t="str">
        <f t="shared" si="61"/>
        <v>NIT</v>
      </c>
    </row>
    <row r="3880" spans="1:4" x14ac:dyDescent="0.25">
      <c r="A3880" t="s">
        <v>7312</v>
      </c>
      <c r="B3880" t="s">
        <v>7313</v>
      </c>
      <c r="C3880">
        <f>LEN(Tabla4[[#This Row],[NIT]])</f>
        <v>14</v>
      </c>
      <c r="D3880" t="str">
        <f t="shared" si="61"/>
        <v>NIT</v>
      </c>
    </row>
    <row r="3881" spans="1:4" x14ac:dyDescent="0.25">
      <c r="A3881" t="s">
        <v>3380</v>
      </c>
      <c r="B3881" t="s">
        <v>7314</v>
      </c>
      <c r="C3881">
        <f>LEN(Tabla4[[#This Row],[NIT]])</f>
        <v>14</v>
      </c>
      <c r="D3881" t="str">
        <f t="shared" si="61"/>
        <v>NIT</v>
      </c>
    </row>
    <row r="3882" spans="1:4" x14ac:dyDescent="0.25">
      <c r="A3882" t="s">
        <v>7315</v>
      </c>
      <c r="B3882" t="s">
        <v>7316</v>
      </c>
      <c r="C3882">
        <f>LEN(Tabla4[[#This Row],[NIT]])</f>
        <v>14</v>
      </c>
      <c r="D3882" t="str">
        <f t="shared" si="61"/>
        <v>NIT</v>
      </c>
    </row>
    <row r="3883" spans="1:4" x14ac:dyDescent="0.25">
      <c r="A3883" t="s">
        <v>7317</v>
      </c>
      <c r="B3883" t="s">
        <v>7318</v>
      </c>
      <c r="C3883">
        <f>LEN(Tabla4[[#This Row],[NIT]])</f>
        <v>14</v>
      </c>
      <c r="D3883" t="str">
        <f t="shared" si="61"/>
        <v>NIT</v>
      </c>
    </row>
    <row r="3884" spans="1:4" x14ac:dyDescent="0.25">
      <c r="A3884" t="s">
        <v>7319</v>
      </c>
      <c r="B3884" t="s">
        <v>7320</v>
      </c>
      <c r="C3884">
        <f>LEN(Tabla4[[#This Row],[NIT]])</f>
        <v>14</v>
      </c>
      <c r="D3884" t="str">
        <f t="shared" si="61"/>
        <v>NIT</v>
      </c>
    </row>
    <row r="3885" spans="1:4" x14ac:dyDescent="0.25">
      <c r="A3885" t="s">
        <v>7321</v>
      </c>
      <c r="B3885" t="s">
        <v>7322</v>
      </c>
      <c r="C3885">
        <f>LEN(Tabla4[[#This Row],[NIT]])</f>
        <v>14</v>
      </c>
      <c r="D3885" t="str">
        <f t="shared" si="61"/>
        <v>NIT</v>
      </c>
    </row>
    <row r="3886" spans="1:4" x14ac:dyDescent="0.25">
      <c r="A3886" t="s">
        <v>7323</v>
      </c>
      <c r="B3886" t="s">
        <v>7324</v>
      </c>
      <c r="C3886">
        <f>LEN(Tabla4[[#This Row],[NIT]])</f>
        <v>14</v>
      </c>
      <c r="D3886" t="str">
        <f t="shared" si="61"/>
        <v>NIT</v>
      </c>
    </row>
    <row r="3887" spans="1:4" x14ac:dyDescent="0.25">
      <c r="A3887" t="s">
        <v>7325</v>
      </c>
      <c r="B3887" t="s">
        <v>7326</v>
      </c>
      <c r="C3887">
        <f>LEN(Tabla4[[#This Row],[NIT]])</f>
        <v>14</v>
      </c>
      <c r="D3887" t="str">
        <f t="shared" si="61"/>
        <v>NIT</v>
      </c>
    </row>
    <row r="3888" spans="1:4" x14ac:dyDescent="0.25">
      <c r="A3888" t="s">
        <v>7327</v>
      </c>
      <c r="B3888" t="s">
        <v>7328</v>
      </c>
      <c r="C3888">
        <f>LEN(Tabla4[[#This Row],[NIT]])</f>
        <v>14</v>
      </c>
      <c r="D3888" t="str">
        <f t="shared" si="61"/>
        <v>NIT</v>
      </c>
    </row>
    <row r="3889" spans="1:4" x14ac:dyDescent="0.25">
      <c r="A3889" t="s">
        <v>7329</v>
      </c>
      <c r="B3889" t="s">
        <v>7330</v>
      </c>
      <c r="C3889">
        <f>LEN(Tabla4[[#This Row],[NIT]])</f>
        <v>14</v>
      </c>
      <c r="D3889" t="str">
        <f t="shared" si="61"/>
        <v>NIT</v>
      </c>
    </row>
    <row r="3890" spans="1:4" x14ac:dyDescent="0.25">
      <c r="A3890" t="s">
        <v>7331</v>
      </c>
      <c r="B3890" t="s">
        <v>7332</v>
      </c>
      <c r="C3890">
        <f>LEN(Tabla4[[#This Row],[NIT]])</f>
        <v>14</v>
      </c>
      <c r="D3890" t="str">
        <f t="shared" si="61"/>
        <v>NIT</v>
      </c>
    </row>
    <row r="3891" spans="1:4" x14ac:dyDescent="0.25">
      <c r="A3891" t="s">
        <v>7333</v>
      </c>
      <c r="B3891" t="s">
        <v>7334</v>
      </c>
      <c r="C3891">
        <f>LEN(Tabla4[[#This Row],[NIT]])</f>
        <v>14</v>
      </c>
      <c r="D3891" t="str">
        <f t="shared" si="61"/>
        <v>NIT</v>
      </c>
    </row>
    <row r="3892" spans="1:4" x14ac:dyDescent="0.25">
      <c r="A3892" t="s">
        <v>7335</v>
      </c>
      <c r="B3892" t="s">
        <v>7336</v>
      </c>
      <c r="C3892">
        <f>LEN(Tabla4[[#This Row],[NIT]])</f>
        <v>14</v>
      </c>
      <c r="D3892" t="str">
        <f t="shared" si="61"/>
        <v>NIT</v>
      </c>
    </row>
    <row r="3893" spans="1:4" x14ac:dyDescent="0.25">
      <c r="A3893" t="s">
        <v>7337</v>
      </c>
      <c r="B3893" t="s">
        <v>7338</v>
      </c>
      <c r="C3893">
        <f>LEN(Tabla4[[#This Row],[NIT]])</f>
        <v>14</v>
      </c>
      <c r="D3893" t="str">
        <f t="shared" si="61"/>
        <v>NIT</v>
      </c>
    </row>
    <row r="3894" spans="1:4" x14ac:dyDescent="0.25">
      <c r="A3894" t="s">
        <v>7339</v>
      </c>
      <c r="B3894" t="s">
        <v>7340</v>
      </c>
      <c r="C3894">
        <f>LEN(Tabla4[[#This Row],[NIT]])</f>
        <v>14</v>
      </c>
      <c r="D3894" t="str">
        <f t="shared" si="61"/>
        <v>NIT</v>
      </c>
    </row>
    <row r="3895" spans="1:4" x14ac:dyDescent="0.25">
      <c r="A3895" t="s">
        <v>7341</v>
      </c>
      <c r="B3895" t="s">
        <v>7342</v>
      </c>
      <c r="C3895">
        <f>LEN(Tabla4[[#This Row],[NIT]])</f>
        <v>14</v>
      </c>
      <c r="D3895" t="str">
        <f t="shared" si="61"/>
        <v>NIT</v>
      </c>
    </row>
    <row r="3896" spans="1:4" x14ac:dyDescent="0.25">
      <c r="A3896" t="s">
        <v>7343</v>
      </c>
      <c r="B3896" t="s">
        <v>7344</v>
      </c>
      <c r="C3896">
        <f>LEN(Tabla4[[#This Row],[NIT]])</f>
        <v>14</v>
      </c>
      <c r="D3896" t="str">
        <f t="shared" si="61"/>
        <v>NIT</v>
      </c>
    </row>
    <row r="3897" spans="1:4" x14ac:dyDescent="0.25">
      <c r="A3897" t="s">
        <v>7345</v>
      </c>
      <c r="B3897" t="s">
        <v>7346</v>
      </c>
      <c r="C3897">
        <f>LEN(Tabla4[[#This Row],[NIT]])</f>
        <v>14</v>
      </c>
      <c r="D3897" t="str">
        <f t="shared" si="61"/>
        <v>NIT</v>
      </c>
    </row>
    <row r="3898" spans="1:4" x14ac:dyDescent="0.25">
      <c r="A3898" t="s">
        <v>7347</v>
      </c>
      <c r="B3898" t="s">
        <v>7348</v>
      </c>
      <c r="C3898">
        <f>LEN(Tabla4[[#This Row],[NIT]])</f>
        <v>14</v>
      </c>
      <c r="D3898" t="str">
        <f t="shared" si="61"/>
        <v>NIT</v>
      </c>
    </row>
    <row r="3899" spans="1:4" x14ac:dyDescent="0.25">
      <c r="A3899" t="s">
        <v>7349</v>
      </c>
      <c r="B3899" t="s">
        <v>7350</v>
      </c>
      <c r="C3899">
        <f>LEN(Tabla4[[#This Row],[NIT]])</f>
        <v>14</v>
      </c>
      <c r="D3899" t="str">
        <f t="shared" si="61"/>
        <v>NIT</v>
      </c>
    </row>
    <row r="3900" spans="1:4" x14ac:dyDescent="0.25">
      <c r="A3900" t="s">
        <v>7351</v>
      </c>
      <c r="B3900" t="s">
        <v>7352</v>
      </c>
      <c r="C3900">
        <f>LEN(Tabla4[[#This Row],[NIT]])</f>
        <v>14</v>
      </c>
      <c r="D3900" t="str">
        <f t="shared" si="61"/>
        <v>NIT</v>
      </c>
    </row>
    <row r="3901" spans="1:4" x14ac:dyDescent="0.25">
      <c r="A3901" t="s">
        <v>7353</v>
      </c>
      <c r="B3901" t="s">
        <v>7354</v>
      </c>
      <c r="C3901">
        <f>LEN(Tabla4[[#This Row],[NIT]])</f>
        <v>14</v>
      </c>
      <c r="D3901" t="str">
        <f t="shared" si="61"/>
        <v>NIT</v>
      </c>
    </row>
    <row r="3902" spans="1:4" x14ac:dyDescent="0.25">
      <c r="A3902" t="s">
        <v>7355</v>
      </c>
      <c r="B3902" t="s">
        <v>7356</v>
      </c>
      <c r="C3902">
        <f>LEN(Tabla4[[#This Row],[NIT]])</f>
        <v>14</v>
      </c>
      <c r="D3902" t="str">
        <f t="shared" si="61"/>
        <v>NIT</v>
      </c>
    </row>
    <row r="3903" spans="1:4" x14ac:dyDescent="0.25">
      <c r="A3903" t="s">
        <v>7357</v>
      </c>
      <c r="B3903" t="s">
        <v>7358</v>
      </c>
      <c r="C3903">
        <f>LEN(Tabla4[[#This Row],[NIT]])</f>
        <v>14</v>
      </c>
      <c r="D3903" t="str">
        <f t="shared" si="61"/>
        <v>NIT</v>
      </c>
    </row>
    <row r="3904" spans="1:4" x14ac:dyDescent="0.25">
      <c r="A3904" t="s">
        <v>7359</v>
      </c>
      <c r="B3904" t="s">
        <v>7360</v>
      </c>
      <c r="C3904">
        <f>LEN(Tabla4[[#This Row],[NIT]])</f>
        <v>14</v>
      </c>
      <c r="D3904" t="str">
        <f t="shared" si="61"/>
        <v>NIT</v>
      </c>
    </row>
    <row r="3905" spans="1:4" x14ac:dyDescent="0.25">
      <c r="A3905" t="s">
        <v>7361</v>
      </c>
      <c r="B3905" t="s">
        <v>7362</v>
      </c>
      <c r="C3905">
        <f>LEN(Tabla4[[#This Row],[NIT]])</f>
        <v>14</v>
      </c>
      <c r="D3905" t="str">
        <f t="shared" si="61"/>
        <v>NIT</v>
      </c>
    </row>
    <row r="3906" spans="1:4" x14ac:dyDescent="0.25">
      <c r="A3906" t="s">
        <v>7363</v>
      </c>
      <c r="B3906" t="s">
        <v>7364</v>
      </c>
      <c r="C3906">
        <f>LEN(Tabla4[[#This Row],[NIT]])</f>
        <v>14</v>
      </c>
      <c r="D3906" t="str">
        <f t="shared" si="61"/>
        <v>NIT</v>
      </c>
    </row>
    <row r="3907" spans="1:4" x14ac:dyDescent="0.25">
      <c r="A3907" t="s">
        <v>7365</v>
      </c>
      <c r="B3907" t="s">
        <v>7366</v>
      </c>
      <c r="C3907">
        <f>LEN(Tabla4[[#This Row],[NIT]])</f>
        <v>14</v>
      </c>
      <c r="D3907" t="str">
        <f t="shared" si="61"/>
        <v>NIT</v>
      </c>
    </row>
    <row r="3908" spans="1:4" x14ac:dyDescent="0.25">
      <c r="A3908" t="s">
        <v>7367</v>
      </c>
      <c r="B3908" t="s">
        <v>7368</v>
      </c>
      <c r="C3908">
        <f>LEN(Tabla4[[#This Row],[NIT]])</f>
        <v>14</v>
      </c>
      <c r="D3908" t="str">
        <f t="shared" si="61"/>
        <v>NIT</v>
      </c>
    </row>
    <row r="3909" spans="1:4" x14ac:dyDescent="0.25">
      <c r="A3909" t="s">
        <v>7369</v>
      </c>
      <c r="B3909" t="s">
        <v>7370</v>
      </c>
      <c r="C3909">
        <f>LEN(Tabla4[[#This Row],[NIT]])</f>
        <v>14</v>
      </c>
      <c r="D3909" t="str">
        <f t="shared" si="61"/>
        <v>NIT</v>
      </c>
    </row>
    <row r="3910" spans="1:4" x14ac:dyDescent="0.25">
      <c r="A3910" t="s">
        <v>7371</v>
      </c>
      <c r="B3910" t="s">
        <v>7372</v>
      </c>
      <c r="C3910">
        <f>LEN(Tabla4[[#This Row],[NIT]])</f>
        <v>14</v>
      </c>
      <c r="D3910" t="str">
        <f t="shared" si="61"/>
        <v>NIT</v>
      </c>
    </row>
    <row r="3911" spans="1:4" x14ac:dyDescent="0.25">
      <c r="A3911" t="s">
        <v>7373</v>
      </c>
      <c r="B3911" t="s">
        <v>7374</v>
      </c>
      <c r="C3911">
        <f>LEN(Tabla4[[#This Row],[NIT]])</f>
        <v>14</v>
      </c>
      <c r="D3911" t="str">
        <f t="shared" si="61"/>
        <v>NIT</v>
      </c>
    </row>
    <row r="3912" spans="1:4" x14ac:dyDescent="0.25">
      <c r="A3912" t="s">
        <v>7375</v>
      </c>
      <c r="B3912" t="s">
        <v>7376</v>
      </c>
      <c r="C3912">
        <f>LEN(Tabla4[[#This Row],[NIT]])</f>
        <v>14</v>
      </c>
      <c r="D3912" t="str">
        <f t="shared" si="61"/>
        <v>NIT</v>
      </c>
    </row>
    <row r="3913" spans="1:4" x14ac:dyDescent="0.25">
      <c r="A3913" t="s">
        <v>7377</v>
      </c>
      <c r="B3913" t="s">
        <v>7378</v>
      </c>
      <c r="C3913">
        <f>LEN(Tabla4[[#This Row],[NIT]])</f>
        <v>14</v>
      </c>
      <c r="D3913" t="str">
        <f t="shared" si="61"/>
        <v>NIT</v>
      </c>
    </row>
    <row r="3914" spans="1:4" x14ac:dyDescent="0.25">
      <c r="A3914" t="s">
        <v>7379</v>
      </c>
      <c r="B3914" t="s">
        <v>7380</v>
      </c>
      <c r="C3914">
        <f>LEN(Tabla4[[#This Row],[NIT]])</f>
        <v>14</v>
      </c>
      <c r="D3914" t="str">
        <f t="shared" si="61"/>
        <v>NIT</v>
      </c>
    </row>
    <row r="3915" spans="1:4" x14ac:dyDescent="0.25">
      <c r="A3915" t="s">
        <v>7381</v>
      </c>
      <c r="B3915" t="s">
        <v>7382</v>
      </c>
      <c r="C3915">
        <f>LEN(Tabla4[[#This Row],[NIT]])</f>
        <v>14</v>
      </c>
      <c r="D3915" t="str">
        <f t="shared" ref="D3915:D3978" si="62">IF(C3915=14,"NIT",IF(C3915=9,"DUI"," "))</f>
        <v>NIT</v>
      </c>
    </row>
    <row r="3916" spans="1:4" x14ac:dyDescent="0.25">
      <c r="A3916" t="s">
        <v>7383</v>
      </c>
      <c r="B3916" t="s">
        <v>7384</v>
      </c>
      <c r="C3916">
        <f>LEN(Tabla4[[#This Row],[NIT]])</f>
        <v>14</v>
      </c>
      <c r="D3916" t="str">
        <f t="shared" si="62"/>
        <v>NIT</v>
      </c>
    </row>
    <row r="3917" spans="1:4" x14ac:dyDescent="0.25">
      <c r="A3917" t="s">
        <v>7385</v>
      </c>
      <c r="B3917" t="s">
        <v>7386</v>
      </c>
      <c r="C3917">
        <f>LEN(Tabla4[[#This Row],[NIT]])</f>
        <v>14</v>
      </c>
      <c r="D3917" t="str">
        <f t="shared" si="62"/>
        <v>NIT</v>
      </c>
    </row>
    <row r="3918" spans="1:4" x14ac:dyDescent="0.25">
      <c r="A3918" t="s">
        <v>7387</v>
      </c>
      <c r="B3918" t="s">
        <v>7388</v>
      </c>
      <c r="C3918">
        <f>LEN(Tabla4[[#This Row],[NIT]])</f>
        <v>14</v>
      </c>
      <c r="D3918" t="str">
        <f t="shared" si="62"/>
        <v>NIT</v>
      </c>
    </row>
    <row r="3919" spans="1:4" x14ac:dyDescent="0.25">
      <c r="A3919" t="s">
        <v>7389</v>
      </c>
      <c r="B3919" t="s">
        <v>7390</v>
      </c>
      <c r="C3919">
        <f>LEN(Tabla4[[#This Row],[NIT]])</f>
        <v>14</v>
      </c>
      <c r="D3919" t="str">
        <f t="shared" si="62"/>
        <v>NIT</v>
      </c>
    </row>
    <row r="3920" spans="1:4" x14ac:dyDescent="0.25">
      <c r="A3920" t="s">
        <v>7391</v>
      </c>
      <c r="B3920" t="s">
        <v>7392</v>
      </c>
      <c r="C3920">
        <f>LEN(Tabla4[[#This Row],[NIT]])</f>
        <v>14</v>
      </c>
      <c r="D3920" t="str">
        <f t="shared" si="62"/>
        <v>NIT</v>
      </c>
    </row>
    <row r="3921" spans="1:4" x14ac:dyDescent="0.25">
      <c r="A3921" t="s">
        <v>43</v>
      </c>
      <c r="B3921" t="s">
        <v>7393</v>
      </c>
      <c r="C3921">
        <f>LEN(Tabla4[[#This Row],[NIT]])</f>
        <v>14</v>
      </c>
      <c r="D3921" t="str">
        <f t="shared" si="62"/>
        <v>NIT</v>
      </c>
    </row>
    <row r="3922" spans="1:4" x14ac:dyDescent="0.25">
      <c r="A3922" t="s">
        <v>7394</v>
      </c>
      <c r="B3922" t="s">
        <v>7395</v>
      </c>
      <c r="C3922">
        <f>LEN(Tabla4[[#This Row],[NIT]])</f>
        <v>14</v>
      </c>
      <c r="D3922" t="str">
        <f t="shared" si="62"/>
        <v>NIT</v>
      </c>
    </row>
    <row r="3923" spans="1:4" x14ac:dyDescent="0.25">
      <c r="A3923" t="s">
        <v>7396</v>
      </c>
      <c r="B3923" t="s">
        <v>7397</v>
      </c>
      <c r="C3923">
        <f>LEN(Tabla4[[#This Row],[NIT]])</f>
        <v>14</v>
      </c>
      <c r="D3923" t="str">
        <f t="shared" si="62"/>
        <v>NIT</v>
      </c>
    </row>
    <row r="3924" spans="1:4" x14ac:dyDescent="0.25">
      <c r="A3924" t="s">
        <v>7398</v>
      </c>
      <c r="B3924" t="s">
        <v>7399</v>
      </c>
      <c r="C3924">
        <f>LEN(Tabla4[[#This Row],[NIT]])</f>
        <v>14</v>
      </c>
      <c r="D3924" t="str">
        <f t="shared" si="62"/>
        <v>NIT</v>
      </c>
    </row>
    <row r="3925" spans="1:4" x14ac:dyDescent="0.25">
      <c r="A3925" t="s">
        <v>7400</v>
      </c>
      <c r="B3925" t="s">
        <v>7401</v>
      </c>
      <c r="C3925">
        <f>LEN(Tabla4[[#This Row],[NIT]])</f>
        <v>14</v>
      </c>
      <c r="D3925" t="str">
        <f t="shared" si="62"/>
        <v>NIT</v>
      </c>
    </row>
    <row r="3926" spans="1:4" x14ac:dyDescent="0.25">
      <c r="A3926" t="s">
        <v>7402</v>
      </c>
      <c r="B3926" t="s">
        <v>7403</v>
      </c>
      <c r="C3926">
        <f>LEN(Tabla4[[#This Row],[NIT]])</f>
        <v>14</v>
      </c>
      <c r="D3926" t="str">
        <f t="shared" si="62"/>
        <v>NIT</v>
      </c>
    </row>
    <row r="3927" spans="1:4" x14ac:dyDescent="0.25">
      <c r="A3927" t="s">
        <v>7404</v>
      </c>
      <c r="B3927" t="s">
        <v>7405</v>
      </c>
      <c r="C3927">
        <f>LEN(Tabla4[[#This Row],[NIT]])</f>
        <v>14</v>
      </c>
      <c r="D3927" t="str">
        <f t="shared" si="62"/>
        <v>NIT</v>
      </c>
    </row>
    <row r="3928" spans="1:4" x14ac:dyDescent="0.25">
      <c r="A3928" t="s">
        <v>7406</v>
      </c>
      <c r="B3928" t="s">
        <v>7407</v>
      </c>
      <c r="C3928">
        <f>LEN(Tabla4[[#This Row],[NIT]])</f>
        <v>14</v>
      </c>
      <c r="D3928" t="str">
        <f t="shared" si="62"/>
        <v>NIT</v>
      </c>
    </row>
    <row r="3929" spans="1:4" x14ac:dyDescent="0.25">
      <c r="A3929" t="s">
        <v>7408</v>
      </c>
      <c r="B3929" t="s">
        <v>7409</v>
      </c>
      <c r="C3929">
        <f>LEN(Tabla4[[#This Row],[NIT]])</f>
        <v>14</v>
      </c>
      <c r="D3929" t="str">
        <f t="shared" si="62"/>
        <v>NIT</v>
      </c>
    </row>
    <row r="3930" spans="1:4" x14ac:dyDescent="0.25">
      <c r="A3930" t="s">
        <v>7410</v>
      </c>
      <c r="B3930" t="s">
        <v>7411</v>
      </c>
      <c r="C3930">
        <f>LEN(Tabla4[[#This Row],[NIT]])</f>
        <v>14</v>
      </c>
      <c r="D3930" t="str">
        <f t="shared" si="62"/>
        <v>NIT</v>
      </c>
    </row>
    <row r="3931" spans="1:4" x14ac:dyDescent="0.25">
      <c r="A3931" t="s">
        <v>7412</v>
      </c>
      <c r="B3931" t="s">
        <v>7413</v>
      </c>
      <c r="C3931">
        <f>LEN(Tabla4[[#This Row],[NIT]])</f>
        <v>14</v>
      </c>
      <c r="D3931" t="str">
        <f t="shared" si="62"/>
        <v>NIT</v>
      </c>
    </row>
    <row r="3932" spans="1:4" x14ac:dyDescent="0.25">
      <c r="A3932" t="s">
        <v>7414</v>
      </c>
      <c r="B3932" t="s">
        <v>7415</v>
      </c>
      <c r="C3932">
        <f>LEN(Tabla4[[#This Row],[NIT]])</f>
        <v>14</v>
      </c>
      <c r="D3932" t="str">
        <f t="shared" si="62"/>
        <v>NIT</v>
      </c>
    </row>
    <row r="3933" spans="1:4" x14ac:dyDescent="0.25">
      <c r="A3933" t="s">
        <v>7416</v>
      </c>
      <c r="B3933" t="s">
        <v>7417</v>
      </c>
      <c r="C3933">
        <f>LEN(Tabla4[[#This Row],[NIT]])</f>
        <v>14</v>
      </c>
      <c r="D3933" t="str">
        <f t="shared" si="62"/>
        <v>NIT</v>
      </c>
    </row>
    <row r="3934" spans="1:4" x14ac:dyDescent="0.25">
      <c r="A3934" t="s">
        <v>7418</v>
      </c>
      <c r="B3934" t="s">
        <v>7419</v>
      </c>
      <c r="C3934">
        <f>LEN(Tabla4[[#This Row],[NIT]])</f>
        <v>14</v>
      </c>
      <c r="D3934" t="str">
        <f t="shared" si="62"/>
        <v>NIT</v>
      </c>
    </row>
    <row r="3935" spans="1:4" x14ac:dyDescent="0.25">
      <c r="A3935" t="s">
        <v>7420</v>
      </c>
      <c r="B3935" t="s">
        <v>7421</v>
      </c>
      <c r="C3935">
        <f>LEN(Tabla4[[#This Row],[NIT]])</f>
        <v>14</v>
      </c>
      <c r="D3935" t="str">
        <f t="shared" si="62"/>
        <v>NIT</v>
      </c>
    </row>
    <row r="3936" spans="1:4" x14ac:dyDescent="0.25">
      <c r="A3936" t="s">
        <v>7422</v>
      </c>
      <c r="B3936" t="s">
        <v>7423</v>
      </c>
      <c r="C3936">
        <f>LEN(Tabla4[[#This Row],[NIT]])</f>
        <v>14</v>
      </c>
      <c r="D3936" t="str">
        <f t="shared" si="62"/>
        <v>NIT</v>
      </c>
    </row>
    <row r="3937" spans="1:4" x14ac:dyDescent="0.25">
      <c r="A3937" t="s">
        <v>7424</v>
      </c>
      <c r="B3937" t="s">
        <v>7425</v>
      </c>
      <c r="C3937">
        <f>LEN(Tabla4[[#This Row],[NIT]])</f>
        <v>14</v>
      </c>
      <c r="D3937" t="str">
        <f t="shared" si="62"/>
        <v>NIT</v>
      </c>
    </row>
    <row r="3938" spans="1:4" x14ac:dyDescent="0.25">
      <c r="A3938" t="s">
        <v>7426</v>
      </c>
      <c r="B3938" t="s">
        <v>7427</v>
      </c>
      <c r="C3938">
        <f>LEN(Tabla4[[#This Row],[NIT]])</f>
        <v>14</v>
      </c>
      <c r="D3938" t="str">
        <f t="shared" si="62"/>
        <v>NIT</v>
      </c>
    </row>
    <row r="3939" spans="1:4" x14ac:dyDescent="0.25">
      <c r="A3939" t="s">
        <v>7428</v>
      </c>
      <c r="B3939" t="s">
        <v>7429</v>
      </c>
      <c r="C3939">
        <f>LEN(Tabla4[[#This Row],[NIT]])</f>
        <v>14</v>
      </c>
      <c r="D3939" t="str">
        <f t="shared" si="62"/>
        <v>NIT</v>
      </c>
    </row>
    <row r="3940" spans="1:4" x14ac:dyDescent="0.25">
      <c r="A3940" t="s">
        <v>7430</v>
      </c>
      <c r="B3940" t="s">
        <v>7431</v>
      </c>
      <c r="C3940">
        <f>LEN(Tabla4[[#This Row],[NIT]])</f>
        <v>14</v>
      </c>
      <c r="D3940" t="str">
        <f t="shared" si="62"/>
        <v>NIT</v>
      </c>
    </row>
    <row r="3941" spans="1:4" x14ac:dyDescent="0.25">
      <c r="A3941" t="s">
        <v>7432</v>
      </c>
      <c r="B3941" t="s">
        <v>7433</v>
      </c>
      <c r="C3941">
        <f>LEN(Tabla4[[#This Row],[NIT]])</f>
        <v>14</v>
      </c>
      <c r="D3941" t="str">
        <f t="shared" si="62"/>
        <v>NIT</v>
      </c>
    </row>
    <row r="3942" spans="1:4" x14ac:dyDescent="0.25">
      <c r="A3942" t="s">
        <v>7434</v>
      </c>
      <c r="B3942" t="s">
        <v>7435</v>
      </c>
      <c r="C3942">
        <f>LEN(Tabla4[[#This Row],[NIT]])</f>
        <v>14</v>
      </c>
      <c r="D3942" t="str">
        <f t="shared" si="62"/>
        <v>NIT</v>
      </c>
    </row>
    <row r="3943" spans="1:4" x14ac:dyDescent="0.25">
      <c r="A3943" t="s">
        <v>7436</v>
      </c>
      <c r="B3943" t="s">
        <v>7437</v>
      </c>
      <c r="C3943">
        <f>LEN(Tabla4[[#This Row],[NIT]])</f>
        <v>14</v>
      </c>
      <c r="D3943" t="str">
        <f t="shared" si="62"/>
        <v>NIT</v>
      </c>
    </row>
    <row r="3944" spans="1:4" x14ac:dyDescent="0.25">
      <c r="A3944" t="s">
        <v>7438</v>
      </c>
      <c r="B3944" t="s">
        <v>7439</v>
      </c>
      <c r="C3944">
        <f>LEN(Tabla4[[#This Row],[NIT]])</f>
        <v>14</v>
      </c>
      <c r="D3944" t="str">
        <f t="shared" si="62"/>
        <v>NIT</v>
      </c>
    </row>
    <row r="3945" spans="1:4" x14ac:dyDescent="0.25">
      <c r="A3945" t="s">
        <v>7440</v>
      </c>
      <c r="B3945" t="s">
        <v>7441</v>
      </c>
      <c r="C3945">
        <f>LEN(Tabla4[[#This Row],[NIT]])</f>
        <v>14</v>
      </c>
      <c r="D3945" t="str">
        <f t="shared" si="62"/>
        <v>NIT</v>
      </c>
    </row>
    <row r="3946" spans="1:4" x14ac:dyDescent="0.25">
      <c r="A3946" t="s">
        <v>7442</v>
      </c>
      <c r="B3946" t="s">
        <v>7443</v>
      </c>
      <c r="C3946">
        <f>LEN(Tabla4[[#This Row],[NIT]])</f>
        <v>14</v>
      </c>
      <c r="D3946" t="str">
        <f t="shared" si="62"/>
        <v>NIT</v>
      </c>
    </row>
    <row r="3947" spans="1:4" x14ac:dyDescent="0.25">
      <c r="A3947" t="s">
        <v>7444</v>
      </c>
      <c r="B3947" t="s">
        <v>7445</v>
      </c>
      <c r="C3947">
        <f>LEN(Tabla4[[#This Row],[NIT]])</f>
        <v>14</v>
      </c>
      <c r="D3947" t="str">
        <f t="shared" si="62"/>
        <v>NIT</v>
      </c>
    </row>
    <row r="3948" spans="1:4" x14ac:dyDescent="0.25">
      <c r="A3948" t="s">
        <v>7446</v>
      </c>
      <c r="B3948" t="s">
        <v>7447</v>
      </c>
      <c r="C3948">
        <f>LEN(Tabla4[[#This Row],[NIT]])</f>
        <v>14</v>
      </c>
      <c r="D3948" t="str">
        <f t="shared" si="62"/>
        <v>NIT</v>
      </c>
    </row>
    <row r="3949" spans="1:4" x14ac:dyDescent="0.25">
      <c r="A3949" t="s">
        <v>7448</v>
      </c>
      <c r="B3949" t="s">
        <v>7449</v>
      </c>
      <c r="C3949">
        <f>LEN(Tabla4[[#This Row],[NIT]])</f>
        <v>14</v>
      </c>
      <c r="D3949" t="str">
        <f t="shared" si="62"/>
        <v>NIT</v>
      </c>
    </row>
    <row r="3950" spans="1:4" x14ac:dyDescent="0.25">
      <c r="A3950" t="s">
        <v>7450</v>
      </c>
      <c r="B3950" t="s">
        <v>7451</v>
      </c>
      <c r="C3950">
        <f>LEN(Tabla4[[#This Row],[NIT]])</f>
        <v>14</v>
      </c>
      <c r="D3950" t="str">
        <f t="shared" si="62"/>
        <v>NIT</v>
      </c>
    </row>
    <row r="3951" spans="1:4" x14ac:dyDescent="0.25">
      <c r="A3951" t="s">
        <v>7452</v>
      </c>
      <c r="B3951" t="s">
        <v>7453</v>
      </c>
      <c r="C3951">
        <f>LEN(Tabla4[[#This Row],[NIT]])</f>
        <v>14</v>
      </c>
      <c r="D3951" t="str">
        <f t="shared" si="62"/>
        <v>NIT</v>
      </c>
    </row>
    <row r="3952" spans="1:4" x14ac:dyDescent="0.25">
      <c r="A3952" t="s">
        <v>7454</v>
      </c>
      <c r="B3952" t="s">
        <v>7455</v>
      </c>
      <c r="C3952">
        <f>LEN(Tabla4[[#This Row],[NIT]])</f>
        <v>14</v>
      </c>
      <c r="D3952" t="str">
        <f t="shared" si="62"/>
        <v>NIT</v>
      </c>
    </row>
    <row r="3953" spans="1:4" x14ac:dyDescent="0.25">
      <c r="A3953" t="s">
        <v>7456</v>
      </c>
      <c r="B3953" t="s">
        <v>7457</v>
      </c>
      <c r="C3953">
        <f>LEN(Tabla4[[#This Row],[NIT]])</f>
        <v>14</v>
      </c>
      <c r="D3953" t="str">
        <f t="shared" si="62"/>
        <v>NIT</v>
      </c>
    </row>
    <row r="3954" spans="1:4" x14ac:dyDescent="0.25">
      <c r="A3954" t="s">
        <v>7458</v>
      </c>
      <c r="B3954" t="s">
        <v>7459</v>
      </c>
      <c r="C3954">
        <f>LEN(Tabla4[[#This Row],[NIT]])</f>
        <v>14</v>
      </c>
      <c r="D3954" t="str">
        <f t="shared" si="62"/>
        <v>NIT</v>
      </c>
    </row>
    <row r="3955" spans="1:4" x14ac:dyDescent="0.25">
      <c r="A3955" t="s">
        <v>7460</v>
      </c>
      <c r="B3955" t="s">
        <v>7461</v>
      </c>
      <c r="C3955">
        <f>LEN(Tabla4[[#This Row],[NIT]])</f>
        <v>14</v>
      </c>
      <c r="D3955" t="str">
        <f t="shared" si="62"/>
        <v>NIT</v>
      </c>
    </row>
    <row r="3956" spans="1:4" x14ac:dyDescent="0.25">
      <c r="A3956" t="s">
        <v>7462</v>
      </c>
      <c r="B3956" t="s">
        <v>7463</v>
      </c>
      <c r="C3956">
        <f>LEN(Tabla4[[#This Row],[NIT]])</f>
        <v>14</v>
      </c>
      <c r="D3956" t="str">
        <f t="shared" si="62"/>
        <v>NIT</v>
      </c>
    </row>
    <row r="3957" spans="1:4" x14ac:dyDescent="0.25">
      <c r="A3957" t="s">
        <v>7464</v>
      </c>
      <c r="B3957" t="s">
        <v>7465</v>
      </c>
      <c r="C3957">
        <f>LEN(Tabla4[[#This Row],[NIT]])</f>
        <v>14</v>
      </c>
      <c r="D3957" t="str">
        <f t="shared" si="62"/>
        <v>NIT</v>
      </c>
    </row>
    <row r="3958" spans="1:4" x14ac:dyDescent="0.25">
      <c r="A3958" t="s">
        <v>7466</v>
      </c>
      <c r="B3958" t="s">
        <v>7467</v>
      </c>
      <c r="C3958">
        <f>LEN(Tabla4[[#This Row],[NIT]])</f>
        <v>14</v>
      </c>
      <c r="D3958" t="str">
        <f t="shared" si="62"/>
        <v>NIT</v>
      </c>
    </row>
    <row r="3959" spans="1:4" x14ac:dyDescent="0.25">
      <c r="A3959" t="s">
        <v>7468</v>
      </c>
      <c r="B3959" t="s">
        <v>7469</v>
      </c>
      <c r="C3959">
        <f>LEN(Tabla4[[#This Row],[NIT]])</f>
        <v>14</v>
      </c>
      <c r="D3959" t="str">
        <f t="shared" si="62"/>
        <v>NIT</v>
      </c>
    </row>
    <row r="3960" spans="1:4" x14ac:dyDescent="0.25">
      <c r="A3960" t="s">
        <v>7470</v>
      </c>
      <c r="B3960" t="s">
        <v>7471</v>
      </c>
      <c r="C3960">
        <f>LEN(Tabla4[[#This Row],[NIT]])</f>
        <v>14</v>
      </c>
      <c r="D3960" t="str">
        <f t="shared" si="62"/>
        <v>NIT</v>
      </c>
    </row>
    <row r="3961" spans="1:4" x14ac:dyDescent="0.25">
      <c r="A3961" t="s">
        <v>7472</v>
      </c>
      <c r="B3961" t="s">
        <v>7473</v>
      </c>
      <c r="C3961">
        <f>LEN(Tabla4[[#This Row],[NIT]])</f>
        <v>14</v>
      </c>
      <c r="D3961" t="str">
        <f t="shared" si="62"/>
        <v>NIT</v>
      </c>
    </row>
    <row r="3962" spans="1:4" x14ac:dyDescent="0.25">
      <c r="A3962" t="s">
        <v>7474</v>
      </c>
      <c r="B3962" t="s">
        <v>7475</v>
      </c>
      <c r="C3962">
        <f>LEN(Tabla4[[#This Row],[NIT]])</f>
        <v>14</v>
      </c>
      <c r="D3962" t="str">
        <f t="shared" si="62"/>
        <v>NIT</v>
      </c>
    </row>
    <row r="3963" spans="1:4" x14ac:dyDescent="0.25">
      <c r="A3963" t="s">
        <v>7476</v>
      </c>
      <c r="B3963" t="s">
        <v>7477</v>
      </c>
      <c r="C3963">
        <f>LEN(Tabla4[[#This Row],[NIT]])</f>
        <v>14</v>
      </c>
      <c r="D3963" t="str">
        <f t="shared" si="62"/>
        <v>NIT</v>
      </c>
    </row>
    <row r="3964" spans="1:4" x14ac:dyDescent="0.25">
      <c r="A3964" t="s">
        <v>7478</v>
      </c>
      <c r="B3964" t="s">
        <v>7479</v>
      </c>
      <c r="C3964">
        <f>LEN(Tabla4[[#This Row],[NIT]])</f>
        <v>14</v>
      </c>
      <c r="D3964" t="str">
        <f t="shared" si="62"/>
        <v>NIT</v>
      </c>
    </row>
    <row r="3965" spans="1:4" x14ac:dyDescent="0.25">
      <c r="A3965" t="s">
        <v>7480</v>
      </c>
      <c r="B3965" t="s">
        <v>7481</v>
      </c>
      <c r="C3965">
        <f>LEN(Tabla4[[#This Row],[NIT]])</f>
        <v>14</v>
      </c>
      <c r="D3965" t="str">
        <f t="shared" si="62"/>
        <v>NIT</v>
      </c>
    </row>
    <row r="3966" spans="1:4" x14ac:dyDescent="0.25">
      <c r="A3966" t="s">
        <v>7482</v>
      </c>
      <c r="B3966" t="s">
        <v>7483</v>
      </c>
      <c r="C3966">
        <f>LEN(Tabla4[[#This Row],[NIT]])</f>
        <v>14</v>
      </c>
      <c r="D3966" t="str">
        <f t="shared" si="62"/>
        <v>NIT</v>
      </c>
    </row>
    <row r="3967" spans="1:4" x14ac:dyDescent="0.25">
      <c r="A3967" t="s">
        <v>7484</v>
      </c>
      <c r="B3967" t="s">
        <v>7485</v>
      </c>
      <c r="C3967">
        <f>LEN(Tabla4[[#This Row],[NIT]])</f>
        <v>14</v>
      </c>
      <c r="D3967" t="str">
        <f t="shared" si="62"/>
        <v>NIT</v>
      </c>
    </row>
    <row r="3968" spans="1:4" x14ac:dyDescent="0.25">
      <c r="A3968" t="s">
        <v>7486</v>
      </c>
      <c r="B3968" t="s">
        <v>7487</v>
      </c>
      <c r="C3968">
        <f>LEN(Tabla4[[#This Row],[NIT]])</f>
        <v>14</v>
      </c>
      <c r="D3968" t="str">
        <f t="shared" si="62"/>
        <v>NIT</v>
      </c>
    </row>
    <row r="3969" spans="1:4" x14ac:dyDescent="0.25">
      <c r="A3969" t="s">
        <v>7488</v>
      </c>
      <c r="B3969" t="s">
        <v>7489</v>
      </c>
      <c r="C3969">
        <f>LEN(Tabla4[[#This Row],[NIT]])</f>
        <v>14</v>
      </c>
      <c r="D3969" t="str">
        <f t="shared" si="62"/>
        <v>NIT</v>
      </c>
    </row>
    <row r="3970" spans="1:4" x14ac:dyDescent="0.25">
      <c r="A3970" t="s">
        <v>7490</v>
      </c>
      <c r="B3970" t="s">
        <v>7491</v>
      </c>
      <c r="C3970">
        <f>LEN(Tabla4[[#This Row],[NIT]])</f>
        <v>14</v>
      </c>
      <c r="D3970" t="str">
        <f t="shared" si="62"/>
        <v>NIT</v>
      </c>
    </row>
    <row r="3971" spans="1:4" x14ac:dyDescent="0.25">
      <c r="A3971" t="s">
        <v>7492</v>
      </c>
      <c r="B3971" t="s">
        <v>7493</v>
      </c>
      <c r="C3971">
        <f>LEN(Tabla4[[#This Row],[NIT]])</f>
        <v>14</v>
      </c>
      <c r="D3971" t="str">
        <f t="shared" si="62"/>
        <v>NIT</v>
      </c>
    </row>
    <row r="3972" spans="1:4" x14ac:dyDescent="0.25">
      <c r="A3972" t="s">
        <v>7494</v>
      </c>
      <c r="B3972" t="s">
        <v>7495</v>
      </c>
      <c r="C3972">
        <f>LEN(Tabla4[[#This Row],[NIT]])</f>
        <v>14</v>
      </c>
      <c r="D3972" t="str">
        <f t="shared" si="62"/>
        <v>NIT</v>
      </c>
    </row>
    <row r="3973" spans="1:4" x14ac:dyDescent="0.25">
      <c r="A3973" t="s">
        <v>7496</v>
      </c>
      <c r="B3973" t="s">
        <v>7497</v>
      </c>
      <c r="C3973">
        <f>LEN(Tabla4[[#This Row],[NIT]])</f>
        <v>14</v>
      </c>
      <c r="D3973" t="str">
        <f t="shared" si="62"/>
        <v>NIT</v>
      </c>
    </row>
    <row r="3974" spans="1:4" x14ac:dyDescent="0.25">
      <c r="A3974" t="s">
        <v>7498</v>
      </c>
      <c r="B3974" t="s">
        <v>7499</v>
      </c>
      <c r="C3974">
        <f>LEN(Tabla4[[#This Row],[NIT]])</f>
        <v>14</v>
      </c>
      <c r="D3974" t="str">
        <f t="shared" si="62"/>
        <v>NIT</v>
      </c>
    </row>
    <row r="3975" spans="1:4" x14ac:dyDescent="0.25">
      <c r="A3975" t="s">
        <v>7500</v>
      </c>
      <c r="B3975" t="s">
        <v>7501</v>
      </c>
      <c r="C3975">
        <f>LEN(Tabla4[[#This Row],[NIT]])</f>
        <v>14</v>
      </c>
      <c r="D3975" t="str">
        <f t="shared" si="62"/>
        <v>NIT</v>
      </c>
    </row>
    <row r="3976" spans="1:4" x14ac:dyDescent="0.25">
      <c r="A3976" t="s">
        <v>7502</v>
      </c>
      <c r="B3976" t="s">
        <v>7503</v>
      </c>
      <c r="C3976">
        <f>LEN(Tabla4[[#This Row],[NIT]])</f>
        <v>14</v>
      </c>
      <c r="D3976" t="str">
        <f t="shared" si="62"/>
        <v>NIT</v>
      </c>
    </row>
    <row r="3977" spans="1:4" x14ac:dyDescent="0.25">
      <c r="A3977" t="s">
        <v>7504</v>
      </c>
      <c r="B3977" t="s">
        <v>7505</v>
      </c>
      <c r="C3977">
        <f>LEN(Tabla4[[#This Row],[NIT]])</f>
        <v>14</v>
      </c>
      <c r="D3977" t="str">
        <f t="shared" si="62"/>
        <v>NIT</v>
      </c>
    </row>
    <row r="3978" spans="1:4" x14ac:dyDescent="0.25">
      <c r="A3978" t="s">
        <v>7506</v>
      </c>
      <c r="B3978" t="s">
        <v>7507</v>
      </c>
      <c r="C3978">
        <f>LEN(Tabla4[[#This Row],[NIT]])</f>
        <v>14</v>
      </c>
      <c r="D3978" t="str">
        <f t="shared" si="62"/>
        <v>NIT</v>
      </c>
    </row>
    <row r="3979" spans="1:4" x14ac:dyDescent="0.25">
      <c r="A3979" t="s">
        <v>7508</v>
      </c>
      <c r="B3979" t="s">
        <v>7509</v>
      </c>
      <c r="C3979">
        <f>LEN(Tabla4[[#This Row],[NIT]])</f>
        <v>14</v>
      </c>
      <c r="D3979" t="str">
        <f t="shared" ref="D3979:D4042" si="63">IF(C3979=14,"NIT",IF(C3979=9,"DUI"," "))</f>
        <v>NIT</v>
      </c>
    </row>
    <row r="3980" spans="1:4" x14ac:dyDescent="0.25">
      <c r="A3980" t="s">
        <v>7510</v>
      </c>
      <c r="B3980" t="s">
        <v>7511</v>
      </c>
      <c r="C3980">
        <f>LEN(Tabla4[[#This Row],[NIT]])</f>
        <v>14</v>
      </c>
      <c r="D3980" t="str">
        <f t="shared" si="63"/>
        <v>NIT</v>
      </c>
    </row>
    <row r="3981" spans="1:4" x14ac:dyDescent="0.25">
      <c r="A3981" t="s">
        <v>7512</v>
      </c>
      <c r="B3981" t="s">
        <v>7513</v>
      </c>
      <c r="C3981">
        <f>LEN(Tabla4[[#This Row],[NIT]])</f>
        <v>14</v>
      </c>
      <c r="D3981" t="str">
        <f t="shared" si="63"/>
        <v>NIT</v>
      </c>
    </row>
    <row r="3982" spans="1:4" x14ac:dyDescent="0.25">
      <c r="A3982" t="s">
        <v>7514</v>
      </c>
      <c r="B3982" t="s">
        <v>7515</v>
      </c>
      <c r="C3982">
        <f>LEN(Tabla4[[#This Row],[NIT]])</f>
        <v>14</v>
      </c>
      <c r="D3982" t="str">
        <f t="shared" si="63"/>
        <v>NIT</v>
      </c>
    </row>
    <row r="3983" spans="1:4" x14ac:dyDescent="0.25">
      <c r="A3983" t="s">
        <v>7516</v>
      </c>
      <c r="B3983" t="s">
        <v>7517</v>
      </c>
      <c r="C3983">
        <f>LEN(Tabla4[[#This Row],[NIT]])</f>
        <v>14</v>
      </c>
      <c r="D3983" t="str">
        <f t="shared" si="63"/>
        <v>NIT</v>
      </c>
    </row>
    <row r="3984" spans="1:4" x14ac:dyDescent="0.25">
      <c r="A3984" t="s">
        <v>7518</v>
      </c>
      <c r="B3984" t="s">
        <v>7519</v>
      </c>
      <c r="C3984">
        <f>LEN(Tabla4[[#This Row],[NIT]])</f>
        <v>14</v>
      </c>
      <c r="D3984" t="str">
        <f t="shared" si="63"/>
        <v>NIT</v>
      </c>
    </row>
    <row r="3985" spans="1:4" x14ac:dyDescent="0.25">
      <c r="A3985" t="s">
        <v>7520</v>
      </c>
      <c r="B3985" t="s">
        <v>7521</v>
      </c>
      <c r="C3985">
        <f>LEN(Tabla4[[#This Row],[NIT]])</f>
        <v>14</v>
      </c>
      <c r="D3985" t="str">
        <f t="shared" si="63"/>
        <v>NIT</v>
      </c>
    </row>
    <row r="3986" spans="1:4" x14ac:dyDescent="0.25">
      <c r="A3986" t="s">
        <v>7522</v>
      </c>
      <c r="B3986" t="s">
        <v>7523</v>
      </c>
      <c r="C3986">
        <f>LEN(Tabla4[[#This Row],[NIT]])</f>
        <v>14</v>
      </c>
      <c r="D3986" t="str">
        <f t="shared" si="63"/>
        <v>NIT</v>
      </c>
    </row>
    <row r="3987" spans="1:4" x14ac:dyDescent="0.25">
      <c r="A3987" t="s">
        <v>7524</v>
      </c>
      <c r="B3987" t="s">
        <v>7525</v>
      </c>
      <c r="C3987">
        <f>LEN(Tabla4[[#This Row],[NIT]])</f>
        <v>14</v>
      </c>
      <c r="D3987" t="str">
        <f t="shared" si="63"/>
        <v>NIT</v>
      </c>
    </row>
    <row r="3988" spans="1:4" x14ac:dyDescent="0.25">
      <c r="A3988" t="s">
        <v>7526</v>
      </c>
      <c r="B3988" t="s">
        <v>7527</v>
      </c>
      <c r="C3988">
        <f>LEN(Tabla4[[#This Row],[NIT]])</f>
        <v>14</v>
      </c>
      <c r="D3988" t="str">
        <f t="shared" si="63"/>
        <v>NIT</v>
      </c>
    </row>
    <row r="3989" spans="1:4" x14ac:dyDescent="0.25">
      <c r="A3989" t="s">
        <v>7528</v>
      </c>
      <c r="B3989" t="s">
        <v>7529</v>
      </c>
      <c r="C3989">
        <f>LEN(Tabla4[[#This Row],[NIT]])</f>
        <v>14</v>
      </c>
      <c r="D3989" t="str">
        <f t="shared" si="63"/>
        <v>NIT</v>
      </c>
    </row>
    <row r="3990" spans="1:4" x14ac:dyDescent="0.25">
      <c r="A3990" t="s">
        <v>7530</v>
      </c>
      <c r="B3990" t="s">
        <v>7531</v>
      </c>
      <c r="C3990">
        <f>LEN(Tabla4[[#This Row],[NIT]])</f>
        <v>14</v>
      </c>
      <c r="D3990" t="str">
        <f t="shared" si="63"/>
        <v>NIT</v>
      </c>
    </row>
    <row r="3991" spans="1:4" x14ac:dyDescent="0.25">
      <c r="A3991" t="s">
        <v>7532</v>
      </c>
      <c r="B3991" t="s">
        <v>7533</v>
      </c>
      <c r="C3991">
        <f>LEN(Tabla4[[#This Row],[NIT]])</f>
        <v>14</v>
      </c>
      <c r="D3991" t="str">
        <f t="shared" si="63"/>
        <v>NIT</v>
      </c>
    </row>
    <row r="3992" spans="1:4" x14ac:dyDescent="0.25">
      <c r="A3992" t="s">
        <v>3573</v>
      </c>
      <c r="B3992" t="s">
        <v>7534</v>
      </c>
      <c r="C3992">
        <f>LEN(Tabla4[[#This Row],[NIT]])</f>
        <v>14</v>
      </c>
      <c r="D3992" t="str">
        <f t="shared" si="63"/>
        <v>NIT</v>
      </c>
    </row>
    <row r="3993" spans="1:4" x14ac:dyDescent="0.25">
      <c r="A3993" t="s">
        <v>7535</v>
      </c>
      <c r="B3993" t="s">
        <v>7536</v>
      </c>
      <c r="C3993">
        <f>LEN(Tabla4[[#This Row],[NIT]])</f>
        <v>14</v>
      </c>
      <c r="D3993" t="str">
        <f t="shared" si="63"/>
        <v>NIT</v>
      </c>
    </row>
    <row r="3994" spans="1:4" x14ac:dyDescent="0.25">
      <c r="A3994" t="s">
        <v>7537</v>
      </c>
      <c r="B3994" t="s">
        <v>7538</v>
      </c>
      <c r="C3994">
        <f>LEN(Tabla4[[#This Row],[NIT]])</f>
        <v>14</v>
      </c>
      <c r="D3994" t="str">
        <f t="shared" si="63"/>
        <v>NIT</v>
      </c>
    </row>
    <row r="3995" spans="1:4" x14ac:dyDescent="0.25">
      <c r="A3995" t="s">
        <v>7539</v>
      </c>
      <c r="B3995" t="s">
        <v>7540</v>
      </c>
      <c r="C3995">
        <f>LEN(Tabla4[[#This Row],[NIT]])</f>
        <v>14</v>
      </c>
      <c r="D3995" t="str">
        <f t="shared" si="63"/>
        <v>NIT</v>
      </c>
    </row>
    <row r="3996" spans="1:4" x14ac:dyDescent="0.25">
      <c r="A3996" t="s">
        <v>7541</v>
      </c>
      <c r="B3996" t="s">
        <v>7542</v>
      </c>
      <c r="C3996">
        <f>LEN(Tabla4[[#This Row],[NIT]])</f>
        <v>14</v>
      </c>
      <c r="D3996" t="str">
        <f t="shared" si="63"/>
        <v>NIT</v>
      </c>
    </row>
    <row r="3997" spans="1:4" x14ac:dyDescent="0.25">
      <c r="A3997" t="s">
        <v>7543</v>
      </c>
      <c r="B3997" t="s">
        <v>7544</v>
      </c>
      <c r="C3997">
        <f>LEN(Tabla4[[#This Row],[NIT]])</f>
        <v>14</v>
      </c>
      <c r="D3997" t="str">
        <f t="shared" si="63"/>
        <v>NIT</v>
      </c>
    </row>
    <row r="3998" spans="1:4" x14ac:dyDescent="0.25">
      <c r="A3998" t="s">
        <v>7545</v>
      </c>
      <c r="B3998" t="s">
        <v>7546</v>
      </c>
      <c r="C3998">
        <f>LEN(Tabla4[[#This Row],[NIT]])</f>
        <v>14</v>
      </c>
      <c r="D3998" t="str">
        <f t="shared" si="63"/>
        <v>NIT</v>
      </c>
    </row>
    <row r="3999" spans="1:4" x14ac:dyDescent="0.25">
      <c r="A3999" t="s">
        <v>7547</v>
      </c>
      <c r="B3999" t="s">
        <v>7548</v>
      </c>
      <c r="C3999">
        <f>LEN(Tabla4[[#This Row],[NIT]])</f>
        <v>14</v>
      </c>
      <c r="D3999" t="str">
        <f t="shared" si="63"/>
        <v>NIT</v>
      </c>
    </row>
    <row r="4000" spans="1:4" x14ac:dyDescent="0.25">
      <c r="A4000" t="s">
        <v>7549</v>
      </c>
      <c r="B4000" t="s">
        <v>7550</v>
      </c>
      <c r="C4000">
        <f>LEN(Tabla4[[#This Row],[NIT]])</f>
        <v>14</v>
      </c>
      <c r="D4000" t="str">
        <f t="shared" si="63"/>
        <v>NIT</v>
      </c>
    </row>
    <row r="4001" spans="1:4" x14ac:dyDescent="0.25">
      <c r="A4001" t="s">
        <v>7551</v>
      </c>
      <c r="B4001" t="s">
        <v>7552</v>
      </c>
      <c r="C4001">
        <f>LEN(Tabla4[[#This Row],[NIT]])</f>
        <v>14</v>
      </c>
      <c r="D4001" t="str">
        <f t="shared" si="63"/>
        <v>NIT</v>
      </c>
    </row>
    <row r="4002" spans="1:4" x14ac:dyDescent="0.25">
      <c r="A4002" t="s">
        <v>3542</v>
      </c>
      <c r="B4002" t="s">
        <v>7553</v>
      </c>
      <c r="C4002">
        <f>LEN(Tabla4[[#This Row],[NIT]])</f>
        <v>14</v>
      </c>
      <c r="D4002" t="str">
        <f t="shared" si="63"/>
        <v>NIT</v>
      </c>
    </row>
    <row r="4003" spans="1:4" x14ac:dyDescent="0.25">
      <c r="A4003" t="s">
        <v>7554</v>
      </c>
      <c r="B4003" t="s">
        <v>7555</v>
      </c>
      <c r="C4003">
        <f>LEN(Tabla4[[#This Row],[NIT]])</f>
        <v>14</v>
      </c>
      <c r="D4003" t="str">
        <f t="shared" si="63"/>
        <v>NIT</v>
      </c>
    </row>
    <row r="4004" spans="1:4" x14ac:dyDescent="0.25">
      <c r="A4004" t="s">
        <v>7556</v>
      </c>
      <c r="B4004" t="s">
        <v>7557</v>
      </c>
      <c r="C4004">
        <f>LEN(Tabla4[[#This Row],[NIT]])</f>
        <v>14</v>
      </c>
      <c r="D4004" t="str">
        <f t="shared" si="63"/>
        <v>NIT</v>
      </c>
    </row>
    <row r="4005" spans="1:4" x14ac:dyDescent="0.25">
      <c r="A4005" t="s">
        <v>7558</v>
      </c>
      <c r="B4005" t="s">
        <v>7559</v>
      </c>
      <c r="C4005">
        <f>LEN(Tabla4[[#This Row],[NIT]])</f>
        <v>14</v>
      </c>
      <c r="D4005" t="str">
        <f t="shared" si="63"/>
        <v>NIT</v>
      </c>
    </row>
    <row r="4006" spans="1:4" x14ac:dyDescent="0.25">
      <c r="A4006" t="s">
        <v>7560</v>
      </c>
      <c r="B4006" t="s">
        <v>7561</v>
      </c>
      <c r="C4006">
        <f>LEN(Tabla4[[#This Row],[NIT]])</f>
        <v>14</v>
      </c>
      <c r="D4006" t="str">
        <f t="shared" si="63"/>
        <v>NIT</v>
      </c>
    </row>
    <row r="4007" spans="1:4" x14ac:dyDescent="0.25">
      <c r="A4007" t="s">
        <v>7562</v>
      </c>
      <c r="B4007" t="s">
        <v>7563</v>
      </c>
      <c r="C4007">
        <f>LEN(Tabla4[[#This Row],[NIT]])</f>
        <v>14</v>
      </c>
      <c r="D4007" t="str">
        <f t="shared" si="63"/>
        <v>NIT</v>
      </c>
    </row>
    <row r="4008" spans="1:4" x14ac:dyDescent="0.25">
      <c r="A4008" t="s">
        <v>7564</v>
      </c>
      <c r="B4008" t="s">
        <v>7565</v>
      </c>
      <c r="C4008">
        <f>LEN(Tabla4[[#This Row],[NIT]])</f>
        <v>14</v>
      </c>
      <c r="D4008" t="str">
        <f t="shared" si="63"/>
        <v>NIT</v>
      </c>
    </row>
    <row r="4009" spans="1:4" x14ac:dyDescent="0.25">
      <c r="A4009" t="s">
        <v>7566</v>
      </c>
      <c r="B4009" t="s">
        <v>7567</v>
      </c>
      <c r="C4009">
        <f>LEN(Tabla4[[#This Row],[NIT]])</f>
        <v>14</v>
      </c>
      <c r="D4009" t="str">
        <f t="shared" si="63"/>
        <v>NIT</v>
      </c>
    </row>
    <row r="4010" spans="1:4" x14ac:dyDescent="0.25">
      <c r="A4010" t="s">
        <v>7568</v>
      </c>
      <c r="B4010" t="s">
        <v>7569</v>
      </c>
      <c r="C4010">
        <f>LEN(Tabla4[[#This Row],[NIT]])</f>
        <v>14</v>
      </c>
      <c r="D4010" t="str">
        <f t="shared" si="63"/>
        <v>NIT</v>
      </c>
    </row>
    <row r="4011" spans="1:4" x14ac:dyDescent="0.25">
      <c r="A4011" t="s">
        <v>7570</v>
      </c>
      <c r="B4011" t="s">
        <v>7571</v>
      </c>
      <c r="C4011">
        <f>LEN(Tabla4[[#This Row],[NIT]])</f>
        <v>14</v>
      </c>
      <c r="D4011" t="str">
        <f t="shared" si="63"/>
        <v>NIT</v>
      </c>
    </row>
    <row r="4012" spans="1:4" x14ac:dyDescent="0.25">
      <c r="A4012" t="s">
        <v>7572</v>
      </c>
      <c r="B4012" t="s">
        <v>7573</v>
      </c>
      <c r="C4012">
        <f>LEN(Tabla4[[#This Row],[NIT]])</f>
        <v>14</v>
      </c>
      <c r="D4012" t="str">
        <f t="shared" si="63"/>
        <v>NIT</v>
      </c>
    </row>
    <row r="4013" spans="1:4" x14ac:dyDescent="0.25">
      <c r="A4013" t="s">
        <v>7574</v>
      </c>
      <c r="B4013" t="s">
        <v>7575</v>
      </c>
      <c r="C4013">
        <f>LEN(Tabla4[[#This Row],[NIT]])</f>
        <v>14</v>
      </c>
      <c r="D4013" t="str">
        <f t="shared" si="63"/>
        <v>NIT</v>
      </c>
    </row>
    <row r="4014" spans="1:4" x14ac:dyDescent="0.25">
      <c r="A4014" t="s">
        <v>7576</v>
      </c>
      <c r="B4014" t="s">
        <v>7577</v>
      </c>
      <c r="C4014">
        <f>LEN(Tabla4[[#This Row],[NIT]])</f>
        <v>14</v>
      </c>
      <c r="D4014" t="str">
        <f t="shared" si="63"/>
        <v>NIT</v>
      </c>
    </row>
    <row r="4015" spans="1:4" x14ac:dyDescent="0.25">
      <c r="A4015" t="s">
        <v>3571</v>
      </c>
      <c r="B4015" t="s">
        <v>7578</v>
      </c>
      <c r="C4015">
        <f>LEN(Tabla4[[#This Row],[NIT]])</f>
        <v>14</v>
      </c>
      <c r="D4015" t="str">
        <f t="shared" si="63"/>
        <v>NIT</v>
      </c>
    </row>
    <row r="4016" spans="1:4" x14ac:dyDescent="0.25">
      <c r="A4016" t="s">
        <v>7579</v>
      </c>
      <c r="B4016" t="s">
        <v>7580</v>
      </c>
      <c r="C4016">
        <f>LEN(Tabla4[[#This Row],[NIT]])</f>
        <v>14</v>
      </c>
      <c r="D4016" t="str">
        <f t="shared" si="63"/>
        <v>NIT</v>
      </c>
    </row>
    <row r="4017" spans="1:4" x14ac:dyDescent="0.25">
      <c r="A4017" t="s">
        <v>7581</v>
      </c>
      <c r="B4017" t="s">
        <v>7582</v>
      </c>
      <c r="C4017">
        <f>LEN(Tabla4[[#This Row],[NIT]])</f>
        <v>14</v>
      </c>
      <c r="D4017" t="str">
        <f t="shared" si="63"/>
        <v>NIT</v>
      </c>
    </row>
    <row r="4018" spans="1:4" x14ac:dyDescent="0.25">
      <c r="A4018" t="s">
        <v>7583</v>
      </c>
      <c r="B4018" t="s">
        <v>7584</v>
      </c>
      <c r="C4018">
        <f>LEN(Tabla4[[#This Row],[NIT]])</f>
        <v>14</v>
      </c>
      <c r="D4018" t="str">
        <f t="shared" si="63"/>
        <v>NIT</v>
      </c>
    </row>
    <row r="4019" spans="1:4" x14ac:dyDescent="0.25">
      <c r="A4019" t="s">
        <v>7585</v>
      </c>
      <c r="B4019" t="s">
        <v>7586</v>
      </c>
      <c r="C4019">
        <f>LEN(Tabla4[[#This Row],[NIT]])</f>
        <v>14</v>
      </c>
      <c r="D4019" t="str">
        <f t="shared" si="63"/>
        <v>NIT</v>
      </c>
    </row>
    <row r="4020" spans="1:4" x14ac:dyDescent="0.25">
      <c r="A4020" t="s">
        <v>7587</v>
      </c>
      <c r="B4020" t="s">
        <v>7588</v>
      </c>
      <c r="C4020">
        <f>LEN(Tabla4[[#This Row],[NIT]])</f>
        <v>14</v>
      </c>
      <c r="D4020" t="str">
        <f t="shared" si="63"/>
        <v>NIT</v>
      </c>
    </row>
    <row r="4021" spans="1:4" x14ac:dyDescent="0.25">
      <c r="A4021" t="s">
        <v>7589</v>
      </c>
      <c r="B4021" t="s">
        <v>7590</v>
      </c>
      <c r="C4021">
        <f>LEN(Tabla4[[#This Row],[NIT]])</f>
        <v>14</v>
      </c>
      <c r="D4021" t="str">
        <f t="shared" si="63"/>
        <v>NIT</v>
      </c>
    </row>
    <row r="4022" spans="1:4" x14ac:dyDescent="0.25">
      <c r="A4022" t="s">
        <v>7591</v>
      </c>
      <c r="B4022" t="s">
        <v>7592</v>
      </c>
      <c r="C4022">
        <f>LEN(Tabla4[[#This Row],[NIT]])</f>
        <v>14</v>
      </c>
      <c r="D4022" t="str">
        <f t="shared" si="63"/>
        <v>NIT</v>
      </c>
    </row>
    <row r="4023" spans="1:4" x14ac:dyDescent="0.25">
      <c r="A4023" t="s">
        <v>7593</v>
      </c>
      <c r="B4023" t="s">
        <v>7594</v>
      </c>
      <c r="C4023">
        <f>LEN(Tabla4[[#This Row],[NIT]])</f>
        <v>14</v>
      </c>
      <c r="D4023" t="str">
        <f t="shared" si="63"/>
        <v>NIT</v>
      </c>
    </row>
    <row r="4024" spans="1:4" x14ac:dyDescent="0.25">
      <c r="A4024" t="s">
        <v>7595</v>
      </c>
      <c r="B4024" t="s">
        <v>7596</v>
      </c>
      <c r="C4024">
        <f>LEN(Tabla4[[#This Row],[NIT]])</f>
        <v>14</v>
      </c>
      <c r="D4024" t="str">
        <f t="shared" si="63"/>
        <v>NIT</v>
      </c>
    </row>
    <row r="4025" spans="1:4" x14ac:dyDescent="0.25">
      <c r="A4025" t="s">
        <v>7597</v>
      </c>
      <c r="B4025" t="s">
        <v>7598</v>
      </c>
      <c r="C4025">
        <f>LEN(Tabla4[[#This Row],[NIT]])</f>
        <v>14</v>
      </c>
      <c r="D4025" t="str">
        <f t="shared" si="63"/>
        <v>NIT</v>
      </c>
    </row>
    <row r="4026" spans="1:4" x14ac:dyDescent="0.25">
      <c r="A4026" t="s">
        <v>7599</v>
      </c>
      <c r="B4026" t="s">
        <v>7600</v>
      </c>
      <c r="C4026">
        <f>LEN(Tabla4[[#This Row],[NIT]])</f>
        <v>14</v>
      </c>
      <c r="D4026" t="str">
        <f t="shared" si="63"/>
        <v>NIT</v>
      </c>
    </row>
    <row r="4027" spans="1:4" x14ac:dyDescent="0.25">
      <c r="A4027" t="s">
        <v>7601</v>
      </c>
      <c r="B4027" t="s">
        <v>7602</v>
      </c>
      <c r="C4027">
        <f>LEN(Tabla4[[#This Row],[NIT]])</f>
        <v>14</v>
      </c>
      <c r="D4027" t="str">
        <f t="shared" si="63"/>
        <v>NIT</v>
      </c>
    </row>
    <row r="4028" spans="1:4" x14ac:dyDescent="0.25">
      <c r="A4028" t="s">
        <v>7603</v>
      </c>
      <c r="B4028" t="s">
        <v>7604</v>
      </c>
      <c r="C4028">
        <f>LEN(Tabla4[[#This Row],[NIT]])</f>
        <v>14</v>
      </c>
      <c r="D4028" t="str">
        <f t="shared" si="63"/>
        <v>NIT</v>
      </c>
    </row>
    <row r="4029" spans="1:4" x14ac:dyDescent="0.25">
      <c r="A4029" t="s">
        <v>7605</v>
      </c>
      <c r="B4029" t="s">
        <v>7606</v>
      </c>
      <c r="C4029">
        <f>LEN(Tabla4[[#This Row],[NIT]])</f>
        <v>14</v>
      </c>
      <c r="D4029" t="str">
        <f t="shared" si="63"/>
        <v>NIT</v>
      </c>
    </row>
    <row r="4030" spans="1:4" x14ac:dyDescent="0.25">
      <c r="A4030" t="s">
        <v>7607</v>
      </c>
      <c r="B4030" t="s">
        <v>7608</v>
      </c>
      <c r="C4030">
        <f>LEN(Tabla4[[#This Row],[NIT]])</f>
        <v>14</v>
      </c>
      <c r="D4030" t="str">
        <f t="shared" si="63"/>
        <v>NIT</v>
      </c>
    </row>
    <row r="4031" spans="1:4" x14ac:dyDescent="0.25">
      <c r="A4031" t="s">
        <v>7609</v>
      </c>
      <c r="B4031" t="s">
        <v>7610</v>
      </c>
      <c r="C4031">
        <f>LEN(Tabla4[[#This Row],[NIT]])</f>
        <v>14</v>
      </c>
      <c r="D4031" t="str">
        <f t="shared" si="63"/>
        <v>NIT</v>
      </c>
    </row>
    <row r="4032" spans="1:4" x14ac:dyDescent="0.25">
      <c r="A4032" t="s">
        <v>7611</v>
      </c>
      <c r="B4032" t="s">
        <v>7612</v>
      </c>
      <c r="C4032">
        <f>LEN(Tabla4[[#This Row],[NIT]])</f>
        <v>14</v>
      </c>
      <c r="D4032" t="str">
        <f t="shared" si="63"/>
        <v>NIT</v>
      </c>
    </row>
    <row r="4033" spans="1:4" x14ac:dyDescent="0.25">
      <c r="A4033" t="s">
        <v>7613</v>
      </c>
      <c r="B4033" t="s">
        <v>7614</v>
      </c>
      <c r="C4033">
        <f>LEN(Tabla4[[#This Row],[NIT]])</f>
        <v>14</v>
      </c>
      <c r="D4033" t="str">
        <f t="shared" si="63"/>
        <v>NIT</v>
      </c>
    </row>
    <row r="4034" spans="1:4" x14ac:dyDescent="0.25">
      <c r="A4034" t="s">
        <v>7615</v>
      </c>
      <c r="B4034" t="s">
        <v>7616</v>
      </c>
      <c r="C4034">
        <f>LEN(Tabla4[[#This Row],[NIT]])</f>
        <v>14</v>
      </c>
      <c r="D4034" t="str">
        <f t="shared" si="63"/>
        <v>NIT</v>
      </c>
    </row>
    <row r="4035" spans="1:4" x14ac:dyDescent="0.25">
      <c r="A4035" t="s">
        <v>7617</v>
      </c>
      <c r="B4035" t="s">
        <v>7618</v>
      </c>
      <c r="C4035">
        <f>LEN(Tabla4[[#This Row],[NIT]])</f>
        <v>14</v>
      </c>
      <c r="D4035" t="str">
        <f t="shared" si="63"/>
        <v>NIT</v>
      </c>
    </row>
    <row r="4036" spans="1:4" x14ac:dyDescent="0.25">
      <c r="A4036" t="s">
        <v>7619</v>
      </c>
      <c r="B4036" t="s">
        <v>7620</v>
      </c>
      <c r="C4036">
        <f>LEN(Tabla4[[#This Row],[NIT]])</f>
        <v>14</v>
      </c>
      <c r="D4036" t="str">
        <f t="shared" si="63"/>
        <v>NIT</v>
      </c>
    </row>
    <row r="4037" spans="1:4" x14ac:dyDescent="0.25">
      <c r="A4037" t="s">
        <v>7621</v>
      </c>
      <c r="B4037" t="s">
        <v>7622</v>
      </c>
      <c r="C4037">
        <f>LEN(Tabla4[[#This Row],[NIT]])</f>
        <v>14</v>
      </c>
      <c r="D4037" t="str">
        <f t="shared" si="63"/>
        <v>NIT</v>
      </c>
    </row>
    <row r="4038" spans="1:4" x14ac:dyDescent="0.25">
      <c r="A4038" t="s">
        <v>7623</v>
      </c>
      <c r="B4038" t="s">
        <v>7624</v>
      </c>
      <c r="C4038">
        <f>LEN(Tabla4[[#This Row],[NIT]])</f>
        <v>14</v>
      </c>
      <c r="D4038" t="str">
        <f t="shared" si="63"/>
        <v>NIT</v>
      </c>
    </row>
    <row r="4039" spans="1:4" x14ac:dyDescent="0.25">
      <c r="A4039" t="s">
        <v>7625</v>
      </c>
      <c r="B4039" t="s">
        <v>7626</v>
      </c>
      <c r="C4039">
        <f>LEN(Tabla4[[#This Row],[NIT]])</f>
        <v>14</v>
      </c>
      <c r="D4039" t="str">
        <f t="shared" si="63"/>
        <v>NIT</v>
      </c>
    </row>
    <row r="4040" spans="1:4" x14ac:dyDescent="0.25">
      <c r="A4040" t="s">
        <v>7627</v>
      </c>
      <c r="B4040" t="s">
        <v>7628</v>
      </c>
      <c r="C4040">
        <f>LEN(Tabla4[[#This Row],[NIT]])</f>
        <v>14</v>
      </c>
      <c r="D4040" t="str">
        <f t="shared" si="63"/>
        <v>NIT</v>
      </c>
    </row>
    <row r="4041" spans="1:4" x14ac:dyDescent="0.25">
      <c r="A4041" t="s">
        <v>7629</v>
      </c>
      <c r="B4041" t="s">
        <v>7630</v>
      </c>
      <c r="C4041">
        <f>LEN(Tabla4[[#This Row],[NIT]])</f>
        <v>14</v>
      </c>
      <c r="D4041" t="str">
        <f t="shared" si="63"/>
        <v>NIT</v>
      </c>
    </row>
    <row r="4042" spans="1:4" x14ac:dyDescent="0.25">
      <c r="A4042" t="s">
        <v>7631</v>
      </c>
      <c r="B4042" t="s">
        <v>7632</v>
      </c>
      <c r="C4042">
        <f>LEN(Tabla4[[#This Row],[NIT]])</f>
        <v>14</v>
      </c>
      <c r="D4042" t="str">
        <f t="shared" si="63"/>
        <v>NIT</v>
      </c>
    </row>
    <row r="4043" spans="1:4" x14ac:dyDescent="0.25">
      <c r="A4043" t="s">
        <v>7633</v>
      </c>
      <c r="B4043" t="s">
        <v>7634</v>
      </c>
      <c r="C4043">
        <f>LEN(Tabla4[[#This Row],[NIT]])</f>
        <v>14</v>
      </c>
      <c r="D4043" t="str">
        <f t="shared" ref="D4043:D4106" si="64">IF(C4043=14,"NIT",IF(C4043=9,"DUI"," "))</f>
        <v>NIT</v>
      </c>
    </row>
    <row r="4044" spans="1:4" x14ac:dyDescent="0.25">
      <c r="A4044" t="s">
        <v>7635</v>
      </c>
      <c r="B4044" t="s">
        <v>7636</v>
      </c>
      <c r="C4044">
        <f>LEN(Tabla4[[#This Row],[NIT]])</f>
        <v>14</v>
      </c>
      <c r="D4044" t="str">
        <f t="shared" si="64"/>
        <v>NIT</v>
      </c>
    </row>
    <row r="4045" spans="1:4" x14ac:dyDescent="0.25">
      <c r="A4045" t="s">
        <v>7637</v>
      </c>
      <c r="B4045" t="s">
        <v>7638</v>
      </c>
      <c r="C4045">
        <f>LEN(Tabla4[[#This Row],[NIT]])</f>
        <v>14</v>
      </c>
      <c r="D4045" t="str">
        <f t="shared" si="64"/>
        <v>NIT</v>
      </c>
    </row>
    <row r="4046" spans="1:4" x14ac:dyDescent="0.25">
      <c r="A4046" t="s">
        <v>7639</v>
      </c>
      <c r="B4046" t="s">
        <v>7640</v>
      </c>
      <c r="C4046">
        <f>LEN(Tabla4[[#This Row],[NIT]])</f>
        <v>14</v>
      </c>
      <c r="D4046" t="str">
        <f t="shared" si="64"/>
        <v>NIT</v>
      </c>
    </row>
    <row r="4047" spans="1:4" x14ac:dyDescent="0.25">
      <c r="A4047" t="s">
        <v>7641</v>
      </c>
      <c r="B4047" t="s">
        <v>7642</v>
      </c>
      <c r="C4047">
        <f>LEN(Tabla4[[#This Row],[NIT]])</f>
        <v>14</v>
      </c>
      <c r="D4047" t="str">
        <f t="shared" si="64"/>
        <v>NIT</v>
      </c>
    </row>
    <row r="4048" spans="1:4" x14ac:dyDescent="0.25">
      <c r="A4048" t="s">
        <v>7643</v>
      </c>
      <c r="B4048" t="s">
        <v>7644</v>
      </c>
      <c r="C4048">
        <f>LEN(Tabla4[[#This Row],[NIT]])</f>
        <v>14</v>
      </c>
      <c r="D4048" t="str">
        <f t="shared" si="64"/>
        <v>NIT</v>
      </c>
    </row>
    <row r="4049" spans="1:4" x14ac:dyDescent="0.25">
      <c r="A4049" t="s">
        <v>7645</v>
      </c>
      <c r="B4049" t="s">
        <v>7646</v>
      </c>
      <c r="C4049">
        <f>LEN(Tabla4[[#This Row],[NIT]])</f>
        <v>14</v>
      </c>
      <c r="D4049" t="str">
        <f t="shared" si="64"/>
        <v>NIT</v>
      </c>
    </row>
    <row r="4050" spans="1:4" x14ac:dyDescent="0.25">
      <c r="A4050" t="s">
        <v>7647</v>
      </c>
      <c r="B4050" t="s">
        <v>7648</v>
      </c>
      <c r="C4050">
        <f>LEN(Tabla4[[#This Row],[NIT]])</f>
        <v>14</v>
      </c>
      <c r="D4050" t="str">
        <f t="shared" si="64"/>
        <v>NIT</v>
      </c>
    </row>
    <row r="4051" spans="1:4" x14ac:dyDescent="0.25">
      <c r="A4051" t="s">
        <v>7649</v>
      </c>
      <c r="B4051" t="s">
        <v>7650</v>
      </c>
      <c r="C4051">
        <f>LEN(Tabla4[[#This Row],[NIT]])</f>
        <v>14</v>
      </c>
      <c r="D4051" t="str">
        <f t="shared" si="64"/>
        <v>NIT</v>
      </c>
    </row>
    <row r="4052" spans="1:4" x14ac:dyDescent="0.25">
      <c r="A4052" t="s">
        <v>7651</v>
      </c>
      <c r="B4052" t="s">
        <v>7652</v>
      </c>
      <c r="C4052">
        <f>LEN(Tabla4[[#This Row],[NIT]])</f>
        <v>14</v>
      </c>
      <c r="D4052" t="str">
        <f t="shared" si="64"/>
        <v>NIT</v>
      </c>
    </row>
    <row r="4053" spans="1:4" x14ac:dyDescent="0.25">
      <c r="A4053" t="s">
        <v>7653</v>
      </c>
      <c r="B4053" t="s">
        <v>7654</v>
      </c>
      <c r="C4053">
        <f>LEN(Tabla4[[#This Row],[NIT]])</f>
        <v>14</v>
      </c>
      <c r="D4053" t="str">
        <f t="shared" si="64"/>
        <v>NIT</v>
      </c>
    </row>
    <row r="4054" spans="1:4" x14ac:dyDescent="0.25">
      <c r="A4054" t="s">
        <v>7655</v>
      </c>
      <c r="B4054" t="s">
        <v>7656</v>
      </c>
      <c r="C4054">
        <f>LEN(Tabla4[[#This Row],[NIT]])</f>
        <v>14</v>
      </c>
      <c r="D4054" t="str">
        <f t="shared" si="64"/>
        <v>NIT</v>
      </c>
    </row>
    <row r="4055" spans="1:4" x14ac:dyDescent="0.25">
      <c r="A4055" t="s">
        <v>7657</v>
      </c>
      <c r="B4055" t="s">
        <v>7658</v>
      </c>
      <c r="C4055">
        <f>LEN(Tabla4[[#This Row],[NIT]])</f>
        <v>14</v>
      </c>
      <c r="D4055" t="str">
        <f t="shared" si="64"/>
        <v>NIT</v>
      </c>
    </row>
    <row r="4056" spans="1:4" x14ac:dyDescent="0.25">
      <c r="A4056" t="s">
        <v>7659</v>
      </c>
      <c r="B4056" t="s">
        <v>7660</v>
      </c>
      <c r="C4056">
        <f>LEN(Tabla4[[#This Row],[NIT]])</f>
        <v>14</v>
      </c>
      <c r="D4056" t="str">
        <f t="shared" si="64"/>
        <v>NIT</v>
      </c>
    </row>
    <row r="4057" spans="1:4" x14ac:dyDescent="0.25">
      <c r="A4057" t="s">
        <v>4259</v>
      </c>
      <c r="B4057" t="s">
        <v>7661</v>
      </c>
      <c r="C4057">
        <f>LEN(Tabla4[[#This Row],[NIT]])</f>
        <v>14</v>
      </c>
      <c r="D4057" t="str">
        <f t="shared" si="64"/>
        <v>NIT</v>
      </c>
    </row>
    <row r="4058" spans="1:4" x14ac:dyDescent="0.25">
      <c r="A4058" t="s">
        <v>7662</v>
      </c>
      <c r="B4058" t="s">
        <v>7663</v>
      </c>
      <c r="C4058">
        <f>LEN(Tabla4[[#This Row],[NIT]])</f>
        <v>14</v>
      </c>
      <c r="D4058" t="str">
        <f t="shared" si="64"/>
        <v>NIT</v>
      </c>
    </row>
    <row r="4059" spans="1:4" x14ac:dyDescent="0.25">
      <c r="A4059" s="21" t="s">
        <v>7664</v>
      </c>
      <c r="B4059" t="s">
        <v>7665</v>
      </c>
      <c r="C4059">
        <f>LEN(Tabla4[[#This Row],[NIT]])</f>
        <v>14</v>
      </c>
      <c r="D4059" t="str">
        <f t="shared" si="64"/>
        <v>NIT</v>
      </c>
    </row>
    <row r="4060" spans="1:4" x14ac:dyDescent="0.25">
      <c r="A4060" t="s">
        <v>7666</v>
      </c>
      <c r="B4060" t="s">
        <v>7667</v>
      </c>
      <c r="C4060">
        <f>LEN(Tabla4[[#This Row],[NIT]])</f>
        <v>14</v>
      </c>
      <c r="D4060" t="str">
        <f t="shared" si="64"/>
        <v>NIT</v>
      </c>
    </row>
    <row r="4061" spans="1:4" x14ac:dyDescent="0.25">
      <c r="A4061" t="s">
        <v>7668</v>
      </c>
      <c r="B4061" t="s">
        <v>7669</v>
      </c>
      <c r="C4061">
        <f>LEN(Tabla4[[#This Row],[NIT]])</f>
        <v>14</v>
      </c>
      <c r="D4061" t="str">
        <f t="shared" si="64"/>
        <v>NIT</v>
      </c>
    </row>
    <row r="4062" spans="1:4" x14ac:dyDescent="0.25">
      <c r="A4062" t="s">
        <v>7670</v>
      </c>
      <c r="B4062" t="s">
        <v>7671</v>
      </c>
      <c r="C4062">
        <f>LEN(Tabla4[[#This Row],[NIT]])</f>
        <v>14</v>
      </c>
      <c r="D4062" t="str">
        <f t="shared" si="64"/>
        <v>NIT</v>
      </c>
    </row>
    <row r="4063" spans="1:4" x14ac:dyDescent="0.25">
      <c r="A4063" t="s">
        <v>2027</v>
      </c>
      <c r="B4063" t="s">
        <v>7672</v>
      </c>
      <c r="C4063">
        <f>LEN(Tabla4[[#This Row],[NIT]])</f>
        <v>14</v>
      </c>
      <c r="D4063" t="str">
        <f t="shared" si="64"/>
        <v>NIT</v>
      </c>
    </row>
    <row r="4064" spans="1:4" x14ac:dyDescent="0.25">
      <c r="A4064" t="s">
        <v>1308</v>
      </c>
      <c r="B4064" t="s">
        <v>1190</v>
      </c>
      <c r="C4064">
        <f>LEN(Tabla4[[#This Row],[NIT]])</f>
        <v>14</v>
      </c>
      <c r="D4064" t="str">
        <f t="shared" si="64"/>
        <v>NIT</v>
      </c>
    </row>
    <row r="4065" spans="1:4" x14ac:dyDescent="0.25">
      <c r="A4065" t="s">
        <v>7707</v>
      </c>
      <c r="B4065" t="s">
        <v>7708</v>
      </c>
      <c r="C4065">
        <f>LEN(Tabla4[[#This Row],[NIT]])</f>
        <v>14</v>
      </c>
      <c r="D4065" t="str">
        <f t="shared" si="64"/>
        <v>NIT</v>
      </c>
    </row>
    <row r="4066" spans="1:4" x14ac:dyDescent="0.25">
      <c r="A4066" t="s">
        <v>7709</v>
      </c>
      <c r="B4066" t="s">
        <v>7710</v>
      </c>
      <c r="C4066">
        <f>LEN(Tabla4[[#This Row],[NIT]])</f>
        <v>14</v>
      </c>
      <c r="D4066" t="str">
        <f t="shared" si="64"/>
        <v>NIT</v>
      </c>
    </row>
    <row r="4067" spans="1:4" x14ac:dyDescent="0.25">
      <c r="A4067" t="s">
        <v>7711</v>
      </c>
      <c r="B4067" t="s">
        <v>7712</v>
      </c>
      <c r="C4067">
        <f>LEN(Tabla4[[#This Row],[NIT]])</f>
        <v>14</v>
      </c>
      <c r="D4067" t="str">
        <f t="shared" si="64"/>
        <v>NIT</v>
      </c>
    </row>
    <row r="4068" spans="1:4" x14ac:dyDescent="0.25">
      <c r="A4068" t="s">
        <v>7720</v>
      </c>
      <c r="B4068" t="s">
        <v>7721</v>
      </c>
      <c r="C4068">
        <f>LEN(Tabla4[[#This Row],[NIT]])</f>
        <v>14</v>
      </c>
      <c r="D4068" t="str">
        <f t="shared" si="64"/>
        <v>NIT</v>
      </c>
    </row>
    <row r="4069" spans="1:4" x14ac:dyDescent="0.25">
      <c r="A4069" t="s">
        <v>7722</v>
      </c>
      <c r="B4069" t="s">
        <v>7723</v>
      </c>
      <c r="C4069">
        <f>LEN(Tabla4[[#This Row],[NIT]])</f>
        <v>14</v>
      </c>
      <c r="D4069" t="str">
        <f t="shared" si="64"/>
        <v>NIT</v>
      </c>
    </row>
    <row r="4070" spans="1:4" x14ac:dyDescent="0.25">
      <c r="A4070" t="s">
        <v>7724</v>
      </c>
      <c r="B4070" t="s">
        <v>7725</v>
      </c>
      <c r="C4070">
        <f>LEN(Tabla4[[#This Row],[NIT]])</f>
        <v>14</v>
      </c>
      <c r="D4070" t="str">
        <f t="shared" si="64"/>
        <v>NIT</v>
      </c>
    </row>
    <row r="4071" spans="1:4" x14ac:dyDescent="0.25">
      <c r="A4071" t="s">
        <v>7726</v>
      </c>
      <c r="B4071" t="s">
        <v>7727</v>
      </c>
      <c r="C4071">
        <f>LEN(Tabla4[[#This Row],[NIT]])</f>
        <v>14</v>
      </c>
      <c r="D4071" t="str">
        <f t="shared" si="64"/>
        <v>NIT</v>
      </c>
    </row>
    <row r="4072" spans="1:4" x14ac:dyDescent="0.25">
      <c r="A4072" s="1" t="s">
        <v>7728</v>
      </c>
      <c r="B4072" t="s">
        <v>7729</v>
      </c>
      <c r="C4072">
        <f>LEN(Tabla4[[#This Row],[NIT]])</f>
        <v>14</v>
      </c>
      <c r="D4072" t="str">
        <f t="shared" si="64"/>
        <v>NIT</v>
      </c>
    </row>
    <row r="4073" spans="1:4" x14ac:dyDescent="0.25">
      <c r="A4073" s="1" t="s">
        <v>7730</v>
      </c>
      <c r="B4073" t="s">
        <v>7731</v>
      </c>
      <c r="C4073">
        <f>LEN(Tabla4[[#This Row],[NIT]])</f>
        <v>14</v>
      </c>
      <c r="D4073" t="str">
        <f t="shared" si="64"/>
        <v>NIT</v>
      </c>
    </row>
    <row r="4074" spans="1:4" x14ac:dyDescent="0.25">
      <c r="A4074" s="1" t="s">
        <v>7732</v>
      </c>
      <c r="B4074" t="s">
        <v>7733</v>
      </c>
      <c r="C4074">
        <f>LEN(Tabla4[[#This Row],[NIT]])</f>
        <v>14</v>
      </c>
      <c r="D4074" t="str">
        <f t="shared" si="64"/>
        <v>NIT</v>
      </c>
    </row>
    <row r="4075" spans="1:4" x14ac:dyDescent="0.25">
      <c r="A4075" s="1" t="s">
        <v>7790</v>
      </c>
      <c r="B4075" t="s">
        <v>7791</v>
      </c>
      <c r="C4075">
        <f>LEN(Tabla4[[#This Row],[NIT]])</f>
        <v>14</v>
      </c>
      <c r="D4075" t="str">
        <f t="shared" si="64"/>
        <v>NIT</v>
      </c>
    </row>
    <row r="4076" spans="1:4" x14ac:dyDescent="0.25">
      <c r="A4076" s="1" t="s">
        <v>7808</v>
      </c>
      <c r="B4076" t="s">
        <v>7809</v>
      </c>
      <c r="C4076">
        <f>LEN(Tabla4[[#This Row],[NIT]])</f>
        <v>14</v>
      </c>
      <c r="D4076" t="str">
        <f t="shared" si="64"/>
        <v>NIT</v>
      </c>
    </row>
    <row r="4077" spans="1:4" x14ac:dyDescent="0.25">
      <c r="A4077" s="1" t="s">
        <v>7810</v>
      </c>
      <c r="B4077" t="s">
        <v>7811</v>
      </c>
      <c r="C4077">
        <f>LEN(Tabla4[[#This Row],[NIT]])</f>
        <v>14</v>
      </c>
      <c r="D4077" t="str">
        <f t="shared" si="64"/>
        <v>NIT</v>
      </c>
    </row>
    <row r="4078" spans="1:4" x14ac:dyDescent="0.25">
      <c r="A4078" s="1" t="s">
        <v>7812</v>
      </c>
      <c r="B4078" t="s">
        <v>7813</v>
      </c>
      <c r="C4078">
        <f>LEN(Tabla4[[#This Row],[NIT]])</f>
        <v>14</v>
      </c>
      <c r="D4078" t="str">
        <f t="shared" si="64"/>
        <v>NIT</v>
      </c>
    </row>
    <row r="4079" spans="1:4" x14ac:dyDescent="0.25">
      <c r="A4079" s="21" t="s">
        <v>7892</v>
      </c>
      <c r="B4079" t="s">
        <v>7893</v>
      </c>
      <c r="C4079">
        <f>LEN(Tabla4[[#This Row],[NIT]])</f>
        <v>14</v>
      </c>
      <c r="D4079" t="str">
        <f t="shared" si="64"/>
        <v>NIT</v>
      </c>
    </row>
    <row r="4080" spans="1:4" x14ac:dyDescent="0.25">
      <c r="A4080" s="21" t="s">
        <v>7894</v>
      </c>
      <c r="B4080" t="s">
        <v>7895</v>
      </c>
      <c r="C4080">
        <f>LEN(Tabla4[[#This Row],[NIT]])</f>
        <v>14</v>
      </c>
      <c r="D4080" t="str">
        <f t="shared" si="64"/>
        <v>NIT</v>
      </c>
    </row>
    <row r="4081" spans="1:4" x14ac:dyDescent="0.25">
      <c r="A4081" s="21" t="s">
        <v>7896</v>
      </c>
      <c r="B4081" t="s">
        <v>7897</v>
      </c>
      <c r="C4081">
        <f>LEN(Tabla4[[#This Row],[NIT]])</f>
        <v>14</v>
      </c>
      <c r="D4081" t="str">
        <f t="shared" si="64"/>
        <v>NIT</v>
      </c>
    </row>
    <row r="4082" spans="1:4" x14ac:dyDescent="0.25">
      <c r="A4082" s="22" t="s">
        <v>7935</v>
      </c>
      <c r="B4082" t="s">
        <v>7936</v>
      </c>
      <c r="C4082">
        <f>LEN(Tabla4[[#This Row],[NIT]])</f>
        <v>12</v>
      </c>
      <c r="D4082" t="str">
        <f t="shared" si="64"/>
        <v xml:space="preserve"> </v>
      </c>
    </row>
    <row r="4083" spans="1:4" x14ac:dyDescent="0.25">
      <c r="A4083" s="21" t="s">
        <v>7866</v>
      </c>
      <c r="B4083" t="s">
        <v>7867</v>
      </c>
      <c r="C4083">
        <f>LEN(Tabla4[[#This Row],[NIT]])</f>
        <v>14</v>
      </c>
      <c r="D4083" t="str">
        <f t="shared" si="64"/>
        <v>NIT</v>
      </c>
    </row>
    <row r="4084" spans="1:4" x14ac:dyDescent="0.25">
      <c r="A4084" s="21" t="s">
        <v>7938</v>
      </c>
      <c r="B4084" t="s">
        <v>7939</v>
      </c>
      <c r="C4084">
        <f>LEN(Tabla4[[#This Row],[NIT]])</f>
        <v>14</v>
      </c>
      <c r="D4084" t="str">
        <f t="shared" si="64"/>
        <v>NIT</v>
      </c>
    </row>
    <row r="4085" spans="1:4" x14ac:dyDescent="0.25">
      <c r="A4085" s="1" t="s">
        <v>7972</v>
      </c>
      <c r="B4085" t="s">
        <v>7973</v>
      </c>
      <c r="C4085">
        <f>LEN(Tabla4[[#This Row],[NIT]])</f>
        <v>14</v>
      </c>
      <c r="D4085" t="str">
        <f t="shared" si="64"/>
        <v>NIT</v>
      </c>
    </row>
    <row r="4086" spans="1:4" x14ac:dyDescent="0.25">
      <c r="A4086" s="1" t="s">
        <v>7974</v>
      </c>
      <c r="B4086" t="s">
        <v>7975</v>
      </c>
      <c r="C4086">
        <f>LEN(Tabla4[[#This Row],[NIT]])</f>
        <v>14</v>
      </c>
      <c r="D4086" t="str">
        <f t="shared" si="64"/>
        <v>NIT</v>
      </c>
    </row>
    <row r="4087" spans="1:4" x14ac:dyDescent="0.25">
      <c r="A4087" s="1" t="s">
        <v>7976</v>
      </c>
      <c r="B4087" t="s">
        <v>7977</v>
      </c>
      <c r="C4087">
        <f>LEN(Tabla4[[#This Row],[NIT]])</f>
        <v>14</v>
      </c>
      <c r="D4087" t="str">
        <f t="shared" si="64"/>
        <v>NIT</v>
      </c>
    </row>
    <row r="4088" spans="1:4" x14ac:dyDescent="0.25">
      <c r="A4088" s="1" t="s">
        <v>7978</v>
      </c>
      <c r="B4088" t="s">
        <v>7979</v>
      </c>
      <c r="C4088">
        <f>LEN(Tabla4[[#This Row],[NIT]])</f>
        <v>14</v>
      </c>
      <c r="D4088" t="str">
        <f t="shared" si="64"/>
        <v>NIT</v>
      </c>
    </row>
    <row r="4089" spans="1:4" x14ac:dyDescent="0.25">
      <c r="A4089" s="1" t="s">
        <v>7980</v>
      </c>
      <c r="B4089" t="s">
        <v>7983</v>
      </c>
      <c r="C4089">
        <f>LEN(Tabla4[[#This Row],[NIT]])</f>
        <v>14</v>
      </c>
      <c r="D4089" t="str">
        <f t="shared" si="64"/>
        <v>NIT</v>
      </c>
    </row>
    <row r="4090" spans="1:4" x14ac:dyDescent="0.25">
      <c r="A4090" s="1" t="s">
        <v>7984</v>
      </c>
      <c r="B4090" t="s">
        <v>7985</v>
      </c>
      <c r="C4090">
        <f>LEN(Tabla4[[#This Row],[NIT]])</f>
        <v>14</v>
      </c>
      <c r="D4090" t="str">
        <f t="shared" si="64"/>
        <v>NIT</v>
      </c>
    </row>
    <row r="4091" spans="1:4" x14ac:dyDescent="0.25">
      <c r="A4091" s="1" t="s">
        <v>7986</v>
      </c>
      <c r="B4091" t="s">
        <v>7987</v>
      </c>
      <c r="C4091">
        <f>LEN(Tabla4[[#This Row],[NIT]])</f>
        <v>14</v>
      </c>
      <c r="D4091" t="str">
        <f t="shared" si="64"/>
        <v>NIT</v>
      </c>
    </row>
    <row r="4092" spans="1:4" x14ac:dyDescent="0.25">
      <c r="A4092" s="1" t="s">
        <v>7988</v>
      </c>
      <c r="B4092" t="s">
        <v>7989</v>
      </c>
      <c r="C4092">
        <f>LEN(Tabla4[[#This Row],[NIT]])</f>
        <v>14</v>
      </c>
      <c r="D4092" t="str">
        <f t="shared" si="64"/>
        <v>NIT</v>
      </c>
    </row>
    <row r="4093" spans="1:4" x14ac:dyDescent="0.25">
      <c r="A4093" s="1" t="s">
        <v>7990</v>
      </c>
      <c r="B4093" t="s">
        <v>7991</v>
      </c>
      <c r="C4093">
        <f>LEN(Tabla4[[#This Row],[NIT]])</f>
        <v>14</v>
      </c>
      <c r="D4093" t="str">
        <f t="shared" si="64"/>
        <v>NIT</v>
      </c>
    </row>
    <row r="4094" spans="1:4" x14ac:dyDescent="0.25">
      <c r="A4094" s="1" t="s">
        <v>7992</v>
      </c>
      <c r="B4094" t="s">
        <v>7993</v>
      </c>
      <c r="C4094">
        <f>LEN(Tabla4[[#This Row],[NIT]])</f>
        <v>14</v>
      </c>
      <c r="D4094" t="str">
        <f t="shared" si="64"/>
        <v>NIT</v>
      </c>
    </row>
    <row r="4095" spans="1:4" x14ac:dyDescent="0.25">
      <c r="A4095" s="1" t="s">
        <v>7994</v>
      </c>
      <c r="B4095" t="s">
        <v>7995</v>
      </c>
      <c r="C4095">
        <f>LEN(Tabla4[[#This Row],[NIT]])</f>
        <v>14</v>
      </c>
      <c r="D4095" t="str">
        <f t="shared" si="64"/>
        <v>NIT</v>
      </c>
    </row>
    <row r="4096" spans="1:4" x14ac:dyDescent="0.25">
      <c r="A4096" s="1" t="s">
        <v>7996</v>
      </c>
      <c r="B4096" t="s">
        <v>7997</v>
      </c>
      <c r="C4096">
        <f>LEN(Tabla4[[#This Row],[NIT]])</f>
        <v>14</v>
      </c>
      <c r="D4096" t="str">
        <f t="shared" si="64"/>
        <v>NIT</v>
      </c>
    </row>
    <row r="4097" spans="1:4" x14ac:dyDescent="0.25">
      <c r="A4097" s="1" t="s">
        <v>7998</v>
      </c>
      <c r="B4097" t="s">
        <v>7999</v>
      </c>
      <c r="C4097">
        <f>LEN(Tabla4[[#This Row],[NIT]])</f>
        <v>14</v>
      </c>
      <c r="D4097" t="str">
        <f t="shared" si="64"/>
        <v>NIT</v>
      </c>
    </row>
    <row r="4098" spans="1:4" x14ac:dyDescent="0.25">
      <c r="A4098" s="1" t="s">
        <v>8000</v>
      </c>
      <c r="B4098" t="s">
        <v>8001</v>
      </c>
      <c r="C4098">
        <f>LEN(Tabla4[[#This Row],[NIT]])</f>
        <v>14</v>
      </c>
      <c r="D4098" t="str">
        <f t="shared" si="64"/>
        <v>NIT</v>
      </c>
    </row>
    <row r="4099" spans="1:4" x14ac:dyDescent="0.25">
      <c r="A4099" s="1" t="s">
        <v>8002</v>
      </c>
      <c r="B4099" t="s">
        <v>8003</v>
      </c>
      <c r="C4099">
        <f>LEN(Tabla4[[#This Row],[NIT]])</f>
        <v>14</v>
      </c>
      <c r="D4099" t="str">
        <f t="shared" si="64"/>
        <v>NIT</v>
      </c>
    </row>
    <row r="4100" spans="1:4" x14ac:dyDescent="0.25">
      <c r="A4100" s="1" t="s">
        <v>8004</v>
      </c>
      <c r="B4100" t="s">
        <v>8005</v>
      </c>
      <c r="C4100">
        <f>LEN(Tabla4[[#This Row],[NIT]])</f>
        <v>14</v>
      </c>
      <c r="D4100" t="str">
        <f t="shared" si="64"/>
        <v>NIT</v>
      </c>
    </row>
    <row r="4101" spans="1:4" x14ac:dyDescent="0.25">
      <c r="A4101" s="1" t="s">
        <v>8006</v>
      </c>
      <c r="B4101" t="s">
        <v>8007</v>
      </c>
      <c r="C4101">
        <f>LEN(Tabla4[[#This Row],[NIT]])</f>
        <v>14</v>
      </c>
      <c r="D4101" t="str">
        <f t="shared" si="64"/>
        <v>NIT</v>
      </c>
    </row>
    <row r="4102" spans="1:4" x14ac:dyDescent="0.25">
      <c r="A4102" s="1" t="s">
        <v>8008</v>
      </c>
      <c r="B4102" t="s">
        <v>8009</v>
      </c>
      <c r="C4102">
        <f>LEN(Tabla4[[#This Row],[NIT]])</f>
        <v>14</v>
      </c>
      <c r="D4102" t="str">
        <f t="shared" si="64"/>
        <v>NIT</v>
      </c>
    </row>
    <row r="4103" spans="1:4" x14ac:dyDescent="0.25">
      <c r="A4103" s="1" t="s">
        <v>8012</v>
      </c>
      <c r="B4103" t="s">
        <v>8013</v>
      </c>
      <c r="C4103">
        <f>LEN(Tabla4[[#This Row],[NIT]])</f>
        <v>14</v>
      </c>
      <c r="D4103" t="str">
        <f t="shared" si="64"/>
        <v>NIT</v>
      </c>
    </row>
    <row r="4104" spans="1:4" x14ac:dyDescent="0.25">
      <c r="A4104" s="1" t="s">
        <v>8014</v>
      </c>
      <c r="B4104" t="s">
        <v>8015</v>
      </c>
      <c r="C4104">
        <f>LEN(Tabla4[[#This Row],[NIT]])</f>
        <v>14</v>
      </c>
      <c r="D4104" t="str">
        <f t="shared" si="64"/>
        <v>NIT</v>
      </c>
    </row>
    <row r="4105" spans="1:4" x14ac:dyDescent="0.25">
      <c r="A4105" s="1" t="s">
        <v>8016</v>
      </c>
      <c r="B4105" t="s">
        <v>8017</v>
      </c>
      <c r="C4105">
        <f>LEN(Tabla4[[#This Row],[NIT]])</f>
        <v>14</v>
      </c>
      <c r="D4105" t="str">
        <f t="shared" si="64"/>
        <v>NIT</v>
      </c>
    </row>
    <row r="4106" spans="1:4" x14ac:dyDescent="0.25">
      <c r="A4106" s="1" t="s">
        <v>8018</v>
      </c>
      <c r="B4106" t="s">
        <v>8019</v>
      </c>
      <c r="C4106">
        <f>LEN(Tabla4[[#This Row],[NIT]])</f>
        <v>14</v>
      </c>
      <c r="D4106" t="str">
        <f t="shared" si="64"/>
        <v>NIT</v>
      </c>
    </row>
    <row r="4107" spans="1:4" x14ac:dyDescent="0.25">
      <c r="A4107" s="1" t="s">
        <v>8020</v>
      </c>
      <c r="B4107" t="s">
        <v>8021</v>
      </c>
      <c r="C4107">
        <f>LEN(Tabla4[[#This Row],[NIT]])</f>
        <v>14</v>
      </c>
      <c r="D4107" t="str">
        <f t="shared" ref="D4107:D4170" si="65">IF(C4107=14,"NIT",IF(C4107=9,"DUI"," "))</f>
        <v>NIT</v>
      </c>
    </row>
    <row r="4108" spans="1:4" x14ac:dyDescent="0.25">
      <c r="A4108" s="1" t="s">
        <v>8022</v>
      </c>
      <c r="B4108" t="s">
        <v>811</v>
      </c>
      <c r="C4108">
        <f>LEN(Tabla4[[#This Row],[NIT]])</f>
        <v>14</v>
      </c>
      <c r="D4108" t="str">
        <f t="shared" si="65"/>
        <v>NIT</v>
      </c>
    </row>
    <row r="4109" spans="1:4" x14ac:dyDescent="0.25">
      <c r="A4109" s="1" t="s">
        <v>8023</v>
      </c>
      <c r="B4109" t="s">
        <v>8024</v>
      </c>
      <c r="C4109">
        <f>LEN(Tabla4[[#This Row],[NIT]])</f>
        <v>14</v>
      </c>
      <c r="D4109" t="str">
        <f t="shared" si="65"/>
        <v>NIT</v>
      </c>
    </row>
    <row r="4110" spans="1:4" x14ac:dyDescent="0.25">
      <c r="A4110" s="1" t="s">
        <v>8025</v>
      </c>
      <c r="B4110" t="s">
        <v>8026</v>
      </c>
      <c r="C4110">
        <f>LEN(Tabla4[[#This Row],[NIT]])</f>
        <v>14</v>
      </c>
      <c r="D4110" t="str">
        <f t="shared" si="65"/>
        <v>NIT</v>
      </c>
    </row>
    <row r="4111" spans="1:4" x14ac:dyDescent="0.25">
      <c r="A4111" s="1" t="s">
        <v>8027</v>
      </c>
      <c r="B4111" t="s">
        <v>8028</v>
      </c>
      <c r="C4111">
        <f>LEN(Tabla4[[#This Row],[NIT]])</f>
        <v>14</v>
      </c>
      <c r="D4111" t="str">
        <f t="shared" si="65"/>
        <v>NIT</v>
      </c>
    </row>
    <row r="4112" spans="1:4" x14ac:dyDescent="0.25">
      <c r="A4112" s="1" t="s">
        <v>8029</v>
      </c>
      <c r="B4112" t="s">
        <v>8030</v>
      </c>
      <c r="C4112">
        <f>LEN(Tabla4[[#This Row],[NIT]])</f>
        <v>14</v>
      </c>
      <c r="D4112" t="str">
        <f t="shared" si="65"/>
        <v>NIT</v>
      </c>
    </row>
    <row r="4113" spans="1:4" x14ac:dyDescent="0.25">
      <c r="A4113" s="1" t="s">
        <v>8031</v>
      </c>
      <c r="B4113" t="s">
        <v>8032</v>
      </c>
      <c r="C4113">
        <f>LEN(Tabla4[[#This Row],[NIT]])</f>
        <v>14</v>
      </c>
      <c r="D4113" t="str">
        <f t="shared" si="65"/>
        <v>NIT</v>
      </c>
    </row>
    <row r="4114" spans="1:4" x14ac:dyDescent="0.25">
      <c r="A4114" s="1" t="s">
        <v>8033</v>
      </c>
      <c r="B4114" t="s">
        <v>8034</v>
      </c>
      <c r="C4114">
        <f>LEN(Tabla4[[#This Row],[NIT]])</f>
        <v>14</v>
      </c>
      <c r="D4114" t="str">
        <f t="shared" si="65"/>
        <v>NIT</v>
      </c>
    </row>
    <row r="4115" spans="1:4" x14ac:dyDescent="0.25">
      <c r="A4115" s="1" t="s">
        <v>8035</v>
      </c>
      <c r="B4115" t="s">
        <v>8036</v>
      </c>
      <c r="C4115">
        <f>LEN(Tabla4[[#This Row],[NIT]])</f>
        <v>14</v>
      </c>
      <c r="D4115" t="str">
        <f t="shared" si="65"/>
        <v>NIT</v>
      </c>
    </row>
    <row r="4116" spans="1:4" x14ac:dyDescent="0.25">
      <c r="A4116" s="1" t="s">
        <v>8286</v>
      </c>
      <c r="B4116" t="s">
        <v>8037</v>
      </c>
      <c r="C4116">
        <f>LEN(Tabla4[[#This Row],[NIT]])</f>
        <v>9</v>
      </c>
      <c r="D4116" t="str">
        <f t="shared" si="65"/>
        <v>DUI</v>
      </c>
    </row>
    <row r="4117" spans="1:4" x14ac:dyDescent="0.25">
      <c r="A4117" s="1" t="s">
        <v>8038</v>
      </c>
      <c r="B4117" t="s">
        <v>8039</v>
      </c>
      <c r="C4117">
        <f>LEN(Tabla4[[#This Row],[NIT]])</f>
        <v>14</v>
      </c>
      <c r="D4117" t="str">
        <f t="shared" si="65"/>
        <v>NIT</v>
      </c>
    </row>
    <row r="4118" spans="1:4" x14ac:dyDescent="0.25">
      <c r="A4118" s="1" t="s">
        <v>8040</v>
      </c>
      <c r="B4118" t="s">
        <v>1049</v>
      </c>
      <c r="C4118">
        <f>LEN(Tabla4[[#This Row],[NIT]])</f>
        <v>14</v>
      </c>
      <c r="D4118" t="str">
        <f t="shared" si="65"/>
        <v>NIT</v>
      </c>
    </row>
    <row r="4119" spans="1:4" x14ac:dyDescent="0.25">
      <c r="A4119" s="1" t="s">
        <v>8041</v>
      </c>
      <c r="B4119" t="s">
        <v>8042</v>
      </c>
      <c r="C4119">
        <f>LEN(Tabla4[[#This Row],[NIT]])</f>
        <v>14</v>
      </c>
      <c r="D4119" t="str">
        <f t="shared" si="65"/>
        <v>NIT</v>
      </c>
    </row>
    <row r="4120" spans="1:4" x14ac:dyDescent="0.25">
      <c r="A4120" s="1" t="s">
        <v>8046</v>
      </c>
      <c r="B4120" t="s">
        <v>8047</v>
      </c>
      <c r="C4120">
        <f>LEN(Tabla4[[#This Row],[NIT]])</f>
        <v>14</v>
      </c>
      <c r="D4120" t="str">
        <f t="shared" si="65"/>
        <v>NIT</v>
      </c>
    </row>
    <row r="4121" spans="1:4" x14ac:dyDescent="0.25">
      <c r="A4121" s="1" t="s">
        <v>8052</v>
      </c>
      <c r="B4121" t="s">
        <v>8053</v>
      </c>
      <c r="C4121">
        <f>LEN(Tabla4[[#This Row],[NIT]])</f>
        <v>14</v>
      </c>
      <c r="D4121" t="str">
        <f t="shared" si="65"/>
        <v>NIT</v>
      </c>
    </row>
    <row r="4122" spans="1:4" x14ac:dyDescent="0.25">
      <c r="A4122" s="1" t="s">
        <v>8054</v>
      </c>
      <c r="B4122" t="s">
        <v>8055</v>
      </c>
      <c r="C4122">
        <f>LEN(Tabla4[[#This Row],[NIT]])</f>
        <v>14</v>
      </c>
      <c r="D4122" t="str">
        <f t="shared" si="65"/>
        <v>NIT</v>
      </c>
    </row>
    <row r="4123" spans="1:4" x14ac:dyDescent="0.25">
      <c r="A4123" s="1" t="s">
        <v>8056</v>
      </c>
      <c r="B4123" t="s">
        <v>8057</v>
      </c>
      <c r="C4123">
        <f>LEN(Tabla4[[#This Row],[NIT]])</f>
        <v>14</v>
      </c>
      <c r="D4123" t="str">
        <f t="shared" si="65"/>
        <v>NIT</v>
      </c>
    </row>
    <row r="4124" spans="1:4" x14ac:dyDescent="0.25">
      <c r="A4124" s="1" t="s">
        <v>8058</v>
      </c>
      <c r="B4124" t="s">
        <v>8059</v>
      </c>
      <c r="C4124">
        <f>LEN(Tabla4[[#This Row],[NIT]])</f>
        <v>14</v>
      </c>
      <c r="D4124" t="str">
        <f t="shared" si="65"/>
        <v>NIT</v>
      </c>
    </row>
    <row r="4125" spans="1:4" x14ac:dyDescent="0.25">
      <c r="A4125" s="1" t="s">
        <v>8060</v>
      </c>
      <c r="B4125" t="s">
        <v>8061</v>
      </c>
      <c r="C4125">
        <f>LEN(Tabla4[[#This Row],[NIT]])</f>
        <v>14</v>
      </c>
      <c r="D4125" t="str">
        <f t="shared" si="65"/>
        <v>NIT</v>
      </c>
    </row>
    <row r="4126" spans="1:4" x14ac:dyDescent="0.25">
      <c r="A4126" s="22" t="s">
        <v>8074</v>
      </c>
      <c r="B4126" t="s">
        <v>8075</v>
      </c>
      <c r="C4126">
        <f>LEN(Tabla4[[#This Row],[NIT]])</f>
        <v>14</v>
      </c>
      <c r="D4126" t="str">
        <f t="shared" si="65"/>
        <v>NIT</v>
      </c>
    </row>
    <row r="4127" spans="1:4" x14ac:dyDescent="0.25">
      <c r="A4127" s="22" t="s">
        <v>8076</v>
      </c>
      <c r="B4127" t="s">
        <v>8077</v>
      </c>
      <c r="C4127">
        <f>LEN(Tabla4[[#This Row],[NIT]])</f>
        <v>14</v>
      </c>
      <c r="D4127" t="str">
        <f t="shared" si="65"/>
        <v>NIT</v>
      </c>
    </row>
    <row r="4128" spans="1:4" x14ac:dyDescent="0.25">
      <c r="A4128" s="22" t="s">
        <v>8078</v>
      </c>
      <c r="B4128" t="s">
        <v>8079</v>
      </c>
      <c r="C4128">
        <f>LEN(Tabla4[[#This Row],[NIT]])</f>
        <v>14</v>
      </c>
      <c r="D4128" t="str">
        <f t="shared" si="65"/>
        <v>NIT</v>
      </c>
    </row>
    <row r="4129" spans="1:4" x14ac:dyDescent="0.25">
      <c r="A4129" s="22" t="s">
        <v>8080</v>
      </c>
      <c r="B4129" t="s">
        <v>8081</v>
      </c>
      <c r="C4129">
        <f>LEN(Tabla4[[#This Row],[NIT]])</f>
        <v>14</v>
      </c>
      <c r="D4129" t="str">
        <f t="shared" si="65"/>
        <v>NIT</v>
      </c>
    </row>
    <row r="4130" spans="1:4" x14ac:dyDescent="0.25">
      <c r="A4130" s="22" t="s">
        <v>8083</v>
      </c>
      <c r="B4130" t="s">
        <v>8084</v>
      </c>
      <c r="C4130">
        <f>LEN(Tabla4[[#This Row],[NIT]])</f>
        <v>14</v>
      </c>
      <c r="D4130" t="str">
        <f t="shared" si="65"/>
        <v>NIT</v>
      </c>
    </row>
    <row r="4131" spans="1:4" x14ac:dyDescent="0.25">
      <c r="A4131" s="1" t="s">
        <v>8086</v>
      </c>
      <c r="B4131" t="s">
        <v>8087</v>
      </c>
      <c r="C4131">
        <f>LEN(Tabla4[[#This Row],[NIT]])</f>
        <v>14</v>
      </c>
      <c r="D4131" t="str">
        <f t="shared" si="65"/>
        <v>NIT</v>
      </c>
    </row>
    <row r="4132" spans="1:4" x14ac:dyDescent="0.25">
      <c r="A4132" s="1" t="s">
        <v>8088</v>
      </c>
      <c r="B4132" t="s">
        <v>8089</v>
      </c>
      <c r="C4132">
        <f>LEN(Tabla4[[#This Row],[NIT]])</f>
        <v>14</v>
      </c>
      <c r="D4132" t="str">
        <f t="shared" si="65"/>
        <v>NIT</v>
      </c>
    </row>
    <row r="4133" spans="1:4" x14ac:dyDescent="0.25">
      <c r="A4133" s="1" t="s">
        <v>8091</v>
      </c>
      <c r="B4133" t="s">
        <v>107</v>
      </c>
      <c r="C4133">
        <f>LEN(Tabla4[[#This Row],[NIT]])</f>
        <v>15</v>
      </c>
      <c r="D4133" t="str">
        <f t="shared" si="65"/>
        <v xml:space="preserve"> </v>
      </c>
    </row>
    <row r="4134" spans="1:4" x14ac:dyDescent="0.25">
      <c r="A4134" s="1" t="s">
        <v>8092</v>
      </c>
      <c r="B4134" t="s">
        <v>8093</v>
      </c>
      <c r="C4134">
        <f>LEN(Tabla4[[#This Row],[NIT]])</f>
        <v>14</v>
      </c>
      <c r="D4134" t="str">
        <f t="shared" si="65"/>
        <v>NIT</v>
      </c>
    </row>
    <row r="4135" spans="1:4" x14ac:dyDescent="0.25">
      <c r="A4135" s="1" t="s">
        <v>8095</v>
      </c>
      <c r="B4135" t="s">
        <v>8096</v>
      </c>
      <c r="C4135">
        <f>LEN(Tabla4[[#This Row],[NIT]])</f>
        <v>14</v>
      </c>
      <c r="D4135" t="str">
        <f t="shared" si="65"/>
        <v>NIT</v>
      </c>
    </row>
    <row r="4136" spans="1:4" x14ac:dyDescent="0.25">
      <c r="A4136" s="1" t="s">
        <v>8097</v>
      </c>
      <c r="B4136" t="s">
        <v>8098</v>
      </c>
      <c r="C4136">
        <f>LEN(Tabla4[[#This Row],[NIT]])</f>
        <v>14</v>
      </c>
      <c r="D4136" t="str">
        <f t="shared" si="65"/>
        <v>NIT</v>
      </c>
    </row>
    <row r="4137" spans="1:4" x14ac:dyDescent="0.25">
      <c r="A4137" s="1" t="s">
        <v>8100</v>
      </c>
      <c r="B4137" t="s">
        <v>8101</v>
      </c>
      <c r="C4137">
        <f>LEN(Tabla4[[#This Row],[NIT]])</f>
        <v>14</v>
      </c>
      <c r="D4137" t="str">
        <f t="shared" si="65"/>
        <v>NIT</v>
      </c>
    </row>
    <row r="4138" spans="1:4" x14ac:dyDescent="0.25">
      <c r="A4138" s="1" t="s">
        <v>8103</v>
      </c>
      <c r="B4138" t="s">
        <v>8104</v>
      </c>
      <c r="C4138">
        <f>LEN(Tabla4[[#This Row],[NIT]])</f>
        <v>14</v>
      </c>
      <c r="D4138" t="str">
        <f t="shared" si="65"/>
        <v>NIT</v>
      </c>
    </row>
    <row r="4139" spans="1:4" x14ac:dyDescent="0.25">
      <c r="A4139" s="1" t="s">
        <v>8105</v>
      </c>
      <c r="B4139" t="s">
        <v>8106</v>
      </c>
      <c r="C4139">
        <f>LEN(Tabla4[[#This Row],[NIT]])</f>
        <v>14</v>
      </c>
      <c r="D4139" t="str">
        <f t="shared" si="65"/>
        <v>NIT</v>
      </c>
    </row>
    <row r="4140" spans="1:4" x14ac:dyDescent="0.25">
      <c r="A4140" s="22" t="s">
        <v>8107</v>
      </c>
      <c r="B4140" t="s">
        <v>8108</v>
      </c>
      <c r="C4140">
        <f>LEN(Tabla4[[#This Row],[NIT]])</f>
        <v>14</v>
      </c>
      <c r="D4140" t="str">
        <f t="shared" si="65"/>
        <v>NIT</v>
      </c>
    </row>
    <row r="4141" spans="1:4" x14ac:dyDescent="0.25">
      <c r="A4141" s="1" t="s">
        <v>8110</v>
      </c>
      <c r="B4141" t="s">
        <v>8111</v>
      </c>
      <c r="C4141">
        <f>LEN(Tabla4[[#This Row],[NIT]])</f>
        <v>14</v>
      </c>
      <c r="D4141" t="str">
        <f t="shared" si="65"/>
        <v>NIT</v>
      </c>
    </row>
    <row r="4142" spans="1:4" x14ac:dyDescent="0.25">
      <c r="A4142" s="1" t="s">
        <v>8112</v>
      </c>
      <c r="B4142" t="s">
        <v>8113</v>
      </c>
      <c r="C4142">
        <f>LEN(Tabla4[[#This Row],[NIT]])</f>
        <v>14</v>
      </c>
      <c r="D4142" t="str">
        <f t="shared" si="65"/>
        <v>NIT</v>
      </c>
    </row>
    <row r="4143" spans="1:4" x14ac:dyDescent="0.25">
      <c r="A4143" s="1" t="s">
        <v>8114</v>
      </c>
      <c r="B4143" t="s">
        <v>8115</v>
      </c>
      <c r="C4143">
        <f>LEN(Tabla4[[#This Row],[NIT]])</f>
        <v>14</v>
      </c>
      <c r="D4143" t="str">
        <f t="shared" si="65"/>
        <v>NIT</v>
      </c>
    </row>
    <row r="4144" spans="1:4" x14ac:dyDescent="0.25">
      <c r="A4144" s="1" t="s">
        <v>8120</v>
      </c>
      <c r="B4144" t="s">
        <v>8121</v>
      </c>
      <c r="C4144">
        <f>LEN(Tabla4[[#This Row],[NIT]])</f>
        <v>14</v>
      </c>
      <c r="D4144" t="str">
        <f t="shared" si="65"/>
        <v>NIT</v>
      </c>
    </row>
    <row r="4145" spans="1:4" x14ac:dyDescent="0.25">
      <c r="A4145" s="22" t="s">
        <v>8124</v>
      </c>
      <c r="B4145" t="s">
        <v>8125</v>
      </c>
      <c r="C4145">
        <f>LEN(Tabla4[[#This Row],[NIT]])</f>
        <v>14</v>
      </c>
      <c r="D4145" t="str">
        <f t="shared" si="65"/>
        <v>NIT</v>
      </c>
    </row>
    <row r="4146" spans="1:4" x14ac:dyDescent="0.25">
      <c r="A4146" s="1" t="s">
        <v>8126</v>
      </c>
      <c r="B4146" t="s">
        <v>8127</v>
      </c>
      <c r="C4146">
        <f>LEN(Tabla4[[#This Row],[NIT]])</f>
        <v>14</v>
      </c>
      <c r="D4146" t="str">
        <f t="shared" si="65"/>
        <v>NIT</v>
      </c>
    </row>
    <row r="4147" spans="1:4" x14ac:dyDescent="0.25">
      <c r="A4147" s="1" t="s">
        <v>8128</v>
      </c>
      <c r="B4147" t="s">
        <v>8129</v>
      </c>
      <c r="C4147">
        <f>LEN(Tabla4[[#This Row],[NIT]])</f>
        <v>14</v>
      </c>
      <c r="D4147" t="str">
        <f t="shared" si="65"/>
        <v>NIT</v>
      </c>
    </row>
    <row r="4148" spans="1:4" x14ac:dyDescent="0.25">
      <c r="A4148" s="1" t="s">
        <v>8130</v>
      </c>
      <c r="B4148" t="s">
        <v>8131</v>
      </c>
      <c r="C4148">
        <f>LEN(Tabla4[[#This Row],[NIT]])</f>
        <v>14</v>
      </c>
      <c r="D4148" t="str">
        <f t="shared" si="65"/>
        <v>NIT</v>
      </c>
    </row>
    <row r="4149" spans="1:4" x14ac:dyDescent="0.25">
      <c r="A4149" s="1" t="s">
        <v>8132</v>
      </c>
      <c r="B4149" t="s">
        <v>8133</v>
      </c>
      <c r="C4149">
        <f>LEN(Tabla4[[#This Row],[NIT]])</f>
        <v>14</v>
      </c>
      <c r="D4149" t="str">
        <f t="shared" si="65"/>
        <v>NIT</v>
      </c>
    </row>
    <row r="4150" spans="1:4" x14ac:dyDescent="0.25">
      <c r="A4150" s="1" t="s">
        <v>8134</v>
      </c>
      <c r="B4150" t="s">
        <v>8135</v>
      </c>
      <c r="C4150">
        <f>LEN(Tabla4[[#This Row],[NIT]])</f>
        <v>14</v>
      </c>
      <c r="D4150" t="str">
        <f t="shared" si="65"/>
        <v>NIT</v>
      </c>
    </row>
    <row r="4151" spans="1:4" x14ac:dyDescent="0.25">
      <c r="A4151" s="22" t="s">
        <v>8138</v>
      </c>
      <c r="B4151" t="s">
        <v>8139</v>
      </c>
      <c r="C4151">
        <f>LEN(Tabla4[[#This Row],[NIT]])</f>
        <v>14</v>
      </c>
      <c r="D4151" t="str">
        <f t="shared" si="65"/>
        <v>NIT</v>
      </c>
    </row>
    <row r="4152" spans="1:4" x14ac:dyDescent="0.25">
      <c r="A4152" s="1" t="s">
        <v>8140</v>
      </c>
      <c r="B4152" t="s">
        <v>8141</v>
      </c>
      <c r="C4152">
        <f>LEN(Tabla4[[#This Row],[NIT]])</f>
        <v>14</v>
      </c>
      <c r="D4152" t="str">
        <f t="shared" si="65"/>
        <v>NIT</v>
      </c>
    </row>
    <row r="4153" spans="1:4" x14ac:dyDescent="0.25">
      <c r="A4153" s="1" t="s">
        <v>8142</v>
      </c>
      <c r="B4153" t="s">
        <v>8143</v>
      </c>
      <c r="C4153">
        <f>LEN(Tabla4[[#This Row],[NIT]])</f>
        <v>14</v>
      </c>
      <c r="D4153" t="str">
        <f t="shared" si="65"/>
        <v>NIT</v>
      </c>
    </row>
    <row r="4154" spans="1:4" x14ac:dyDescent="0.25">
      <c r="A4154" s="1" t="s">
        <v>8144</v>
      </c>
      <c r="B4154" t="s">
        <v>8145</v>
      </c>
      <c r="C4154">
        <f>LEN(Tabla4[[#This Row],[NIT]])</f>
        <v>14</v>
      </c>
      <c r="D4154" t="str">
        <f t="shared" si="65"/>
        <v>NIT</v>
      </c>
    </row>
    <row r="4155" spans="1:4" x14ac:dyDescent="0.25">
      <c r="A4155" s="1" t="s">
        <v>8146</v>
      </c>
      <c r="B4155" t="s">
        <v>8147</v>
      </c>
      <c r="C4155">
        <f>LEN(Tabla4[[#This Row],[NIT]])</f>
        <v>14</v>
      </c>
      <c r="D4155" t="str">
        <f t="shared" si="65"/>
        <v>NIT</v>
      </c>
    </row>
    <row r="4156" spans="1:4" x14ac:dyDescent="0.25">
      <c r="A4156" s="1" t="s">
        <v>8148</v>
      </c>
      <c r="B4156" t="s">
        <v>7936</v>
      </c>
      <c r="C4156">
        <f>LEN(Tabla4[[#This Row],[NIT]])</f>
        <v>11</v>
      </c>
      <c r="D4156" t="str">
        <f t="shared" si="65"/>
        <v xml:space="preserve"> </v>
      </c>
    </row>
    <row r="4157" spans="1:4" x14ac:dyDescent="0.25">
      <c r="A4157" s="1" t="s">
        <v>8149</v>
      </c>
      <c r="B4157" t="s">
        <v>8150</v>
      </c>
      <c r="C4157">
        <f>LEN(Tabla4[[#This Row],[NIT]])</f>
        <v>14</v>
      </c>
      <c r="D4157" t="str">
        <f t="shared" si="65"/>
        <v>NIT</v>
      </c>
    </row>
    <row r="4158" spans="1:4" x14ac:dyDescent="0.25">
      <c r="A4158" s="1" t="s">
        <v>8151</v>
      </c>
      <c r="B4158" t="s">
        <v>8152</v>
      </c>
      <c r="C4158">
        <f>LEN(Tabla4[[#This Row],[NIT]])</f>
        <v>14</v>
      </c>
      <c r="D4158" t="str">
        <f t="shared" si="65"/>
        <v>NIT</v>
      </c>
    </row>
    <row r="4159" spans="1:4" x14ac:dyDescent="0.25">
      <c r="A4159" s="1" t="s">
        <v>8159</v>
      </c>
      <c r="B4159" t="s">
        <v>8160</v>
      </c>
      <c r="C4159">
        <f>LEN(Tabla4[[#This Row],[NIT]])</f>
        <v>14</v>
      </c>
      <c r="D4159" t="str">
        <f t="shared" si="65"/>
        <v>NIT</v>
      </c>
    </row>
    <row r="4160" spans="1:4" x14ac:dyDescent="0.25">
      <c r="A4160" s="1" t="s">
        <v>8170</v>
      </c>
      <c r="B4160" t="s">
        <v>8171</v>
      </c>
      <c r="C4160">
        <f>LEN(Tabla4[[#This Row],[NIT]])</f>
        <v>14</v>
      </c>
      <c r="D4160" t="str">
        <f t="shared" si="65"/>
        <v>NIT</v>
      </c>
    </row>
    <row r="4161" spans="1:4" x14ac:dyDescent="0.25">
      <c r="A4161" s="1" t="s">
        <v>8173</v>
      </c>
      <c r="B4161" t="s">
        <v>8174</v>
      </c>
      <c r="C4161">
        <f>LEN(Tabla4[[#This Row],[NIT]])</f>
        <v>14</v>
      </c>
      <c r="D4161" t="str">
        <f t="shared" si="65"/>
        <v>NIT</v>
      </c>
    </row>
    <row r="4162" spans="1:4" x14ac:dyDescent="0.25">
      <c r="A4162" s="1" t="s">
        <v>8175</v>
      </c>
      <c r="B4162" t="s">
        <v>8176</v>
      </c>
      <c r="C4162">
        <f>LEN(Tabla4[[#This Row],[NIT]])</f>
        <v>14</v>
      </c>
      <c r="D4162" t="str">
        <f t="shared" si="65"/>
        <v>NIT</v>
      </c>
    </row>
    <row r="4163" spans="1:4" x14ac:dyDescent="0.25">
      <c r="A4163" s="1" t="s">
        <v>8182</v>
      </c>
      <c r="B4163" t="s">
        <v>8183</v>
      </c>
      <c r="C4163">
        <f>LEN(Tabla4[[#This Row],[NIT]])</f>
        <v>9</v>
      </c>
      <c r="D4163" t="str">
        <f t="shared" si="65"/>
        <v>DUI</v>
      </c>
    </row>
    <row r="4164" spans="1:4" x14ac:dyDescent="0.25">
      <c r="A4164" s="1" t="s">
        <v>8185</v>
      </c>
      <c r="B4164" t="s">
        <v>8186</v>
      </c>
      <c r="C4164">
        <f>LEN(Tabla4[[#This Row],[NIT]])</f>
        <v>9</v>
      </c>
      <c r="D4164" t="str">
        <f t="shared" si="65"/>
        <v>DUI</v>
      </c>
    </row>
    <row r="4165" spans="1:4" x14ac:dyDescent="0.25">
      <c r="A4165" s="1" t="s">
        <v>8190</v>
      </c>
      <c r="B4165" t="s">
        <v>8191</v>
      </c>
      <c r="C4165">
        <f>LEN(Tabla4[[#This Row],[NIT]])</f>
        <v>9</v>
      </c>
      <c r="D4165" t="str">
        <f t="shared" si="65"/>
        <v>DUI</v>
      </c>
    </row>
    <row r="4166" spans="1:4" x14ac:dyDescent="0.25">
      <c r="A4166" s="1" t="s">
        <v>8192</v>
      </c>
      <c r="B4166" t="s">
        <v>8193</v>
      </c>
      <c r="C4166">
        <f>LEN(Tabla4[[#This Row],[NIT]])</f>
        <v>14</v>
      </c>
      <c r="D4166" t="str">
        <f t="shared" si="65"/>
        <v>NIT</v>
      </c>
    </row>
    <row r="4167" spans="1:4" x14ac:dyDescent="0.25">
      <c r="A4167" s="1" t="s">
        <v>8195</v>
      </c>
      <c r="B4167" t="s">
        <v>8196</v>
      </c>
      <c r="C4167">
        <f>LEN(Tabla4[[#This Row],[NIT]])</f>
        <v>9</v>
      </c>
      <c r="D4167" t="str">
        <f t="shared" si="65"/>
        <v>DUI</v>
      </c>
    </row>
    <row r="4168" spans="1:4" x14ac:dyDescent="0.25">
      <c r="A4168" s="1" t="s">
        <v>8199</v>
      </c>
      <c r="B4168" t="s">
        <v>8200</v>
      </c>
      <c r="C4168">
        <f>LEN(Tabla4[[#This Row],[NIT]])</f>
        <v>9</v>
      </c>
      <c r="D4168" t="str">
        <f t="shared" si="65"/>
        <v>DUI</v>
      </c>
    </row>
    <row r="4169" spans="1:4" x14ac:dyDescent="0.25">
      <c r="A4169" s="1" t="s">
        <v>8201</v>
      </c>
      <c r="B4169" t="s">
        <v>8202</v>
      </c>
      <c r="C4169">
        <f>LEN(Tabla4[[#This Row],[NIT]])</f>
        <v>14</v>
      </c>
      <c r="D4169" t="str">
        <f t="shared" si="65"/>
        <v>NIT</v>
      </c>
    </row>
    <row r="4170" spans="1:4" x14ac:dyDescent="0.25">
      <c r="A4170" s="1" t="s">
        <v>8205</v>
      </c>
      <c r="B4170" t="s">
        <v>8206</v>
      </c>
      <c r="C4170">
        <f>LEN(Tabla4[[#This Row],[NIT]])</f>
        <v>9</v>
      </c>
      <c r="D4170" t="str">
        <f t="shared" si="65"/>
        <v>DUI</v>
      </c>
    </row>
    <row r="4171" spans="1:4" x14ac:dyDescent="0.25">
      <c r="A4171" s="1" t="s">
        <v>8209</v>
      </c>
      <c r="B4171" t="s">
        <v>8210</v>
      </c>
      <c r="C4171">
        <f>LEN(Tabla4[[#This Row],[NIT]])</f>
        <v>9</v>
      </c>
      <c r="D4171" t="str">
        <f t="shared" ref="D4171:D4234" si="66">IF(C4171=14,"NIT",IF(C4171=9,"DUI"," "))</f>
        <v>DUI</v>
      </c>
    </row>
    <row r="4172" spans="1:4" x14ac:dyDescent="0.25">
      <c r="A4172" s="1" t="s">
        <v>354</v>
      </c>
      <c r="B4172" t="s">
        <v>8211</v>
      </c>
      <c r="C4172">
        <f>LEN(Tabla4[[#This Row],[NIT]])</f>
        <v>14</v>
      </c>
      <c r="D4172" t="str">
        <f t="shared" si="66"/>
        <v>NIT</v>
      </c>
    </row>
    <row r="4173" spans="1:4" x14ac:dyDescent="0.25">
      <c r="A4173" s="1" t="s">
        <v>8213</v>
      </c>
      <c r="B4173" t="s">
        <v>8214</v>
      </c>
      <c r="C4173">
        <f>LEN(Tabla4[[#This Row],[NIT]])</f>
        <v>9</v>
      </c>
      <c r="D4173" t="str">
        <f t="shared" si="66"/>
        <v>DUI</v>
      </c>
    </row>
    <row r="4174" spans="1:4" x14ac:dyDescent="0.25">
      <c r="A4174" s="1" t="s">
        <v>79</v>
      </c>
      <c r="B4174" t="s">
        <v>8214</v>
      </c>
      <c r="C4174">
        <f>LEN(Tabla4[[#This Row],[NIT]])</f>
        <v>14</v>
      </c>
      <c r="D4174" t="str">
        <f t="shared" si="66"/>
        <v>NIT</v>
      </c>
    </row>
    <row r="4175" spans="1:4" x14ac:dyDescent="0.25">
      <c r="A4175" s="1" t="s">
        <v>8223</v>
      </c>
      <c r="B4175" t="s">
        <v>8224</v>
      </c>
      <c r="C4175">
        <f>LEN(Tabla4[[#This Row],[NIT]])</f>
        <v>14</v>
      </c>
      <c r="D4175" t="str">
        <f t="shared" si="66"/>
        <v>NIT</v>
      </c>
    </row>
    <row r="4176" spans="1:4" x14ac:dyDescent="0.25">
      <c r="A4176" s="1" t="s">
        <v>8228</v>
      </c>
      <c r="B4176" t="s">
        <v>8229</v>
      </c>
      <c r="C4176">
        <f>LEN(Tabla4[[#This Row],[NIT]])</f>
        <v>14</v>
      </c>
      <c r="D4176" t="str">
        <f t="shared" si="66"/>
        <v>NIT</v>
      </c>
    </row>
    <row r="4177" spans="1:4" x14ac:dyDescent="0.25">
      <c r="A4177" s="1" t="s">
        <v>8232</v>
      </c>
      <c r="B4177" t="s">
        <v>8233</v>
      </c>
      <c r="C4177">
        <f>LEN(Tabla4[[#This Row],[NIT]])</f>
        <v>9</v>
      </c>
      <c r="D4177" t="str">
        <f t="shared" si="66"/>
        <v>DUI</v>
      </c>
    </row>
    <row r="4178" spans="1:4" x14ac:dyDescent="0.25">
      <c r="A4178" s="1" t="s">
        <v>8234</v>
      </c>
      <c r="B4178" t="s">
        <v>8235</v>
      </c>
      <c r="C4178">
        <f>LEN(Tabla4[[#This Row],[NIT]])</f>
        <v>14</v>
      </c>
      <c r="D4178" t="str">
        <f t="shared" si="66"/>
        <v>NIT</v>
      </c>
    </row>
    <row r="4179" spans="1:4" x14ac:dyDescent="0.25">
      <c r="A4179" s="1" t="s">
        <v>8238</v>
      </c>
      <c r="B4179" t="s">
        <v>8239</v>
      </c>
      <c r="C4179">
        <f>LEN(Tabla4[[#This Row],[NIT]])</f>
        <v>14</v>
      </c>
      <c r="D4179" t="str">
        <f t="shared" si="66"/>
        <v>NIT</v>
      </c>
    </row>
    <row r="4180" spans="1:4" x14ac:dyDescent="0.25">
      <c r="A4180" s="1" t="s">
        <v>8244</v>
      </c>
      <c r="B4180" t="s">
        <v>8245</v>
      </c>
      <c r="C4180">
        <f>LEN(Tabla4[[#This Row],[NIT]])</f>
        <v>9</v>
      </c>
      <c r="D4180" t="str">
        <f t="shared" si="66"/>
        <v>DUI</v>
      </c>
    </row>
    <row r="4181" spans="1:4" x14ac:dyDescent="0.25">
      <c r="A4181" s="1" t="s">
        <v>331</v>
      </c>
      <c r="B4181" t="s">
        <v>332</v>
      </c>
      <c r="C4181">
        <f>LEN(Tabla4[[#This Row],[NIT]])</f>
        <v>14</v>
      </c>
      <c r="D4181" t="str">
        <f t="shared" si="66"/>
        <v>NIT</v>
      </c>
    </row>
    <row r="4182" spans="1:4" x14ac:dyDescent="0.25">
      <c r="A4182" s="1" t="s">
        <v>812</v>
      </c>
      <c r="B4182" t="s">
        <v>8246</v>
      </c>
      <c r="C4182">
        <f>LEN(Tabla4[[#This Row],[NIT]])</f>
        <v>14</v>
      </c>
      <c r="D4182" t="str">
        <f t="shared" si="66"/>
        <v>NIT</v>
      </c>
    </row>
    <row r="4183" spans="1:4" x14ac:dyDescent="0.25">
      <c r="A4183" s="1" t="s">
        <v>8257</v>
      </c>
      <c r="B4183" t="s">
        <v>8258</v>
      </c>
      <c r="C4183">
        <f>LEN(Tabla4[[#This Row],[NIT]])</f>
        <v>14</v>
      </c>
      <c r="D4183" t="str">
        <f t="shared" si="66"/>
        <v>NIT</v>
      </c>
    </row>
    <row r="4184" spans="1:4" x14ac:dyDescent="0.25">
      <c r="A4184" s="1" t="s">
        <v>8255</v>
      </c>
      <c r="B4184" t="s">
        <v>8256</v>
      </c>
      <c r="C4184">
        <f>LEN(Tabla4[[#This Row],[NIT]])</f>
        <v>14</v>
      </c>
      <c r="D4184" t="str">
        <f t="shared" si="66"/>
        <v>NIT</v>
      </c>
    </row>
    <row r="4185" spans="1:4" x14ac:dyDescent="0.25">
      <c r="A4185" s="1" t="s">
        <v>8253</v>
      </c>
      <c r="B4185" t="s">
        <v>8254</v>
      </c>
      <c r="C4185">
        <f>LEN(Tabla4[[#This Row],[NIT]])</f>
        <v>14</v>
      </c>
      <c r="D4185" t="str">
        <f t="shared" si="66"/>
        <v>NIT</v>
      </c>
    </row>
    <row r="4186" spans="1:4" x14ac:dyDescent="0.25">
      <c r="A4186" s="1" t="s">
        <v>8251</v>
      </c>
      <c r="B4186" t="s">
        <v>8252</v>
      </c>
      <c r="C4186">
        <f>LEN(Tabla4[[#This Row],[NIT]])</f>
        <v>14</v>
      </c>
      <c r="D4186" t="str">
        <f t="shared" si="66"/>
        <v>NIT</v>
      </c>
    </row>
    <row r="4187" spans="1:4" x14ac:dyDescent="0.25">
      <c r="A4187" s="1" t="s">
        <v>7937</v>
      </c>
      <c r="B4187" t="s">
        <v>8260</v>
      </c>
      <c r="C4187">
        <f>LEN(Tabla4[[#This Row],[NIT]])</f>
        <v>14</v>
      </c>
      <c r="D4187" t="str">
        <f t="shared" si="66"/>
        <v>NIT</v>
      </c>
    </row>
    <row r="4188" spans="1:4" x14ac:dyDescent="0.25">
      <c r="A4188" s="1" t="s">
        <v>8249</v>
      </c>
      <c r="B4188" t="s">
        <v>8250</v>
      </c>
      <c r="C4188">
        <f>LEN(Tabla4[[#This Row],[NIT]])</f>
        <v>14</v>
      </c>
      <c r="D4188" t="str">
        <f t="shared" si="66"/>
        <v>NIT</v>
      </c>
    </row>
    <row r="4189" spans="1:4" x14ac:dyDescent="0.25">
      <c r="A4189" s="1" t="s">
        <v>8247</v>
      </c>
      <c r="B4189" t="s">
        <v>8248</v>
      </c>
      <c r="C4189">
        <f>LEN(Tabla4[[#This Row],[NIT]])</f>
        <v>14</v>
      </c>
      <c r="D4189" t="str">
        <f t="shared" si="66"/>
        <v>NIT</v>
      </c>
    </row>
    <row r="4190" spans="1:4" x14ac:dyDescent="0.25">
      <c r="A4190" s="1" t="s">
        <v>7704</v>
      </c>
      <c r="B4190" t="s">
        <v>7705</v>
      </c>
      <c r="C4190">
        <f>LEN(Tabla4[[#This Row],[NIT]])</f>
        <v>14</v>
      </c>
      <c r="D4190" t="str">
        <f t="shared" si="66"/>
        <v>NIT</v>
      </c>
    </row>
    <row r="4191" spans="1:4" x14ac:dyDescent="0.25">
      <c r="A4191" s="1" t="s">
        <v>8262</v>
      </c>
      <c r="B4191" t="s">
        <v>8263</v>
      </c>
      <c r="C4191">
        <f>LEN(Tabla4[[#This Row],[NIT]])</f>
        <v>9</v>
      </c>
      <c r="D4191" t="str">
        <f t="shared" si="66"/>
        <v>DUI</v>
      </c>
    </row>
    <row r="4192" spans="1:4" x14ac:dyDescent="0.25">
      <c r="A4192" s="1" t="s">
        <v>8279</v>
      </c>
      <c r="B4192" t="s">
        <v>8280</v>
      </c>
      <c r="C4192">
        <f>LEN(Tabla4[[#This Row],[NIT]])</f>
        <v>9</v>
      </c>
      <c r="D4192" t="str">
        <f t="shared" si="66"/>
        <v>DUI</v>
      </c>
    </row>
    <row r="4193" spans="1:4" x14ac:dyDescent="0.25">
      <c r="A4193" s="1" t="s">
        <v>8281</v>
      </c>
      <c r="B4193" t="s">
        <v>8282</v>
      </c>
      <c r="C4193">
        <f>LEN(Tabla4[[#This Row],[NIT]])</f>
        <v>14</v>
      </c>
      <c r="D4193" t="str">
        <f t="shared" si="66"/>
        <v>NIT</v>
      </c>
    </row>
    <row r="4194" spans="1:4" x14ac:dyDescent="0.25">
      <c r="A4194" s="1" t="s">
        <v>8287</v>
      </c>
      <c r="B4194" t="s">
        <v>1079</v>
      </c>
      <c r="C4194">
        <f>LEN(Tabla4[[#This Row],[NIT]])</f>
        <v>14</v>
      </c>
      <c r="D4194" t="str">
        <f t="shared" si="66"/>
        <v>NIT</v>
      </c>
    </row>
    <row r="4195" spans="1:4" x14ac:dyDescent="0.25">
      <c r="A4195" s="1" t="s">
        <v>8289</v>
      </c>
      <c r="B4195" t="s">
        <v>8290</v>
      </c>
      <c r="C4195">
        <f>LEN(Tabla4[[#This Row],[NIT]])</f>
        <v>14</v>
      </c>
      <c r="D4195" t="str">
        <f t="shared" si="66"/>
        <v>NIT</v>
      </c>
    </row>
    <row r="4196" spans="1:4" x14ac:dyDescent="0.25">
      <c r="A4196" s="1" t="s">
        <v>8291</v>
      </c>
      <c r="B4196" t="s">
        <v>8292</v>
      </c>
      <c r="C4196">
        <f>LEN(Tabla4[[#This Row],[NIT]])</f>
        <v>14</v>
      </c>
      <c r="D4196" t="str">
        <f t="shared" si="66"/>
        <v>NIT</v>
      </c>
    </row>
    <row r="4197" spans="1:4" x14ac:dyDescent="0.25">
      <c r="A4197" s="1" t="s">
        <v>8293</v>
      </c>
      <c r="B4197" t="s">
        <v>8294</v>
      </c>
      <c r="C4197">
        <f>LEN(Tabla4[[#This Row],[NIT]])</f>
        <v>14</v>
      </c>
      <c r="D4197" t="str">
        <f t="shared" si="66"/>
        <v>NIT</v>
      </c>
    </row>
    <row r="4198" spans="1:4" x14ac:dyDescent="0.25">
      <c r="A4198" s="1" t="s">
        <v>8295</v>
      </c>
      <c r="B4198" t="s">
        <v>8296</v>
      </c>
      <c r="C4198">
        <f>LEN(Tabla4[[#This Row],[NIT]])</f>
        <v>14</v>
      </c>
      <c r="D4198" t="str">
        <f t="shared" si="66"/>
        <v>NIT</v>
      </c>
    </row>
    <row r="4199" spans="1:4" x14ac:dyDescent="0.25">
      <c r="A4199" s="1" t="s">
        <v>8297</v>
      </c>
      <c r="B4199" t="s">
        <v>8298</v>
      </c>
      <c r="C4199">
        <f>LEN(Tabla4[[#This Row],[NIT]])</f>
        <v>14</v>
      </c>
      <c r="D4199" t="str">
        <f t="shared" si="66"/>
        <v>NIT</v>
      </c>
    </row>
    <row r="4200" spans="1:4" x14ac:dyDescent="0.25">
      <c r="A4200" s="1" t="s">
        <v>8299</v>
      </c>
      <c r="B4200" t="s">
        <v>8300</v>
      </c>
      <c r="C4200">
        <f>LEN(Tabla4[[#This Row],[NIT]])</f>
        <v>9</v>
      </c>
      <c r="D4200" t="str">
        <f t="shared" si="66"/>
        <v>DUI</v>
      </c>
    </row>
    <row r="4201" spans="1:4" x14ac:dyDescent="0.25">
      <c r="A4201" s="1" t="s">
        <v>8301</v>
      </c>
      <c r="B4201" t="s">
        <v>691</v>
      </c>
      <c r="C4201">
        <f>LEN(Tabla4[[#This Row],[NIT]])</f>
        <v>9</v>
      </c>
      <c r="D4201" t="str">
        <f t="shared" si="66"/>
        <v>DUI</v>
      </c>
    </row>
    <row r="4202" spans="1:4" x14ac:dyDescent="0.25">
      <c r="A4202" s="1" t="s">
        <v>8303</v>
      </c>
      <c r="B4202" t="s">
        <v>8304</v>
      </c>
      <c r="C4202">
        <f>LEN(Tabla4[[#This Row],[NIT]])</f>
        <v>9</v>
      </c>
      <c r="D4202" t="str">
        <f t="shared" si="66"/>
        <v>DUI</v>
      </c>
    </row>
    <row r="4203" spans="1:4" x14ac:dyDescent="0.25">
      <c r="A4203" s="1" t="s">
        <v>8305</v>
      </c>
      <c r="B4203" t="s">
        <v>8306</v>
      </c>
      <c r="C4203">
        <f>LEN(Tabla4[[#This Row],[NIT]])</f>
        <v>14</v>
      </c>
      <c r="D4203" t="str">
        <f t="shared" si="66"/>
        <v>NIT</v>
      </c>
    </row>
    <row r="4204" spans="1:4" x14ac:dyDescent="0.25">
      <c r="A4204" s="1" t="s">
        <v>8307</v>
      </c>
      <c r="B4204" t="s">
        <v>8308</v>
      </c>
      <c r="C4204">
        <f>LEN(Tabla4[[#This Row],[NIT]])</f>
        <v>9</v>
      </c>
      <c r="D4204" t="str">
        <f t="shared" si="66"/>
        <v>DUI</v>
      </c>
    </row>
    <row r="4205" spans="1:4" x14ac:dyDescent="0.25">
      <c r="A4205" s="1" t="s">
        <v>8309</v>
      </c>
      <c r="B4205" t="s">
        <v>8310</v>
      </c>
      <c r="C4205">
        <f>LEN(Tabla4[[#This Row],[NIT]])</f>
        <v>14</v>
      </c>
      <c r="D4205" t="str">
        <f t="shared" si="66"/>
        <v>NIT</v>
      </c>
    </row>
    <row r="4206" spans="1:4" x14ac:dyDescent="0.25">
      <c r="A4206" s="1" t="s">
        <v>8311</v>
      </c>
      <c r="B4206" t="s">
        <v>8312</v>
      </c>
      <c r="C4206">
        <f>LEN(Tabla4[[#This Row],[NIT]])</f>
        <v>9</v>
      </c>
      <c r="D4206" t="str">
        <f t="shared" si="66"/>
        <v>DUI</v>
      </c>
    </row>
    <row r="4207" spans="1:4" x14ac:dyDescent="0.25">
      <c r="A4207" s="1" t="s">
        <v>8313</v>
      </c>
      <c r="B4207" t="s">
        <v>8314</v>
      </c>
      <c r="C4207">
        <f>LEN(Tabla4[[#This Row],[NIT]])</f>
        <v>14</v>
      </c>
      <c r="D4207" t="str">
        <f t="shared" si="66"/>
        <v>NIT</v>
      </c>
    </row>
    <row r="4208" spans="1:4" x14ac:dyDescent="0.25">
      <c r="A4208" s="1" t="s">
        <v>8315</v>
      </c>
      <c r="B4208" t="s">
        <v>8316</v>
      </c>
      <c r="C4208">
        <f>LEN(Tabla4[[#This Row],[NIT]])</f>
        <v>9</v>
      </c>
      <c r="D4208" t="str">
        <f t="shared" si="66"/>
        <v>DUI</v>
      </c>
    </row>
    <row r="4209" spans="1:4" x14ac:dyDescent="0.25">
      <c r="A4209" s="1" t="s">
        <v>8317</v>
      </c>
      <c r="B4209" t="s">
        <v>8318</v>
      </c>
      <c r="C4209">
        <f>LEN(Tabla4[[#This Row],[NIT]])</f>
        <v>14</v>
      </c>
      <c r="D4209" t="str">
        <f t="shared" si="66"/>
        <v>NIT</v>
      </c>
    </row>
    <row r="4210" spans="1:4" x14ac:dyDescent="0.25">
      <c r="A4210" s="1" t="s">
        <v>8319</v>
      </c>
      <c r="B4210" t="s">
        <v>8320</v>
      </c>
      <c r="C4210">
        <f>LEN(Tabla4[[#This Row],[NIT]])</f>
        <v>9</v>
      </c>
      <c r="D4210" t="str">
        <f t="shared" si="66"/>
        <v>DUI</v>
      </c>
    </row>
    <row r="4211" spans="1:4" x14ac:dyDescent="0.25">
      <c r="A4211" s="1" t="s">
        <v>8321</v>
      </c>
      <c r="B4211" t="s">
        <v>7936</v>
      </c>
      <c r="C4211">
        <f>LEN(Tabla4[[#This Row],[NIT]])</f>
        <v>11</v>
      </c>
      <c r="D4211" t="str">
        <f t="shared" si="66"/>
        <v xml:space="preserve"> </v>
      </c>
    </row>
    <row r="4212" spans="1:4" x14ac:dyDescent="0.25">
      <c r="A4212" s="1" t="s">
        <v>8331</v>
      </c>
      <c r="B4212" t="s">
        <v>8332</v>
      </c>
      <c r="C4212">
        <f>LEN(Tabla4[[#This Row],[NIT]])</f>
        <v>14</v>
      </c>
      <c r="D4212" t="str">
        <f t="shared" si="66"/>
        <v>NIT</v>
      </c>
    </row>
    <row r="4213" spans="1:4" x14ac:dyDescent="0.25">
      <c r="A4213" s="1" t="s">
        <v>8333</v>
      </c>
      <c r="B4213" t="s">
        <v>8334</v>
      </c>
      <c r="C4213">
        <f>LEN(Tabla4[[#This Row],[NIT]])</f>
        <v>14</v>
      </c>
      <c r="D4213" t="str">
        <f t="shared" si="66"/>
        <v>NIT</v>
      </c>
    </row>
    <row r="4214" spans="1:4" x14ac:dyDescent="0.25">
      <c r="A4214" s="1" t="s">
        <v>8335</v>
      </c>
      <c r="B4214" t="s">
        <v>8336</v>
      </c>
      <c r="C4214">
        <f>LEN(Tabla4[[#This Row],[NIT]])</f>
        <v>14</v>
      </c>
      <c r="D4214" t="str">
        <f t="shared" si="66"/>
        <v>NIT</v>
      </c>
    </row>
    <row r="4215" spans="1:4" x14ac:dyDescent="0.25">
      <c r="A4215" s="1" t="s">
        <v>8337</v>
      </c>
      <c r="B4215" t="s">
        <v>8338</v>
      </c>
      <c r="C4215">
        <f>LEN(Tabla4[[#This Row],[NIT]])</f>
        <v>14</v>
      </c>
      <c r="D4215" t="str">
        <f t="shared" si="66"/>
        <v>NIT</v>
      </c>
    </row>
    <row r="4216" spans="1:4" x14ac:dyDescent="0.25">
      <c r="A4216" s="1" t="s">
        <v>8339</v>
      </c>
      <c r="B4216" t="s">
        <v>8340</v>
      </c>
      <c r="C4216">
        <f>LEN(Tabla4[[#This Row],[NIT]])</f>
        <v>9</v>
      </c>
      <c r="D4216" t="str">
        <f t="shared" si="66"/>
        <v>DUI</v>
      </c>
    </row>
    <row r="4217" spans="1:4" x14ac:dyDescent="0.25">
      <c r="A4217" s="1" t="s">
        <v>8341</v>
      </c>
      <c r="B4217" t="s">
        <v>8342</v>
      </c>
      <c r="C4217">
        <f>LEN(Tabla4[[#This Row],[NIT]])</f>
        <v>14</v>
      </c>
      <c r="D4217" t="str">
        <f t="shared" si="66"/>
        <v>NIT</v>
      </c>
    </row>
    <row r="4218" spans="1:4" x14ac:dyDescent="0.25">
      <c r="A4218" s="1" t="s">
        <v>8344</v>
      </c>
      <c r="B4218" t="s">
        <v>8345</v>
      </c>
      <c r="C4218">
        <f>LEN(Tabla4[[#This Row],[NIT]])</f>
        <v>9</v>
      </c>
      <c r="D4218" t="str">
        <f t="shared" si="66"/>
        <v>DUI</v>
      </c>
    </row>
    <row r="4219" spans="1:4" x14ac:dyDescent="0.25">
      <c r="A4219" s="1" t="s">
        <v>8346</v>
      </c>
      <c r="B4219" t="s">
        <v>6502</v>
      </c>
      <c r="C4219">
        <f>LEN(Tabla4[[#This Row],[NIT]])</f>
        <v>9</v>
      </c>
      <c r="D4219" t="str">
        <f t="shared" si="66"/>
        <v>DUI</v>
      </c>
    </row>
    <row r="4220" spans="1:4" x14ac:dyDescent="0.25">
      <c r="A4220" s="1" t="s">
        <v>8347</v>
      </c>
      <c r="B4220" t="s">
        <v>8348</v>
      </c>
      <c r="C4220">
        <f>LEN(Tabla4[[#This Row],[NIT]])</f>
        <v>14</v>
      </c>
      <c r="D4220" t="str">
        <f t="shared" si="66"/>
        <v>NIT</v>
      </c>
    </row>
    <row r="4221" spans="1:4" x14ac:dyDescent="0.25">
      <c r="A4221" s="1" t="s">
        <v>8351</v>
      </c>
      <c r="B4221" t="s">
        <v>8352</v>
      </c>
      <c r="C4221">
        <f>LEN(Tabla4[[#This Row],[NIT]])</f>
        <v>14</v>
      </c>
      <c r="D4221" t="str">
        <f t="shared" si="66"/>
        <v>NIT</v>
      </c>
    </row>
    <row r="4222" spans="1:4" x14ac:dyDescent="0.25">
      <c r="A4222" s="1" t="s">
        <v>8353</v>
      </c>
      <c r="B4222" t="s">
        <v>8354</v>
      </c>
      <c r="C4222">
        <f>LEN(Tabla4[[#This Row],[NIT]])</f>
        <v>14</v>
      </c>
      <c r="D4222" t="str">
        <f t="shared" si="66"/>
        <v>NIT</v>
      </c>
    </row>
    <row r="4223" spans="1:4" x14ac:dyDescent="0.25">
      <c r="A4223" s="1" t="s">
        <v>8355</v>
      </c>
      <c r="B4223" t="s">
        <v>8356</v>
      </c>
      <c r="C4223">
        <f>LEN(Tabla4[[#This Row],[NIT]])</f>
        <v>14</v>
      </c>
      <c r="D4223" t="str">
        <f t="shared" si="66"/>
        <v>NIT</v>
      </c>
    </row>
    <row r="4224" spans="1:4" x14ac:dyDescent="0.25">
      <c r="A4224" s="1" t="s">
        <v>8359</v>
      </c>
      <c r="B4224" t="s">
        <v>8360</v>
      </c>
      <c r="C4224">
        <f>LEN(Tabla4[[#This Row],[NIT]])</f>
        <v>9</v>
      </c>
      <c r="D4224" t="str">
        <f t="shared" si="66"/>
        <v>DUI</v>
      </c>
    </row>
    <row r="4225" spans="1:4" x14ac:dyDescent="0.25">
      <c r="A4225" s="22" t="s">
        <v>8361</v>
      </c>
      <c r="B4225" t="s">
        <v>8362</v>
      </c>
      <c r="C4225">
        <f>LEN(Tabla4[[#This Row],[NIT]])</f>
        <v>9</v>
      </c>
      <c r="D4225" t="str">
        <f t="shared" si="66"/>
        <v>DUI</v>
      </c>
    </row>
    <row r="4226" spans="1:4" x14ac:dyDescent="0.25">
      <c r="A4226" s="1" t="s">
        <v>8363</v>
      </c>
      <c r="B4226" t="s">
        <v>8364</v>
      </c>
      <c r="C4226">
        <f>LEN(Tabla4[[#This Row],[NIT]])</f>
        <v>14</v>
      </c>
      <c r="D4226" t="str">
        <f t="shared" si="66"/>
        <v>NIT</v>
      </c>
    </row>
    <row r="4227" spans="1:4" x14ac:dyDescent="0.25">
      <c r="A4227" s="1" t="s">
        <v>8365</v>
      </c>
      <c r="B4227" t="s">
        <v>8366</v>
      </c>
      <c r="C4227">
        <f>LEN(Tabla4[[#This Row],[NIT]])</f>
        <v>14</v>
      </c>
      <c r="D4227" t="str">
        <f t="shared" si="66"/>
        <v>NIT</v>
      </c>
    </row>
    <row r="4228" spans="1:4" x14ac:dyDescent="0.25">
      <c r="A4228" s="1" t="s">
        <v>8368</v>
      </c>
      <c r="B4228" t="s">
        <v>8369</v>
      </c>
      <c r="C4228">
        <f>LEN(Tabla4[[#This Row],[NIT]])</f>
        <v>9</v>
      </c>
      <c r="D4228" t="str">
        <f t="shared" si="66"/>
        <v>DUI</v>
      </c>
    </row>
    <row r="4229" spans="1:4" x14ac:dyDescent="0.25">
      <c r="A4229" s="1" t="s">
        <v>8372</v>
      </c>
      <c r="B4229" t="s">
        <v>8373</v>
      </c>
      <c r="C4229">
        <f>LEN(Tabla4[[#This Row],[NIT]])</f>
        <v>14</v>
      </c>
      <c r="D4229" t="str">
        <f t="shared" si="66"/>
        <v>NIT</v>
      </c>
    </row>
    <row r="4230" spans="1:4" x14ac:dyDescent="0.25">
      <c r="A4230" s="1" t="s">
        <v>8374</v>
      </c>
      <c r="B4230" t="s">
        <v>8375</v>
      </c>
      <c r="C4230">
        <f>LEN(Tabla4[[#This Row],[NIT]])</f>
        <v>14</v>
      </c>
      <c r="D4230" t="str">
        <f t="shared" si="66"/>
        <v>NIT</v>
      </c>
    </row>
    <row r="4231" spans="1:4" x14ac:dyDescent="0.25">
      <c r="A4231" s="1" t="s">
        <v>8377</v>
      </c>
      <c r="B4231" t="s">
        <v>8378</v>
      </c>
      <c r="C4231">
        <f>LEN(Tabla4[[#This Row],[NIT]])</f>
        <v>9</v>
      </c>
      <c r="D4231" t="str">
        <f t="shared" si="66"/>
        <v>DUI</v>
      </c>
    </row>
    <row r="4232" spans="1:4" x14ac:dyDescent="0.25">
      <c r="A4232" s="1" t="s">
        <v>8380</v>
      </c>
      <c r="B4232" t="s">
        <v>7825</v>
      </c>
      <c r="C4232">
        <f>LEN(Tabla4[[#This Row],[NIT]])</f>
        <v>9</v>
      </c>
      <c r="D4232" t="str">
        <f t="shared" si="66"/>
        <v>DUI</v>
      </c>
    </row>
    <row r="4233" spans="1:4" x14ac:dyDescent="0.25">
      <c r="A4233" s="1" t="s">
        <v>8382</v>
      </c>
      <c r="B4233" t="s">
        <v>1155</v>
      </c>
      <c r="C4233">
        <f>LEN(Tabla4[[#This Row],[NIT]])</f>
        <v>9</v>
      </c>
      <c r="D4233" t="str">
        <f t="shared" si="66"/>
        <v>DUI</v>
      </c>
    </row>
    <row r="4234" spans="1:4" x14ac:dyDescent="0.25">
      <c r="A4234" s="1" t="s">
        <v>8384</v>
      </c>
      <c r="B4234" t="s">
        <v>8385</v>
      </c>
      <c r="C4234">
        <f>LEN(Tabla4[[#This Row],[NIT]])</f>
        <v>9</v>
      </c>
      <c r="D4234" t="str">
        <f t="shared" si="66"/>
        <v>DUI</v>
      </c>
    </row>
    <row r="4235" spans="1:4" x14ac:dyDescent="0.25">
      <c r="A4235" s="1" t="s">
        <v>8386</v>
      </c>
      <c r="B4235" t="s">
        <v>8387</v>
      </c>
      <c r="C4235">
        <f>LEN(Tabla4[[#This Row],[NIT]])</f>
        <v>9</v>
      </c>
      <c r="D4235" t="str">
        <f t="shared" ref="D4235:D4298" si="67">IF(C4235=14,"NIT",IF(C4235=9,"DUI"," "))</f>
        <v>DUI</v>
      </c>
    </row>
    <row r="4236" spans="1:4" x14ac:dyDescent="0.25">
      <c r="A4236" s="1" t="s">
        <v>8390</v>
      </c>
      <c r="B4236" t="s">
        <v>225</v>
      </c>
      <c r="C4236">
        <f>LEN(Tabla4[[#This Row],[NIT]])</f>
        <v>9</v>
      </c>
      <c r="D4236" t="str">
        <f t="shared" si="67"/>
        <v>DUI</v>
      </c>
    </row>
    <row r="4237" spans="1:4" x14ac:dyDescent="0.25">
      <c r="A4237" s="1" t="s">
        <v>8391</v>
      </c>
      <c r="B4237" t="s">
        <v>8392</v>
      </c>
      <c r="C4237">
        <f>LEN(Tabla4[[#This Row],[NIT]])</f>
        <v>9</v>
      </c>
      <c r="D4237" t="str">
        <f t="shared" si="67"/>
        <v>DUI</v>
      </c>
    </row>
    <row r="4238" spans="1:4" x14ac:dyDescent="0.25">
      <c r="A4238" s="1" t="s">
        <v>8396</v>
      </c>
      <c r="B4238" t="s">
        <v>895</v>
      </c>
      <c r="C4238">
        <f>LEN(Tabla4[[#This Row],[NIT]])</f>
        <v>9</v>
      </c>
      <c r="D4238" t="str">
        <f t="shared" si="67"/>
        <v>DUI</v>
      </c>
    </row>
    <row r="4239" spans="1:4" x14ac:dyDescent="0.25">
      <c r="A4239" s="1" t="s">
        <v>8397</v>
      </c>
      <c r="B4239" t="s">
        <v>8398</v>
      </c>
      <c r="C4239">
        <f>LEN(Tabla4[[#This Row],[NIT]])</f>
        <v>9</v>
      </c>
      <c r="D4239" t="str">
        <f t="shared" si="67"/>
        <v>DUI</v>
      </c>
    </row>
    <row r="4240" spans="1:4" x14ac:dyDescent="0.25">
      <c r="A4240" s="1" t="s">
        <v>8399</v>
      </c>
      <c r="B4240" t="s">
        <v>8400</v>
      </c>
      <c r="C4240">
        <f>LEN(Tabla4[[#This Row],[NIT]])</f>
        <v>9</v>
      </c>
      <c r="D4240" t="str">
        <f t="shared" si="67"/>
        <v>DUI</v>
      </c>
    </row>
    <row r="4241" spans="1:4" x14ac:dyDescent="0.25">
      <c r="A4241" s="1" t="s">
        <v>8405</v>
      </c>
      <c r="B4241" t="s">
        <v>8404</v>
      </c>
      <c r="C4241">
        <f>LEN(Tabla4[[#This Row],[NIT]])</f>
        <v>14</v>
      </c>
      <c r="D4241" t="str">
        <f t="shared" si="67"/>
        <v>NIT</v>
      </c>
    </row>
    <row r="4242" spans="1:4" x14ac:dyDescent="0.25">
      <c r="A4242" s="1" t="s">
        <v>8407</v>
      </c>
      <c r="B4242" t="s">
        <v>8408</v>
      </c>
      <c r="C4242">
        <f>LEN(Tabla4[[#This Row],[NIT]])</f>
        <v>14</v>
      </c>
      <c r="D4242" t="str">
        <f t="shared" si="67"/>
        <v>NIT</v>
      </c>
    </row>
    <row r="4243" spans="1:4" x14ac:dyDescent="0.25">
      <c r="A4243" s="1" t="s">
        <v>8409</v>
      </c>
      <c r="B4243" t="s">
        <v>8410</v>
      </c>
      <c r="C4243">
        <f>LEN(Tabla4[[#This Row],[NIT]])</f>
        <v>14</v>
      </c>
      <c r="D4243" t="str">
        <f t="shared" si="67"/>
        <v>NIT</v>
      </c>
    </row>
    <row r="4244" spans="1:4" x14ac:dyDescent="0.25">
      <c r="A4244" s="1" t="s">
        <v>8412</v>
      </c>
      <c r="B4244" t="s">
        <v>8413</v>
      </c>
      <c r="C4244">
        <f>LEN(Tabla4[[#This Row],[NIT]])</f>
        <v>9</v>
      </c>
      <c r="D4244" t="str">
        <f t="shared" si="67"/>
        <v>DUI</v>
      </c>
    </row>
    <row r="4245" spans="1:4" x14ac:dyDescent="0.25">
      <c r="A4245" s="1" t="s">
        <v>8414</v>
      </c>
      <c r="B4245" t="s">
        <v>8415</v>
      </c>
      <c r="C4245">
        <f>LEN(Tabla4[[#This Row],[NIT]])</f>
        <v>9</v>
      </c>
      <c r="D4245" t="str">
        <f t="shared" si="67"/>
        <v>DUI</v>
      </c>
    </row>
    <row r="4246" spans="1:4" x14ac:dyDescent="0.25">
      <c r="A4246" s="1" t="s">
        <v>8416</v>
      </c>
      <c r="B4246" t="s">
        <v>8417</v>
      </c>
      <c r="C4246">
        <f>LEN(Tabla4[[#This Row],[NIT]])</f>
        <v>9</v>
      </c>
      <c r="D4246" t="str">
        <f t="shared" si="67"/>
        <v>DUI</v>
      </c>
    </row>
    <row r="4247" spans="1:4" x14ac:dyDescent="0.25">
      <c r="A4247" s="1" t="s">
        <v>8418</v>
      </c>
      <c r="B4247" t="s">
        <v>8419</v>
      </c>
      <c r="C4247">
        <f>LEN(Tabla4[[#This Row],[NIT]])</f>
        <v>14</v>
      </c>
      <c r="D4247" t="str">
        <f t="shared" si="67"/>
        <v>NIT</v>
      </c>
    </row>
    <row r="4248" spans="1:4" x14ac:dyDescent="0.25">
      <c r="A4248" s="1" t="s">
        <v>8420</v>
      </c>
      <c r="B4248" t="s">
        <v>8421</v>
      </c>
      <c r="C4248">
        <f>LEN(Tabla4[[#This Row],[NIT]])</f>
        <v>14</v>
      </c>
      <c r="D4248" t="str">
        <f t="shared" si="67"/>
        <v>NIT</v>
      </c>
    </row>
    <row r="4249" spans="1:4" x14ac:dyDescent="0.25">
      <c r="A4249" s="1" t="s">
        <v>8423</v>
      </c>
      <c r="B4249" t="s">
        <v>8422</v>
      </c>
      <c r="C4249">
        <f>LEN(Tabla4[[#This Row],[NIT]])</f>
        <v>14</v>
      </c>
      <c r="D4249" t="str">
        <f t="shared" si="67"/>
        <v>NIT</v>
      </c>
    </row>
    <row r="4250" spans="1:4" x14ac:dyDescent="0.25">
      <c r="A4250" s="1" t="s">
        <v>8424</v>
      </c>
      <c r="B4250" t="s">
        <v>1072</v>
      </c>
      <c r="C4250">
        <f>LEN(Tabla4[[#This Row],[NIT]])</f>
        <v>14</v>
      </c>
      <c r="D4250" t="str">
        <f t="shared" si="67"/>
        <v>NIT</v>
      </c>
    </row>
    <row r="4251" spans="1:4" x14ac:dyDescent="0.25">
      <c r="A4251" s="1" t="s">
        <v>8425</v>
      </c>
      <c r="B4251" t="s">
        <v>8426</v>
      </c>
      <c r="C4251">
        <f>LEN(Tabla4[[#This Row],[NIT]])</f>
        <v>9</v>
      </c>
      <c r="D4251" t="str">
        <f t="shared" si="67"/>
        <v>DUI</v>
      </c>
    </row>
    <row r="4252" spans="1:4" x14ac:dyDescent="0.25">
      <c r="A4252" s="1" t="s">
        <v>8427</v>
      </c>
      <c r="B4252" t="s">
        <v>8428</v>
      </c>
      <c r="C4252">
        <f>LEN(Tabla4[[#This Row],[NIT]])</f>
        <v>9</v>
      </c>
      <c r="D4252" t="str">
        <f t="shared" si="67"/>
        <v>DUI</v>
      </c>
    </row>
    <row r="4253" spans="1:4" x14ac:dyDescent="0.25">
      <c r="A4253" s="114" t="s">
        <v>8429</v>
      </c>
      <c r="B4253" t="s">
        <v>8430</v>
      </c>
      <c r="C4253">
        <f>LEN(Tabla4[[#This Row],[NIT]])</f>
        <v>9</v>
      </c>
      <c r="D4253" t="str">
        <f t="shared" si="67"/>
        <v>DUI</v>
      </c>
    </row>
    <row r="4254" spans="1:4" x14ac:dyDescent="0.25">
      <c r="A4254" s="1" t="s">
        <v>8431</v>
      </c>
      <c r="B4254" t="s">
        <v>8432</v>
      </c>
      <c r="C4254">
        <f>LEN(Tabla4[[#This Row],[NIT]])</f>
        <v>9</v>
      </c>
      <c r="D4254" t="str">
        <f t="shared" si="67"/>
        <v>DUI</v>
      </c>
    </row>
    <row r="4255" spans="1:4" x14ac:dyDescent="0.25">
      <c r="A4255" s="1" t="s">
        <v>8434</v>
      </c>
      <c r="B4255" t="s">
        <v>8435</v>
      </c>
      <c r="C4255">
        <f>LEN(Tabla4[[#This Row],[NIT]])</f>
        <v>14</v>
      </c>
      <c r="D4255" t="str">
        <f t="shared" si="67"/>
        <v>NIT</v>
      </c>
    </row>
    <row r="4256" spans="1:4" x14ac:dyDescent="0.25">
      <c r="A4256" s="1" t="s">
        <v>8436</v>
      </c>
      <c r="B4256" t="s">
        <v>8437</v>
      </c>
      <c r="C4256">
        <f>LEN(Tabla4[[#This Row],[NIT]])</f>
        <v>14</v>
      </c>
      <c r="D4256" t="str">
        <f t="shared" si="67"/>
        <v>NIT</v>
      </c>
    </row>
    <row r="4257" spans="1:4" x14ac:dyDescent="0.25">
      <c r="A4257" s="1" t="s">
        <v>8439</v>
      </c>
      <c r="B4257" t="s">
        <v>8440</v>
      </c>
      <c r="C4257">
        <f>LEN(Tabla4[[#This Row],[NIT]])</f>
        <v>9</v>
      </c>
      <c r="D4257" t="str">
        <f t="shared" si="67"/>
        <v>DUI</v>
      </c>
    </row>
    <row r="4258" spans="1:4" x14ac:dyDescent="0.25">
      <c r="A4258" s="1" t="s">
        <v>8458</v>
      </c>
      <c r="B4258" t="s">
        <v>8459</v>
      </c>
      <c r="C4258">
        <f>LEN(Tabla4[[#This Row],[NIT]])</f>
        <v>14</v>
      </c>
      <c r="D4258" t="str">
        <f t="shared" si="67"/>
        <v>NIT</v>
      </c>
    </row>
    <row r="4259" spans="1:4" x14ac:dyDescent="0.25">
      <c r="A4259" s="1" t="s">
        <v>8460</v>
      </c>
      <c r="B4259" t="s">
        <v>8461</v>
      </c>
      <c r="C4259">
        <f>LEN(Tabla4[[#This Row],[NIT]])</f>
        <v>14</v>
      </c>
      <c r="D4259" t="str">
        <f t="shared" si="67"/>
        <v>NIT</v>
      </c>
    </row>
    <row r="4260" spans="1:4" x14ac:dyDescent="0.25">
      <c r="A4260" s="1" t="s">
        <v>8462</v>
      </c>
      <c r="B4260" t="s">
        <v>8463</v>
      </c>
      <c r="C4260">
        <f>LEN(Tabla4[[#This Row],[NIT]])</f>
        <v>14</v>
      </c>
      <c r="D4260" t="str">
        <f t="shared" si="67"/>
        <v>NIT</v>
      </c>
    </row>
    <row r="4261" spans="1:4" x14ac:dyDescent="0.25">
      <c r="A4261" s="1" t="s">
        <v>8464</v>
      </c>
      <c r="B4261" t="s">
        <v>8465</v>
      </c>
      <c r="C4261">
        <f>LEN(Tabla4[[#This Row],[NIT]])</f>
        <v>14</v>
      </c>
      <c r="D4261" t="str">
        <f t="shared" si="67"/>
        <v>NIT</v>
      </c>
    </row>
    <row r="4262" spans="1:4" x14ac:dyDescent="0.25">
      <c r="A4262" s="1" t="s">
        <v>8466</v>
      </c>
      <c r="B4262" t="s">
        <v>8467</v>
      </c>
      <c r="C4262">
        <f>LEN(Tabla4[[#This Row],[NIT]])</f>
        <v>14</v>
      </c>
      <c r="D4262" t="str">
        <f t="shared" si="67"/>
        <v>NIT</v>
      </c>
    </row>
    <row r="4263" spans="1:4" x14ac:dyDescent="0.25">
      <c r="A4263" s="1" t="s">
        <v>8469</v>
      </c>
      <c r="B4263" t="s">
        <v>8470</v>
      </c>
      <c r="C4263">
        <f>LEN(Tabla4[[#This Row],[NIT]])</f>
        <v>14</v>
      </c>
      <c r="D4263" t="str">
        <f t="shared" si="67"/>
        <v>NIT</v>
      </c>
    </row>
    <row r="4264" spans="1:4" x14ac:dyDescent="0.25">
      <c r="A4264" s="1" t="s">
        <v>8474</v>
      </c>
      <c r="B4264" t="s">
        <v>8475</v>
      </c>
      <c r="C4264">
        <f>LEN(Tabla4[[#This Row],[NIT]])</f>
        <v>14</v>
      </c>
      <c r="D4264" t="str">
        <f t="shared" si="67"/>
        <v>NIT</v>
      </c>
    </row>
    <row r="4265" spans="1:4" x14ac:dyDescent="0.25">
      <c r="A4265" s="1" t="s">
        <v>8476</v>
      </c>
      <c r="B4265" t="s">
        <v>8477</v>
      </c>
      <c r="C4265">
        <f>LEN(Tabla4[[#This Row],[NIT]])</f>
        <v>14</v>
      </c>
      <c r="D4265" t="str">
        <f t="shared" si="67"/>
        <v>NIT</v>
      </c>
    </row>
    <row r="4266" spans="1:4" x14ac:dyDescent="0.25">
      <c r="A4266" s="1" t="s">
        <v>8528</v>
      </c>
      <c r="B4266" s="51" t="s">
        <v>8529</v>
      </c>
      <c r="C4266" s="130">
        <f>LEN(Tabla4[[#This Row],[NIT]])</f>
        <v>9</v>
      </c>
      <c r="D4266" s="130" t="str">
        <f t="shared" si="67"/>
        <v>DUI</v>
      </c>
    </row>
    <row r="4267" spans="1:4" x14ac:dyDescent="0.25">
      <c r="A4267" s="1" t="s">
        <v>8530</v>
      </c>
      <c r="B4267" t="s">
        <v>8531</v>
      </c>
      <c r="C4267">
        <f>LEN(Tabla4[[#This Row],[NIT]])</f>
        <v>9</v>
      </c>
      <c r="D4267" t="str">
        <f t="shared" si="67"/>
        <v>DUI</v>
      </c>
    </row>
    <row r="4268" spans="1:4" x14ac:dyDescent="0.25">
      <c r="A4268" s="1" t="s">
        <v>8534</v>
      </c>
      <c r="B4268" t="s">
        <v>8535</v>
      </c>
      <c r="C4268">
        <f>LEN(Tabla4[[#This Row],[NIT]])</f>
        <v>9</v>
      </c>
      <c r="D4268" t="str">
        <f t="shared" si="67"/>
        <v>DUI</v>
      </c>
    </row>
    <row r="4269" spans="1:4" x14ac:dyDescent="0.25">
      <c r="A4269" s="1" t="s">
        <v>8536</v>
      </c>
      <c r="B4269" t="s">
        <v>8537</v>
      </c>
      <c r="C4269">
        <f>LEN(Tabla4[[#This Row],[NIT]])</f>
        <v>9</v>
      </c>
      <c r="D4269" t="str">
        <f t="shared" si="67"/>
        <v>DUI</v>
      </c>
    </row>
    <row r="4270" spans="1:4" x14ac:dyDescent="0.25">
      <c r="A4270" s="1" t="s">
        <v>8538</v>
      </c>
      <c r="B4270" t="s">
        <v>8539</v>
      </c>
      <c r="C4270">
        <f>LEN(Tabla4[[#This Row],[NIT]])</f>
        <v>9</v>
      </c>
      <c r="D4270" t="str">
        <f t="shared" si="67"/>
        <v>DUI</v>
      </c>
    </row>
    <row r="4271" spans="1:4" x14ac:dyDescent="0.25">
      <c r="A4271" s="1" t="s">
        <v>8540</v>
      </c>
      <c r="B4271" t="s">
        <v>974</v>
      </c>
      <c r="C4271">
        <f>LEN(Tabla4[[#This Row],[NIT]])</f>
        <v>14</v>
      </c>
      <c r="D4271" t="str">
        <f t="shared" si="67"/>
        <v>NIT</v>
      </c>
    </row>
    <row r="4272" spans="1:4" x14ac:dyDescent="0.25">
      <c r="A4272" s="1" t="s">
        <v>8541</v>
      </c>
      <c r="B4272" t="s">
        <v>8542</v>
      </c>
      <c r="C4272">
        <f>LEN(Tabla4[[#This Row],[NIT]])</f>
        <v>9</v>
      </c>
      <c r="D4272" t="str">
        <f t="shared" si="67"/>
        <v>DUI</v>
      </c>
    </row>
    <row r="4273" spans="1:4" x14ac:dyDescent="0.25">
      <c r="A4273" s="1" t="s">
        <v>8543</v>
      </c>
      <c r="B4273" t="s">
        <v>8544</v>
      </c>
      <c r="C4273">
        <f>LEN(Tabla4[[#This Row],[NIT]])</f>
        <v>9</v>
      </c>
      <c r="D4273" t="str">
        <f t="shared" si="67"/>
        <v>DUI</v>
      </c>
    </row>
    <row r="4274" spans="1:4" x14ac:dyDescent="0.25">
      <c r="A4274" s="1" t="s">
        <v>8545</v>
      </c>
      <c r="B4274" t="s">
        <v>8546</v>
      </c>
      <c r="C4274">
        <f>LEN(Tabla4[[#This Row],[NIT]])</f>
        <v>14</v>
      </c>
      <c r="D4274" t="str">
        <f t="shared" si="67"/>
        <v>NIT</v>
      </c>
    </row>
    <row r="4275" spans="1:4" x14ac:dyDescent="0.25">
      <c r="A4275" s="1" t="s">
        <v>8547</v>
      </c>
      <c r="B4275" t="s">
        <v>8548</v>
      </c>
      <c r="C4275">
        <f>LEN(Tabla4[[#This Row],[NIT]])</f>
        <v>9</v>
      </c>
      <c r="D4275" t="str">
        <f t="shared" si="67"/>
        <v>DUI</v>
      </c>
    </row>
    <row r="4276" spans="1:4" x14ac:dyDescent="0.25">
      <c r="A4276" s="1" t="s">
        <v>8549</v>
      </c>
      <c r="B4276" t="s">
        <v>8550</v>
      </c>
      <c r="C4276">
        <f>LEN(Tabla4[[#This Row],[NIT]])</f>
        <v>9</v>
      </c>
      <c r="D4276" t="str">
        <f t="shared" si="67"/>
        <v>DUI</v>
      </c>
    </row>
    <row r="4277" spans="1:4" x14ac:dyDescent="0.25">
      <c r="A4277" s="1" t="s">
        <v>8551</v>
      </c>
      <c r="B4277" t="s">
        <v>8552</v>
      </c>
      <c r="C4277">
        <f>LEN(Tabla4[[#This Row],[NIT]])</f>
        <v>9</v>
      </c>
      <c r="D4277" t="str">
        <f t="shared" si="67"/>
        <v>DUI</v>
      </c>
    </row>
    <row r="4278" spans="1:4" x14ac:dyDescent="0.25">
      <c r="A4278" s="1" t="s">
        <v>8553</v>
      </c>
      <c r="B4278" t="s">
        <v>8554</v>
      </c>
      <c r="C4278">
        <f>LEN(Tabla4[[#This Row],[NIT]])</f>
        <v>9</v>
      </c>
      <c r="D4278" t="str">
        <f t="shared" si="67"/>
        <v>DUI</v>
      </c>
    </row>
    <row r="4279" spans="1:4" x14ac:dyDescent="0.25">
      <c r="A4279" s="1" t="s">
        <v>8558</v>
      </c>
      <c r="B4279" t="s">
        <v>8559</v>
      </c>
      <c r="C4279">
        <f>LEN(Tabla4[[#This Row],[NIT]])</f>
        <v>9</v>
      </c>
      <c r="D4279" t="str">
        <f t="shared" si="67"/>
        <v>DUI</v>
      </c>
    </row>
    <row r="4280" spans="1:4" x14ac:dyDescent="0.25">
      <c r="A4280" t="s">
        <v>8573</v>
      </c>
      <c r="B4280" t="s">
        <v>8561</v>
      </c>
      <c r="C4280">
        <f>LEN(Tabla4[[#This Row],[NIT]])</f>
        <v>14</v>
      </c>
      <c r="D4280" t="str">
        <f t="shared" si="67"/>
        <v>NIT</v>
      </c>
    </row>
    <row r="4281" spans="1:4" x14ac:dyDescent="0.25">
      <c r="A4281" s="1" t="s">
        <v>8562</v>
      </c>
      <c r="B4281" t="s">
        <v>8563</v>
      </c>
      <c r="C4281">
        <f>LEN(Tabla4[[#This Row],[NIT]])</f>
        <v>14</v>
      </c>
      <c r="D4281" t="str">
        <f t="shared" si="67"/>
        <v>NIT</v>
      </c>
    </row>
    <row r="4282" spans="1:4" x14ac:dyDescent="0.25">
      <c r="A4282" s="1" t="s">
        <v>8565</v>
      </c>
      <c r="B4282" t="s">
        <v>8566</v>
      </c>
      <c r="C4282">
        <f>LEN(Tabla4[[#This Row],[NIT]])</f>
        <v>14</v>
      </c>
      <c r="D4282" t="str">
        <f t="shared" si="67"/>
        <v>NIT</v>
      </c>
    </row>
    <row r="4283" spans="1:4" x14ac:dyDescent="0.25">
      <c r="A4283" s="1" t="s">
        <v>8568</v>
      </c>
      <c r="B4283" t="s">
        <v>8569</v>
      </c>
      <c r="C4283">
        <f>LEN(Tabla4[[#This Row],[NIT]])</f>
        <v>14</v>
      </c>
      <c r="D4283" t="str">
        <f t="shared" si="67"/>
        <v>NIT</v>
      </c>
    </row>
    <row r="4284" spans="1:4" x14ac:dyDescent="0.25">
      <c r="A4284" s="1" t="s">
        <v>8626</v>
      </c>
      <c r="B4284" t="s">
        <v>8625</v>
      </c>
      <c r="C4284">
        <f>LEN(Tabla4[[#This Row],[NIT]])</f>
        <v>9</v>
      </c>
      <c r="D4284" t="str">
        <f t="shared" si="67"/>
        <v>DUI</v>
      </c>
    </row>
    <row r="4285" spans="1:4" x14ac:dyDescent="0.25">
      <c r="A4285" s="1" t="s">
        <v>8624</v>
      </c>
      <c r="B4285" t="s">
        <v>8623</v>
      </c>
      <c r="C4285">
        <f>LEN(Tabla4[[#This Row],[NIT]])</f>
        <v>9</v>
      </c>
      <c r="D4285" t="str">
        <f t="shared" si="67"/>
        <v>DUI</v>
      </c>
    </row>
    <row r="4286" spans="1:4" x14ac:dyDescent="0.25">
      <c r="A4286" s="1" t="s">
        <v>7761</v>
      </c>
      <c r="B4286" t="s">
        <v>8629</v>
      </c>
      <c r="C4286">
        <f>LEN(Tabla4[[#This Row],[NIT]])</f>
        <v>14</v>
      </c>
      <c r="D4286" t="str">
        <f t="shared" si="67"/>
        <v>NIT</v>
      </c>
    </row>
    <row r="4287" spans="1:4" x14ac:dyDescent="0.25">
      <c r="A4287" s="1" t="s">
        <v>8622</v>
      </c>
      <c r="B4287" t="s">
        <v>8621</v>
      </c>
      <c r="C4287">
        <f>LEN(Tabla4[[#This Row],[NIT]])</f>
        <v>9</v>
      </c>
      <c r="D4287" t="str">
        <f t="shared" si="67"/>
        <v>DUI</v>
      </c>
    </row>
    <row r="4288" spans="1:4" x14ac:dyDescent="0.25">
      <c r="A4288" s="1" t="s">
        <v>8620</v>
      </c>
      <c r="B4288" t="s">
        <v>8619</v>
      </c>
      <c r="C4288">
        <f>LEN(Tabla4[[#This Row],[NIT]])</f>
        <v>9</v>
      </c>
      <c r="D4288" t="str">
        <f t="shared" si="67"/>
        <v>DUI</v>
      </c>
    </row>
    <row r="4289" spans="1:4" x14ac:dyDescent="0.25">
      <c r="A4289" s="1" t="s">
        <v>8618</v>
      </c>
      <c r="B4289" t="s">
        <v>8617</v>
      </c>
      <c r="C4289">
        <f>LEN(Tabla4[[#This Row],[NIT]])</f>
        <v>9</v>
      </c>
      <c r="D4289" t="str">
        <f t="shared" si="67"/>
        <v>DUI</v>
      </c>
    </row>
    <row r="4290" spans="1:4" x14ac:dyDescent="0.25">
      <c r="A4290" s="1" t="s">
        <v>348</v>
      </c>
      <c r="B4290" t="s">
        <v>8630</v>
      </c>
      <c r="C4290">
        <f>LEN(Tabla4[[#This Row],[NIT]])</f>
        <v>14</v>
      </c>
      <c r="D4290" t="str">
        <f t="shared" si="67"/>
        <v>NIT</v>
      </c>
    </row>
    <row r="4291" spans="1:4" x14ac:dyDescent="0.25">
      <c r="A4291" s="1" t="s">
        <v>8616</v>
      </c>
      <c r="B4291" t="s">
        <v>8615</v>
      </c>
      <c r="C4291">
        <f>LEN(Tabla4[[#This Row],[NIT]])</f>
        <v>9</v>
      </c>
      <c r="D4291" t="str">
        <f t="shared" si="67"/>
        <v>DUI</v>
      </c>
    </row>
    <row r="4292" spans="1:4" x14ac:dyDescent="0.25">
      <c r="A4292" s="1" t="s">
        <v>8614</v>
      </c>
      <c r="B4292" t="s">
        <v>8613</v>
      </c>
      <c r="C4292">
        <f>LEN(Tabla4[[#This Row],[NIT]])</f>
        <v>9</v>
      </c>
      <c r="D4292" t="str">
        <f t="shared" si="67"/>
        <v>DUI</v>
      </c>
    </row>
    <row r="4293" spans="1:4" x14ac:dyDescent="0.25">
      <c r="A4293" s="1" t="s">
        <v>390</v>
      </c>
      <c r="B4293" t="s">
        <v>8631</v>
      </c>
      <c r="C4293">
        <f>LEN(Tabla4[[#This Row],[NIT]])</f>
        <v>14</v>
      </c>
      <c r="D4293" t="str">
        <f t="shared" si="67"/>
        <v>NIT</v>
      </c>
    </row>
    <row r="4294" spans="1:4" x14ac:dyDescent="0.25">
      <c r="A4294" s="1" t="s">
        <v>8611</v>
      </c>
      <c r="B4294" t="s">
        <v>8612</v>
      </c>
      <c r="C4294">
        <f>LEN(Tabla4[[#This Row],[NIT]])</f>
        <v>14</v>
      </c>
      <c r="D4294" t="str">
        <f t="shared" si="67"/>
        <v>NIT</v>
      </c>
    </row>
    <row r="4295" spans="1:4" x14ac:dyDescent="0.25">
      <c r="A4295" s="1" t="s">
        <v>8609</v>
      </c>
      <c r="B4295" t="s">
        <v>8610</v>
      </c>
      <c r="C4295">
        <f>LEN(Tabla4[[#This Row],[NIT]])</f>
        <v>14</v>
      </c>
      <c r="D4295" t="str">
        <f t="shared" si="67"/>
        <v>NIT</v>
      </c>
    </row>
    <row r="4296" spans="1:4" x14ac:dyDescent="0.25">
      <c r="A4296" s="1" t="s">
        <v>8607</v>
      </c>
      <c r="B4296" t="s">
        <v>8606</v>
      </c>
      <c r="C4296">
        <f>LEN(Tabla4[[#This Row],[NIT]])</f>
        <v>9</v>
      </c>
      <c r="D4296" t="str">
        <f t="shared" si="67"/>
        <v>DUI</v>
      </c>
    </row>
    <row r="4297" spans="1:4" x14ac:dyDescent="0.25">
      <c r="A4297" s="1" t="s">
        <v>8603</v>
      </c>
      <c r="B4297" t="s">
        <v>8602</v>
      </c>
      <c r="C4297">
        <f>LEN(Tabla4[[#This Row],[NIT]])</f>
        <v>9</v>
      </c>
      <c r="D4297" t="str">
        <f t="shared" si="67"/>
        <v>DUI</v>
      </c>
    </row>
    <row r="4298" spans="1:4" x14ac:dyDescent="0.25">
      <c r="A4298" s="1" t="s">
        <v>8601</v>
      </c>
      <c r="B4298" t="s">
        <v>8600</v>
      </c>
      <c r="C4298">
        <f>LEN(Tabla4[[#This Row],[NIT]])</f>
        <v>9</v>
      </c>
      <c r="D4298" t="str">
        <f t="shared" si="67"/>
        <v>DUI</v>
      </c>
    </row>
    <row r="4299" spans="1:4" x14ac:dyDescent="0.25">
      <c r="A4299" s="1" t="s">
        <v>8587</v>
      </c>
      <c r="B4299" t="s">
        <v>8588</v>
      </c>
      <c r="C4299">
        <f>LEN(Tabla4[[#This Row],[NIT]])</f>
        <v>14</v>
      </c>
      <c r="D4299" t="str">
        <f t="shared" ref="D4299:D4362" si="68">IF(C4299=14,"NIT",IF(C4299=9,"DUI"," "))</f>
        <v>NIT</v>
      </c>
    </row>
    <row r="4300" spans="1:4" x14ac:dyDescent="0.25">
      <c r="A4300" s="1" t="s">
        <v>8605</v>
      </c>
      <c r="B4300" t="s">
        <v>8508</v>
      </c>
      <c r="C4300">
        <f>LEN(Tabla4[[#This Row],[NIT]])</f>
        <v>9</v>
      </c>
      <c r="D4300" t="str">
        <f t="shared" si="68"/>
        <v>DUI</v>
      </c>
    </row>
    <row r="4301" spans="1:4" x14ac:dyDescent="0.25">
      <c r="A4301" s="1" t="s">
        <v>8608</v>
      </c>
      <c r="B4301" t="s">
        <v>8028</v>
      </c>
      <c r="C4301">
        <f>LEN(Tabla4[[#This Row],[NIT]])</f>
        <v>9</v>
      </c>
      <c r="D4301" t="str">
        <f t="shared" si="68"/>
        <v>DUI</v>
      </c>
    </row>
    <row r="4302" spans="1:4" x14ac:dyDescent="0.25">
      <c r="A4302" s="1" t="s">
        <v>8647</v>
      </c>
      <c r="B4302" t="s">
        <v>8648</v>
      </c>
      <c r="C4302">
        <f>LEN(Tabla4[[#This Row],[NIT]])</f>
        <v>9</v>
      </c>
      <c r="D4302" t="str">
        <f t="shared" si="68"/>
        <v>DUI</v>
      </c>
    </row>
    <row r="4303" spans="1:4" x14ac:dyDescent="0.25">
      <c r="A4303" s="1" t="s">
        <v>8649</v>
      </c>
      <c r="B4303" t="s">
        <v>8650</v>
      </c>
      <c r="C4303">
        <f>LEN(Tabla4[[#This Row],[NIT]])</f>
        <v>14</v>
      </c>
      <c r="D4303" t="str">
        <f t="shared" si="68"/>
        <v>NIT</v>
      </c>
    </row>
    <row r="4304" spans="1:4" x14ac:dyDescent="0.25">
      <c r="A4304" s="14" t="s">
        <v>8651</v>
      </c>
      <c r="B4304" t="s">
        <v>8652</v>
      </c>
      <c r="C4304">
        <f>LEN(Tabla4[[#This Row],[NIT]])</f>
        <v>9</v>
      </c>
      <c r="D4304" t="str">
        <f t="shared" si="68"/>
        <v>DUI</v>
      </c>
    </row>
    <row r="4305" spans="1:4" x14ac:dyDescent="0.25">
      <c r="A4305" s="14" t="s">
        <v>8653</v>
      </c>
      <c r="B4305" t="s">
        <v>1050</v>
      </c>
      <c r="C4305">
        <f>LEN(Tabla4[[#This Row],[NIT]])</f>
        <v>14</v>
      </c>
      <c r="D4305" t="str">
        <f t="shared" si="68"/>
        <v>NIT</v>
      </c>
    </row>
    <row r="4306" spans="1:4" x14ac:dyDescent="0.25">
      <c r="A4306" s="1" t="s">
        <v>8654</v>
      </c>
      <c r="B4306" t="s">
        <v>8655</v>
      </c>
      <c r="C4306">
        <f>LEN(Tabla4[[#This Row],[NIT]])</f>
        <v>14</v>
      </c>
      <c r="D4306" t="str">
        <f t="shared" si="68"/>
        <v>NIT</v>
      </c>
    </row>
    <row r="4307" spans="1:4" x14ac:dyDescent="0.25">
      <c r="A4307" s="16" t="s">
        <v>8656</v>
      </c>
      <c r="B4307" t="s">
        <v>8657</v>
      </c>
      <c r="C4307">
        <f>LEN(Tabla4[[#This Row],[NIT]])</f>
        <v>9</v>
      </c>
      <c r="D4307" t="str">
        <f t="shared" si="68"/>
        <v>DUI</v>
      </c>
    </row>
    <row r="4308" spans="1:4" x14ac:dyDescent="0.25">
      <c r="A4308" s="1" t="s">
        <v>8658</v>
      </c>
      <c r="B4308" t="s">
        <v>8659</v>
      </c>
      <c r="C4308">
        <f>LEN(Tabla4[[#This Row],[NIT]])</f>
        <v>9</v>
      </c>
      <c r="D4308" t="str">
        <f t="shared" si="68"/>
        <v>DUI</v>
      </c>
    </row>
    <row r="4309" spans="1:4" x14ac:dyDescent="0.25">
      <c r="A4309" s="1" t="s">
        <v>8660</v>
      </c>
      <c r="B4309" t="s">
        <v>8661</v>
      </c>
      <c r="C4309">
        <f>LEN(Tabla4[[#This Row],[NIT]])</f>
        <v>9</v>
      </c>
      <c r="D4309" t="str">
        <f t="shared" si="68"/>
        <v>DUI</v>
      </c>
    </row>
    <row r="4310" spans="1:4" x14ac:dyDescent="0.25">
      <c r="A4310" s="22" t="s">
        <v>8662</v>
      </c>
      <c r="B4310" t="s">
        <v>8663</v>
      </c>
      <c r="C4310">
        <f>LEN(Tabla4[[#This Row],[NIT]])</f>
        <v>14</v>
      </c>
      <c r="D4310" t="str">
        <f t="shared" si="68"/>
        <v>NIT</v>
      </c>
    </row>
    <row r="4311" spans="1:4" x14ac:dyDescent="0.25">
      <c r="A4311" s="1" t="s">
        <v>8667</v>
      </c>
      <c r="B4311" t="s">
        <v>8668</v>
      </c>
      <c r="C4311">
        <f>LEN(Tabla4[[#This Row],[NIT]])</f>
        <v>9</v>
      </c>
      <c r="D4311" t="str">
        <f t="shared" si="68"/>
        <v>DUI</v>
      </c>
    </row>
    <row r="4312" spans="1:4" x14ac:dyDescent="0.25">
      <c r="A4312" s="1" t="s">
        <v>8669</v>
      </c>
      <c r="B4312" t="s">
        <v>8670</v>
      </c>
      <c r="C4312">
        <f>LEN(Tabla4[[#This Row],[NIT]])</f>
        <v>9</v>
      </c>
      <c r="D4312" t="str">
        <f t="shared" si="68"/>
        <v>DUI</v>
      </c>
    </row>
    <row r="4313" spans="1:4" x14ac:dyDescent="0.25">
      <c r="A4313" s="1" t="s">
        <v>8671</v>
      </c>
      <c r="B4313" t="s">
        <v>8672</v>
      </c>
      <c r="C4313">
        <f>LEN(Tabla4[[#This Row],[NIT]])</f>
        <v>9</v>
      </c>
      <c r="D4313" t="str">
        <f t="shared" si="68"/>
        <v>DUI</v>
      </c>
    </row>
    <row r="4314" spans="1:4" x14ac:dyDescent="0.25">
      <c r="A4314" s="1" t="s">
        <v>8674</v>
      </c>
      <c r="B4314" t="s">
        <v>8675</v>
      </c>
      <c r="C4314">
        <f>LEN(Tabla4[[#This Row],[NIT]])</f>
        <v>14</v>
      </c>
      <c r="D4314" t="str">
        <f t="shared" si="68"/>
        <v>NIT</v>
      </c>
    </row>
    <row r="4315" spans="1:4" x14ac:dyDescent="0.25">
      <c r="A4315" s="1" t="s">
        <v>8676</v>
      </c>
      <c r="B4315" t="s">
        <v>7889</v>
      </c>
      <c r="C4315">
        <f>LEN(Tabla4[[#This Row],[NIT]])</f>
        <v>9</v>
      </c>
      <c r="D4315" t="str">
        <f t="shared" si="68"/>
        <v>DUI</v>
      </c>
    </row>
    <row r="4316" spans="1:4" x14ac:dyDescent="0.25">
      <c r="A4316" s="1" t="s">
        <v>8677</v>
      </c>
      <c r="B4316" t="s">
        <v>8678</v>
      </c>
      <c r="C4316">
        <f>LEN(Tabla4[[#This Row],[NIT]])</f>
        <v>14</v>
      </c>
      <c r="D4316" t="str">
        <f t="shared" si="68"/>
        <v>NIT</v>
      </c>
    </row>
    <row r="4317" spans="1:4" x14ac:dyDescent="0.25">
      <c r="A4317" s="1" t="s">
        <v>8679</v>
      </c>
      <c r="B4317" t="s">
        <v>8680</v>
      </c>
      <c r="C4317">
        <f>LEN(Tabla4[[#This Row],[NIT]])</f>
        <v>14</v>
      </c>
      <c r="D4317" t="str">
        <f t="shared" si="68"/>
        <v>NIT</v>
      </c>
    </row>
    <row r="4318" spans="1:4" x14ac:dyDescent="0.25">
      <c r="A4318" s="1" t="s">
        <v>8684</v>
      </c>
      <c r="B4318" t="s">
        <v>8685</v>
      </c>
      <c r="C4318">
        <f>LEN(Tabla4[[#This Row],[NIT]])</f>
        <v>14</v>
      </c>
      <c r="D4318" t="str">
        <f t="shared" si="68"/>
        <v>NIT</v>
      </c>
    </row>
    <row r="4319" spans="1:4" x14ac:dyDescent="0.25">
      <c r="A4319" s="1" t="s">
        <v>8687</v>
      </c>
      <c r="B4319" t="s">
        <v>1559</v>
      </c>
      <c r="C4319">
        <f>LEN(Tabla4[[#This Row],[NIT]])</f>
        <v>9</v>
      </c>
      <c r="D4319" t="str">
        <f t="shared" si="68"/>
        <v>DUI</v>
      </c>
    </row>
    <row r="4320" spans="1:4" x14ac:dyDescent="0.25">
      <c r="A4320" s="116" t="s">
        <v>8690</v>
      </c>
      <c r="B4320" t="s">
        <v>819</v>
      </c>
      <c r="C4320">
        <f>LEN(Tabla4[[#This Row],[NIT]])</f>
        <v>14</v>
      </c>
      <c r="D4320" t="str">
        <f t="shared" si="68"/>
        <v>NIT</v>
      </c>
    </row>
    <row r="4321" spans="1:4" x14ac:dyDescent="0.25">
      <c r="A4321" s="1" t="s">
        <v>8691</v>
      </c>
      <c r="B4321" t="s">
        <v>8692</v>
      </c>
      <c r="C4321">
        <f>LEN(Tabla4[[#This Row],[NIT]])</f>
        <v>9</v>
      </c>
      <c r="D4321" t="str">
        <f t="shared" si="68"/>
        <v>DUI</v>
      </c>
    </row>
    <row r="4322" spans="1:4" x14ac:dyDescent="0.25">
      <c r="A4322" s="14" t="s">
        <v>8693</v>
      </c>
      <c r="B4322" t="s">
        <v>1212</v>
      </c>
      <c r="C4322">
        <f>LEN(Tabla4[[#This Row],[NIT]])</f>
        <v>9</v>
      </c>
      <c r="D4322" t="str">
        <f t="shared" si="68"/>
        <v>DUI</v>
      </c>
    </row>
    <row r="4323" spans="1:4" x14ac:dyDescent="0.25">
      <c r="A4323" s="14" t="s">
        <v>8694</v>
      </c>
      <c r="B4323" t="s">
        <v>8695</v>
      </c>
      <c r="C4323">
        <f>LEN(Tabla4[[#This Row],[NIT]])</f>
        <v>9</v>
      </c>
      <c r="D4323" t="str">
        <f t="shared" si="68"/>
        <v>DUI</v>
      </c>
    </row>
    <row r="4324" spans="1:4" x14ac:dyDescent="0.25">
      <c r="A4324" s="1" t="s">
        <v>8696</v>
      </c>
      <c r="B4324" t="s">
        <v>8697</v>
      </c>
      <c r="C4324">
        <f>LEN(Tabla4[[#This Row],[NIT]])</f>
        <v>13</v>
      </c>
      <c r="D4324" t="str">
        <f t="shared" si="68"/>
        <v xml:space="preserve"> </v>
      </c>
    </row>
    <row r="4325" spans="1:4" x14ac:dyDescent="0.25">
      <c r="A4325" s="14" t="s">
        <v>8698</v>
      </c>
      <c r="B4325" t="s">
        <v>8699</v>
      </c>
      <c r="C4325">
        <f>LEN(Tabla4[[#This Row],[NIT]])</f>
        <v>14</v>
      </c>
      <c r="D4325" t="str">
        <f t="shared" si="68"/>
        <v>NIT</v>
      </c>
    </row>
    <row r="4326" spans="1:4" x14ac:dyDescent="0.25">
      <c r="A4326" s="14" t="s">
        <v>8700</v>
      </c>
      <c r="B4326" t="s">
        <v>8701</v>
      </c>
      <c r="C4326">
        <f>LEN(Tabla4[[#This Row],[NIT]])</f>
        <v>14</v>
      </c>
      <c r="D4326" t="str">
        <f t="shared" si="68"/>
        <v>NIT</v>
      </c>
    </row>
    <row r="4327" spans="1:4" x14ac:dyDescent="0.25">
      <c r="A4327" s="14" t="s">
        <v>8702</v>
      </c>
      <c r="B4327" t="s">
        <v>8703</v>
      </c>
      <c r="C4327">
        <f>LEN(Tabla4[[#This Row],[NIT]])</f>
        <v>14</v>
      </c>
      <c r="D4327" t="str">
        <f t="shared" si="68"/>
        <v>NIT</v>
      </c>
    </row>
    <row r="4328" spans="1:4" x14ac:dyDescent="0.25">
      <c r="A4328" s="14" t="s">
        <v>8704</v>
      </c>
      <c r="B4328" t="s">
        <v>8705</v>
      </c>
      <c r="C4328">
        <f>LEN(Tabla4[[#This Row],[NIT]])</f>
        <v>14</v>
      </c>
      <c r="D4328" t="str">
        <f t="shared" si="68"/>
        <v>NIT</v>
      </c>
    </row>
    <row r="4329" spans="1:4" x14ac:dyDescent="0.25">
      <c r="A4329" s="14" t="s">
        <v>8706</v>
      </c>
      <c r="B4329" t="s">
        <v>8707</v>
      </c>
      <c r="C4329">
        <f>LEN(Tabla4[[#This Row],[NIT]])</f>
        <v>9</v>
      </c>
      <c r="D4329" t="str">
        <f t="shared" si="68"/>
        <v>DUI</v>
      </c>
    </row>
    <row r="4330" spans="1:4" x14ac:dyDescent="0.25">
      <c r="A4330" s="14" t="s">
        <v>8708</v>
      </c>
      <c r="B4330" t="s">
        <v>8709</v>
      </c>
      <c r="C4330">
        <f>LEN(Tabla4[[#This Row],[NIT]])</f>
        <v>9</v>
      </c>
      <c r="D4330" t="str">
        <f t="shared" si="68"/>
        <v>DUI</v>
      </c>
    </row>
    <row r="4331" spans="1:4" x14ac:dyDescent="0.25">
      <c r="A4331" s="14" t="s">
        <v>8710</v>
      </c>
      <c r="B4331" t="s">
        <v>8711</v>
      </c>
      <c r="C4331">
        <f>LEN(Tabla4[[#This Row],[NIT]])</f>
        <v>9</v>
      </c>
      <c r="D4331" t="str">
        <f t="shared" si="68"/>
        <v>DUI</v>
      </c>
    </row>
    <row r="4332" spans="1:4" x14ac:dyDescent="0.25">
      <c r="A4332" s="14" t="s">
        <v>8712</v>
      </c>
      <c r="B4332" t="s">
        <v>8713</v>
      </c>
      <c r="C4332">
        <f>LEN(Tabla4[[#This Row],[NIT]])</f>
        <v>9</v>
      </c>
      <c r="D4332" t="str">
        <f t="shared" si="68"/>
        <v>DUI</v>
      </c>
    </row>
    <row r="4333" spans="1:4" x14ac:dyDescent="0.25">
      <c r="A4333" s="14" t="s">
        <v>8714</v>
      </c>
      <c r="B4333" t="s">
        <v>8715</v>
      </c>
      <c r="C4333">
        <f>LEN(Tabla4[[#This Row],[NIT]])</f>
        <v>14</v>
      </c>
      <c r="D4333" t="str">
        <f t="shared" si="68"/>
        <v>NIT</v>
      </c>
    </row>
    <row r="4334" spans="1:4" x14ac:dyDescent="0.25">
      <c r="A4334" s="14" t="s">
        <v>8716</v>
      </c>
      <c r="B4334" t="s">
        <v>8717</v>
      </c>
      <c r="C4334">
        <f>LEN(Tabla4[[#This Row],[NIT]])</f>
        <v>9</v>
      </c>
      <c r="D4334" t="str">
        <f t="shared" si="68"/>
        <v>DUI</v>
      </c>
    </row>
    <row r="4335" spans="1:4" x14ac:dyDescent="0.25">
      <c r="A4335" s="14" t="s">
        <v>8736</v>
      </c>
      <c r="B4335" t="s">
        <v>8737</v>
      </c>
      <c r="C4335">
        <f>LEN(Tabla4[[#This Row],[NIT]])</f>
        <v>14</v>
      </c>
      <c r="D4335" t="str">
        <f t="shared" si="68"/>
        <v>NIT</v>
      </c>
    </row>
    <row r="4336" spans="1:4" x14ac:dyDescent="0.25">
      <c r="A4336" s="14" t="s">
        <v>8738</v>
      </c>
      <c r="B4336" t="s">
        <v>8739</v>
      </c>
      <c r="C4336">
        <f>LEN(Tabla4[[#This Row],[NIT]])</f>
        <v>14</v>
      </c>
      <c r="D4336" t="str">
        <f t="shared" si="68"/>
        <v>NIT</v>
      </c>
    </row>
    <row r="4337" spans="1:4" x14ac:dyDescent="0.25">
      <c r="A4337" s="1" t="s">
        <v>8741</v>
      </c>
      <c r="B4337" t="s">
        <v>8742</v>
      </c>
      <c r="C4337">
        <f>LEN(Tabla4[[#This Row],[NIT]])</f>
        <v>14</v>
      </c>
      <c r="D4337" t="str">
        <f t="shared" si="68"/>
        <v>NIT</v>
      </c>
    </row>
    <row r="4338" spans="1:4" x14ac:dyDescent="0.25">
      <c r="A4338" s="1" t="s">
        <v>8745</v>
      </c>
      <c r="B4338" t="s">
        <v>7936</v>
      </c>
      <c r="C4338">
        <f>LEN(Tabla4[[#This Row],[NIT]])</f>
        <v>12</v>
      </c>
      <c r="D4338" t="str">
        <f t="shared" si="68"/>
        <v xml:space="preserve"> </v>
      </c>
    </row>
    <row r="4339" spans="1:4" x14ac:dyDescent="0.25">
      <c r="A4339" s="1" t="s">
        <v>8748</v>
      </c>
      <c r="B4339" t="s">
        <v>8749</v>
      </c>
      <c r="C4339">
        <f>LEN(Tabla4[[#This Row],[NIT]])</f>
        <v>14</v>
      </c>
      <c r="D4339" t="str">
        <f t="shared" si="68"/>
        <v>NIT</v>
      </c>
    </row>
    <row r="4340" spans="1:4" x14ac:dyDescent="0.25">
      <c r="A4340" s="14" t="s">
        <v>8750</v>
      </c>
      <c r="B4340" t="s">
        <v>8751</v>
      </c>
      <c r="C4340">
        <f>LEN(Tabla4[[#This Row],[NIT]])</f>
        <v>14</v>
      </c>
      <c r="D4340" t="str">
        <f t="shared" si="68"/>
        <v>NIT</v>
      </c>
    </row>
    <row r="4341" spans="1:4" x14ac:dyDescent="0.25">
      <c r="A4341" s="14" t="s">
        <v>8755</v>
      </c>
      <c r="B4341" t="s">
        <v>8756</v>
      </c>
      <c r="C4341">
        <f>LEN(Tabla4[[#This Row],[NIT]])</f>
        <v>14</v>
      </c>
      <c r="D4341" t="str">
        <f t="shared" si="68"/>
        <v>NIT</v>
      </c>
    </row>
    <row r="4342" spans="1:4" x14ac:dyDescent="0.25">
      <c r="A4342" s="14" t="s">
        <v>8804</v>
      </c>
      <c r="B4342" t="s">
        <v>8805</v>
      </c>
      <c r="C4342">
        <f>LEN(Tabla4[[#This Row],[NIT]])</f>
        <v>9</v>
      </c>
      <c r="D4342" t="str">
        <f t="shared" si="68"/>
        <v>DUI</v>
      </c>
    </row>
    <row r="4343" spans="1:4" x14ac:dyDescent="0.25">
      <c r="A4343" s="14" t="s">
        <v>8806</v>
      </c>
      <c r="B4343" t="s">
        <v>8807</v>
      </c>
      <c r="C4343">
        <f>LEN(Tabla4[[#This Row],[NIT]])</f>
        <v>14</v>
      </c>
      <c r="D4343" t="str">
        <f t="shared" si="68"/>
        <v>NIT</v>
      </c>
    </row>
    <row r="4344" spans="1:4" x14ac:dyDescent="0.25">
      <c r="A4344" s="14" t="s">
        <v>8808</v>
      </c>
      <c r="B4344" t="s">
        <v>8809</v>
      </c>
      <c r="C4344">
        <f>LEN(Tabla4[[#This Row],[NIT]])</f>
        <v>9</v>
      </c>
      <c r="D4344" t="str">
        <f t="shared" si="68"/>
        <v>DUI</v>
      </c>
    </row>
    <row r="4345" spans="1:4" x14ac:dyDescent="0.25">
      <c r="A4345" s="14" t="s">
        <v>8810</v>
      </c>
      <c r="B4345" t="s">
        <v>8811</v>
      </c>
      <c r="C4345">
        <f>LEN(Tabla4[[#This Row],[NIT]])</f>
        <v>9</v>
      </c>
      <c r="D4345" t="str">
        <f t="shared" si="68"/>
        <v>DUI</v>
      </c>
    </row>
    <row r="4346" spans="1:4" x14ac:dyDescent="0.25">
      <c r="A4346" s="14" t="s">
        <v>8812</v>
      </c>
      <c r="B4346" t="s">
        <v>8813</v>
      </c>
      <c r="C4346">
        <f>LEN(Tabla4[[#This Row],[NIT]])</f>
        <v>9</v>
      </c>
      <c r="D4346" t="str">
        <f t="shared" si="68"/>
        <v>DUI</v>
      </c>
    </row>
    <row r="4347" spans="1:4" x14ac:dyDescent="0.25">
      <c r="A4347" s="14" t="s">
        <v>8814</v>
      </c>
      <c r="B4347" t="s">
        <v>8815</v>
      </c>
      <c r="C4347">
        <f>LEN(Tabla4[[#This Row],[NIT]])</f>
        <v>9</v>
      </c>
      <c r="D4347" t="str">
        <f t="shared" si="68"/>
        <v>DUI</v>
      </c>
    </row>
    <row r="4348" spans="1:4" x14ac:dyDescent="0.25">
      <c r="A4348" s="14" t="s">
        <v>8816</v>
      </c>
      <c r="B4348" t="s">
        <v>8817</v>
      </c>
      <c r="C4348">
        <f>LEN(Tabla4[[#This Row],[NIT]])</f>
        <v>14</v>
      </c>
      <c r="D4348" t="str">
        <f t="shared" si="68"/>
        <v>NIT</v>
      </c>
    </row>
    <row r="4349" spans="1:4" x14ac:dyDescent="0.25">
      <c r="A4349" s="14" t="s">
        <v>8818</v>
      </c>
      <c r="B4349" t="s">
        <v>8819</v>
      </c>
      <c r="C4349">
        <f>LEN(Tabla4[[#This Row],[NIT]])</f>
        <v>9</v>
      </c>
      <c r="D4349" t="str">
        <f t="shared" si="68"/>
        <v>DUI</v>
      </c>
    </row>
    <row r="4350" spans="1:4" x14ac:dyDescent="0.25">
      <c r="A4350" s="14" t="s">
        <v>8820</v>
      </c>
      <c r="B4350" t="s">
        <v>8821</v>
      </c>
      <c r="C4350">
        <f>LEN(Tabla4[[#This Row],[NIT]])</f>
        <v>9</v>
      </c>
      <c r="D4350" t="str">
        <f t="shared" si="68"/>
        <v>DUI</v>
      </c>
    </row>
    <row r="4351" spans="1:4" x14ac:dyDescent="0.25">
      <c r="A4351" s="1" t="s">
        <v>8822</v>
      </c>
      <c r="B4351" t="s">
        <v>8823</v>
      </c>
      <c r="C4351">
        <f>LEN(Tabla4[[#This Row],[NIT]])</f>
        <v>14</v>
      </c>
      <c r="D4351" t="str">
        <f t="shared" si="68"/>
        <v>NIT</v>
      </c>
    </row>
    <row r="4352" spans="1:4" x14ac:dyDescent="0.25">
      <c r="A4352" s="1" t="s">
        <v>8824</v>
      </c>
      <c r="B4352" t="s">
        <v>8825</v>
      </c>
      <c r="C4352">
        <f>LEN(Tabla4[[#This Row],[NIT]])</f>
        <v>9</v>
      </c>
      <c r="D4352" t="str">
        <f t="shared" si="68"/>
        <v>DUI</v>
      </c>
    </row>
    <row r="4353" spans="1:4" x14ac:dyDescent="0.25">
      <c r="A4353" s="1" t="s">
        <v>8826</v>
      </c>
      <c r="B4353" t="s">
        <v>8827</v>
      </c>
      <c r="C4353">
        <f>LEN(Tabla4[[#This Row],[NIT]])</f>
        <v>9</v>
      </c>
      <c r="D4353" t="str">
        <f t="shared" si="68"/>
        <v>DUI</v>
      </c>
    </row>
    <row r="4354" spans="1:4" x14ac:dyDescent="0.25">
      <c r="A4354" s="22" t="s">
        <v>8852</v>
      </c>
      <c r="B4354" t="s">
        <v>8853</v>
      </c>
      <c r="C4354">
        <f>LEN(Tabla4[[#This Row],[NIT]])</f>
        <v>14</v>
      </c>
      <c r="D4354" t="str">
        <f t="shared" si="68"/>
        <v>NIT</v>
      </c>
    </row>
    <row r="4355" spans="1:4" x14ac:dyDescent="0.25">
      <c r="A4355" s="1" t="s">
        <v>8854</v>
      </c>
      <c r="B4355" t="s">
        <v>8855</v>
      </c>
      <c r="C4355">
        <f>LEN(Tabla4[[#This Row],[NIT]])</f>
        <v>9</v>
      </c>
      <c r="D4355" t="str">
        <f t="shared" si="68"/>
        <v>DUI</v>
      </c>
    </row>
    <row r="4356" spans="1:4" x14ac:dyDescent="0.25">
      <c r="A4356" s="1" t="s">
        <v>8856</v>
      </c>
      <c r="B4356" t="s">
        <v>8857</v>
      </c>
      <c r="C4356">
        <f>LEN(Tabla4[[#This Row],[NIT]])</f>
        <v>9</v>
      </c>
      <c r="D4356" t="str">
        <f t="shared" si="68"/>
        <v>DUI</v>
      </c>
    </row>
    <row r="4357" spans="1:4" x14ac:dyDescent="0.25">
      <c r="A4357" s="1" t="s">
        <v>8858</v>
      </c>
      <c r="B4357" t="s">
        <v>8859</v>
      </c>
      <c r="C4357">
        <f>LEN(Tabla4[[#This Row],[NIT]])</f>
        <v>9</v>
      </c>
      <c r="D4357" t="str">
        <f t="shared" si="68"/>
        <v>DUI</v>
      </c>
    </row>
    <row r="4358" spans="1:4" x14ac:dyDescent="0.25">
      <c r="A4358" s="1" t="s">
        <v>8860</v>
      </c>
      <c r="B4358" t="s">
        <v>8861</v>
      </c>
      <c r="C4358">
        <f>LEN(Tabla4[[#This Row],[NIT]])</f>
        <v>9</v>
      </c>
      <c r="D4358" t="str">
        <f t="shared" si="68"/>
        <v>DUI</v>
      </c>
    </row>
    <row r="4359" spans="1:4" x14ac:dyDescent="0.25">
      <c r="A4359" s="1" t="s">
        <v>8864</v>
      </c>
      <c r="B4359" t="s">
        <v>8865</v>
      </c>
      <c r="C4359">
        <f>LEN(Tabla4[[#This Row],[NIT]])</f>
        <v>14</v>
      </c>
      <c r="D4359" t="str">
        <f t="shared" si="68"/>
        <v>NIT</v>
      </c>
    </row>
    <row r="4360" spans="1:4" x14ac:dyDescent="0.25">
      <c r="A4360" s="1" t="s">
        <v>8866</v>
      </c>
      <c r="B4360" t="s">
        <v>8867</v>
      </c>
      <c r="C4360">
        <f>LEN(Tabla4[[#This Row],[NIT]])</f>
        <v>14</v>
      </c>
      <c r="D4360" t="str">
        <f t="shared" si="68"/>
        <v>NIT</v>
      </c>
    </row>
    <row r="4361" spans="1:4" x14ac:dyDescent="0.25">
      <c r="A4361" s="1" t="s">
        <v>8869</v>
      </c>
      <c r="B4361" t="s">
        <v>8870</v>
      </c>
      <c r="C4361">
        <f>LEN(Tabla4[[#This Row],[NIT]])</f>
        <v>9</v>
      </c>
      <c r="D4361" t="str">
        <f t="shared" si="68"/>
        <v>DUI</v>
      </c>
    </row>
    <row r="4362" spans="1:4" x14ac:dyDescent="0.25">
      <c r="A4362" s="1" t="s">
        <v>8872</v>
      </c>
      <c r="B4362" t="s">
        <v>8873</v>
      </c>
      <c r="C4362">
        <f>LEN(Tabla4[[#This Row],[NIT]])</f>
        <v>14</v>
      </c>
      <c r="D4362" t="str">
        <f t="shared" si="68"/>
        <v>NIT</v>
      </c>
    </row>
    <row r="4363" spans="1:4" x14ac:dyDescent="0.25">
      <c r="A4363" s="1" t="s">
        <v>8874</v>
      </c>
      <c r="B4363" t="s">
        <v>8875</v>
      </c>
      <c r="C4363">
        <f>LEN(Tabla4[[#This Row],[NIT]])</f>
        <v>14</v>
      </c>
      <c r="D4363" t="str">
        <f t="shared" ref="D4363:D4426" si="69">IF(C4363=14,"NIT",IF(C4363=9,"DUI"," "))</f>
        <v>NIT</v>
      </c>
    </row>
    <row r="4364" spans="1:4" x14ac:dyDescent="0.25">
      <c r="A4364" s="1" t="s">
        <v>8876</v>
      </c>
      <c r="B4364" t="s">
        <v>8877</v>
      </c>
      <c r="C4364">
        <f>LEN(Tabla4[[#This Row],[NIT]])</f>
        <v>14</v>
      </c>
      <c r="D4364" t="str">
        <f t="shared" si="69"/>
        <v>NIT</v>
      </c>
    </row>
    <row r="4365" spans="1:4" x14ac:dyDescent="0.25">
      <c r="A4365" s="1" t="s">
        <v>8885</v>
      </c>
      <c r="B4365" t="s">
        <v>8886</v>
      </c>
      <c r="C4365">
        <f>LEN(Tabla4[[#This Row],[NIT]])</f>
        <v>14</v>
      </c>
      <c r="D4365" t="str">
        <f t="shared" si="69"/>
        <v>NIT</v>
      </c>
    </row>
    <row r="4366" spans="1:4" x14ac:dyDescent="0.25">
      <c r="A4366" s="1" t="s">
        <v>8887</v>
      </c>
      <c r="B4366" t="s">
        <v>8888</v>
      </c>
      <c r="C4366">
        <f>LEN(Tabla4[[#This Row],[NIT]])</f>
        <v>14</v>
      </c>
      <c r="D4366" t="str">
        <f t="shared" si="69"/>
        <v>NIT</v>
      </c>
    </row>
    <row r="4367" spans="1:4" x14ac:dyDescent="0.25">
      <c r="A4367" s="1" t="s">
        <v>8889</v>
      </c>
      <c r="B4367" t="s">
        <v>8890</v>
      </c>
      <c r="C4367">
        <f>LEN(Tabla4[[#This Row],[NIT]])</f>
        <v>14</v>
      </c>
      <c r="D4367" t="str">
        <f t="shared" si="69"/>
        <v>NIT</v>
      </c>
    </row>
    <row r="4368" spans="1:4" x14ac:dyDescent="0.25">
      <c r="A4368" s="1" t="s">
        <v>8891</v>
      </c>
      <c r="B4368" t="s">
        <v>8892</v>
      </c>
      <c r="C4368">
        <f>LEN(Tabla4[[#This Row],[NIT]])</f>
        <v>14</v>
      </c>
      <c r="D4368" t="str">
        <f t="shared" si="69"/>
        <v>NIT</v>
      </c>
    </row>
    <row r="4369" spans="1:4" x14ac:dyDescent="0.25">
      <c r="A4369" s="1" t="s">
        <v>8893</v>
      </c>
      <c r="B4369" t="s">
        <v>8894</v>
      </c>
      <c r="C4369">
        <f>LEN(Tabla4[[#This Row],[NIT]])</f>
        <v>14</v>
      </c>
      <c r="D4369" t="str">
        <f t="shared" si="69"/>
        <v>NIT</v>
      </c>
    </row>
    <row r="4370" spans="1:4" x14ac:dyDescent="0.25">
      <c r="A4370" s="1" t="s">
        <v>8895</v>
      </c>
      <c r="B4370" t="s">
        <v>8896</v>
      </c>
      <c r="C4370">
        <f>LEN(Tabla4[[#This Row],[NIT]])</f>
        <v>9</v>
      </c>
      <c r="D4370" t="str">
        <f t="shared" si="69"/>
        <v>DUI</v>
      </c>
    </row>
    <row r="4371" spans="1:4" x14ac:dyDescent="0.25">
      <c r="A4371" s="1" t="s">
        <v>8897</v>
      </c>
      <c r="B4371" t="s">
        <v>8898</v>
      </c>
      <c r="C4371">
        <f>LEN(Tabla4[[#This Row],[NIT]])</f>
        <v>14</v>
      </c>
      <c r="D4371" t="str">
        <f t="shared" si="69"/>
        <v>NIT</v>
      </c>
    </row>
    <row r="4372" spans="1:4" x14ac:dyDescent="0.25">
      <c r="A4372" s="1" t="s">
        <v>8899</v>
      </c>
      <c r="B4372" t="s">
        <v>8900</v>
      </c>
      <c r="C4372">
        <f>LEN(Tabla4[[#This Row],[NIT]])</f>
        <v>14</v>
      </c>
      <c r="D4372" t="str">
        <f t="shared" si="69"/>
        <v>NIT</v>
      </c>
    </row>
    <row r="4373" spans="1:4" x14ac:dyDescent="0.25">
      <c r="A4373" s="1" t="s">
        <v>8901</v>
      </c>
      <c r="B4373" t="s">
        <v>8902</v>
      </c>
      <c r="C4373">
        <f>LEN(Tabla4[[#This Row],[NIT]])</f>
        <v>9</v>
      </c>
      <c r="D4373" t="str">
        <f t="shared" si="69"/>
        <v>DUI</v>
      </c>
    </row>
    <row r="4374" spans="1:4" x14ac:dyDescent="0.25">
      <c r="A4374" s="1" t="s">
        <v>8903</v>
      </c>
      <c r="B4374" t="s">
        <v>8904</v>
      </c>
      <c r="C4374">
        <f>LEN(Tabla4[[#This Row],[NIT]])</f>
        <v>14</v>
      </c>
      <c r="D4374" t="str">
        <f t="shared" si="69"/>
        <v>NIT</v>
      </c>
    </row>
    <row r="4375" spans="1:4" x14ac:dyDescent="0.25">
      <c r="A4375" s="1" t="s">
        <v>8905</v>
      </c>
      <c r="B4375" t="s">
        <v>8906</v>
      </c>
      <c r="C4375">
        <f>LEN(Tabla4[[#This Row],[NIT]])</f>
        <v>9</v>
      </c>
      <c r="D4375" t="str">
        <f t="shared" si="69"/>
        <v>DUI</v>
      </c>
    </row>
    <row r="4376" spans="1:4" x14ac:dyDescent="0.25">
      <c r="A4376" s="1" t="s">
        <v>8907</v>
      </c>
      <c r="B4376" t="s">
        <v>8908</v>
      </c>
      <c r="C4376">
        <f>LEN(Tabla4[[#This Row],[NIT]])</f>
        <v>14</v>
      </c>
      <c r="D4376" t="str">
        <f t="shared" si="69"/>
        <v>NIT</v>
      </c>
    </row>
    <row r="4377" spans="1:4" x14ac:dyDescent="0.25">
      <c r="A4377" s="115" t="s">
        <v>8909</v>
      </c>
      <c r="B4377" t="s">
        <v>8910</v>
      </c>
      <c r="C4377">
        <f>LEN(Tabla4[[#This Row],[NIT]])</f>
        <v>9</v>
      </c>
      <c r="D4377" t="str">
        <f t="shared" si="69"/>
        <v>DUI</v>
      </c>
    </row>
    <row r="4378" spans="1:4" x14ac:dyDescent="0.25">
      <c r="A4378" s="1" t="s">
        <v>8925</v>
      </c>
      <c r="B4378" t="s">
        <v>8926</v>
      </c>
      <c r="C4378">
        <f>LEN(Tabla4[[#This Row],[NIT]])</f>
        <v>9</v>
      </c>
      <c r="D4378" t="str">
        <f t="shared" si="69"/>
        <v>DUI</v>
      </c>
    </row>
    <row r="4379" spans="1:4" x14ac:dyDescent="0.25">
      <c r="A4379" s="1" t="s">
        <v>8927</v>
      </c>
      <c r="B4379" t="s">
        <v>8928</v>
      </c>
      <c r="C4379">
        <f>LEN(Tabla4[[#This Row],[NIT]])</f>
        <v>9</v>
      </c>
      <c r="D4379" t="str">
        <f t="shared" si="69"/>
        <v>DUI</v>
      </c>
    </row>
    <row r="4380" spans="1:4" x14ac:dyDescent="0.25">
      <c r="A4380" s="1" t="s">
        <v>8929</v>
      </c>
      <c r="B4380" t="s">
        <v>1301</v>
      </c>
      <c r="C4380">
        <f>LEN(Tabla4[[#This Row],[NIT]])</f>
        <v>9</v>
      </c>
      <c r="D4380" t="str">
        <f t="shared" si="69"/>
        <v>DUI</v>
      </c>
    </row>
    <row r="4381" spans="1:4" x14ac:dyDescent="0.25">
      <c r="A4381" s="1" t="s">
        <v>8930</v>
      </c>
      <c r="B4381" t="s">
        <v>8931</v>
      </c>
      <c r="C4381">
        <f>LEN(Tabla4[[#This Row],[NIT]])</f>
        <v>9</v>
      </c>
      <c r="D4381" t="str">
        <f t="shared" si="69"/>
        <v>DUI</v>
      </c>
    </row>
    <row r="4382" spans="1:4" x14ac:dyDescent="0.25">
      <c r="A4382" s="1" t="s">
        <v>8932</v>
      </c>
      <c r="B4382" t="s">
        <v>8933</v>
      </c>
      <c r="C4382">
        <f>LEN(Tabla4[[#This Row],[NIT]])</f>
        <v>14</v>
      </c>
      <c r="D4382" t="str">
        <f t="shared" si="69"/>
        <v>NIT</v>
      </c>
    </row>
    <row r="4383" spans="1:4" x14ac:dyDescent="0.25">
      <c r="A4383" s="1" t="s">
        <v>8935</v>
      </c>
      <c r="B4383" t="s">
        <v>8936</v>
      </c>
      <c r="C4383">
        <f>LEN(Tabla4[[#This Row],[NIT]])</f>
        <v>14</v>
      </c>
      <c r="D4383" t="str">
        <f t="shared" si="69"/>
        <v>NIT</v>
      </c>
    </row>
    <row r="4384" spans="1:4" x14ac:dyDescent="0.25">
      <c r="A4384" s="1" t="s">
        <v>8937</v>
      </c>
      <c r="B4384" t="s">
        <v>7936</v>
      </c>
      <c r="C4384">
        <f>LEN(Tabla4[[#This Row],[NIT]])</f>
        <v>12</v>
      </c>
      <c r="D4384" t="str">
        <f t="shared" si="69"/>
        <v xml:space="preserve"> </v>
      </c>
    </row>
    <row r="4385" spans="1:4" x14ac:dyDescent="0.25">
      <c r="A4385" s="1" t="s">
        <v>8940</v>
      </c>
      <c r="B4385" t="s">
        <v>7936</v>
      </c>
      <c r="C4385">
        <f>LEN(Tabla4[[#This Row],[NIT]])</f>
        <v>12</v>
      </c>
      <c r="D4385" t="str">
        <f t="shared" si="69"/>
        <v xml:space="preserve"> </v>
      </c>
    </row>
    <row r="4386" spans="1:4" x14ac:dyDescent="0.25">
      <c r="A4386" s="1" t="s">
        <v>8941</v>
      </c>
      <c r="B4386" t="s">
        <v>8942</v>
      </c>
      <c r="C4386">
        <f>LEN(Tabla4[[#This Row],[NIT]])</f>
        <v>14</v>
      </c>
      <c r="D4386" t="str">
        <f t="shared" si="69"/>
        <v>NIT</v>
      </c>
    </row>
    <row r="4387" spans="1:4" x14ac:dyDescent="0.25">
      <c r="A4387" s="1" t="s">
        <v>8945</v>
      </c>
      <c r="B4387" t="s">
        <v>8946</v>
      </c>
      <c r="C4387">
        <f>LEN(Tabla4[[#This Row],[NIT]])</f>
        <v>14</v>
      </c>
      <c r="D4387" t="str">
        <f t="shared" si="69"/>
        <v>NIT</v>
      </c>
    </row>
    <row r="4388" spans="1:4" x14ac:dyDescent="0.25">
      <c r="A4388" s="22" t="s">
        <v>8950</v>
      </c>
      <c r="B4388" t="s">
        <v>8951</v>
      </c>
      <c r="C4388">
        <f>LEN(Tabla4[[#This Row],[NIT]])</f>
        <v>9</v>
      </c>
      <c r="D4388" t="str">
        <f t="shared" si="69"/>
        <v>DUI</v>
      </c>
    </row>
    <row r="4389" spans="1:4" x14ac:dyDescent="0.25">
      <c r="A4389" s="1" t="s">
        <v>8952</v>
      </c>
      <c r="B4389" t="s">
        <v>8953</v>
      </c>
      <c r="C4389">
        <f>LEN(Tabla4[[#This Row],[NIT]])</f>
        <v>14</v>
      </c>
      <c r="D4389" t="str">
        <f t="shared" si="69"/>
        <v>NIT</v>
      </c>
    </row>
    <row r="4390" spans="1:4" x14ac:dyDescent="0.25">
      <c r="A4390" s="1" t="s">
        <v>8954</v>
      </c>
      <c r="B4390" t="s">
        <v>8955</v>
      </c>
      <c r="C4390">
        <f>LEN(Tabla4[[#This Row],[NIT]])</f>
        <v>9</v>
      </c>
      <c r="D4390" t="str">
        <f t="shared" si="69"/>
        <v>DUI</v>
      </c>
    </row>
    <row r="4391" spans="1:4" x14ac:dyDescent="0.25">
      <c r="A4391" s="1" t="s">
        <v>8956</v>
      </c>
      <c r="B4391" t="s">
        <v>8957</v>
      </c>
      <c r="C4391">
        <f>LEN(Tabla4[[#This Row],[NIT]])</f>
        <v>9</v>
      </c>
      <c r="D4391" t="str">
        <f t="shared" si="69"/>
        <v>DUI</v>
      </c>
    </row>
    <row r="4392" spans="1:4" x14ac:dyDescent="0.25">
      <c r="A4392" s="1" t="s">
        <v>8958</v>
      </c>
      <c r="B4392" t="s">
        <v>8959</v>
      </c>
      <c r="C4392">
        <f>LEN(Tabla4[[#This Row],[NIT]])</f>
        <v>9</v>
      </c>
      <c r="D4392" t="str">
        <f t="shared" si="69"/>
        <v>DUI</v>
      </c>
    </row>
    <row r="4393" spans="1:4" x14ac:dyDescent="0.25">
      <c r="A4393" s="1" t="s">
        <v>8161</v>
      </c>
      <c r="B4393" t="s">
        <v>8960</v>
      </c>
      <c r="C4393">
        <f>LEN(Tabla4[[#This Row],[NIT]])</f>
        <v>9</v>
      </c>
      <c r="D4393" t="str">
        <f t="shared" si="69"/>
        <v>DUI</v>
      </c>
    </row>
    <row r="4394" spans="1:4" x14ac:dyDescent="0.25">
      <c r="A4394" s="1" t="s">
        <v>8961</v>
      </c>
      <c r="B4394" t="s">
        <v>8962</v>
      </c>
      <c r="C4394">
        <f>LEN(Tabla4[[#This Row],[NIT]])</f>
        <v>9</v>
      </c>
      <c r="D4394" t="str">
        <f t="shared" si="69"/>
        <v>DUI</v>
      </c>
    </row>
    <row r="4395" spans="1:4" x14ac:dyDescent="0.25">
      <c r="A4395" s="1" t="s">
        <v>8963</v>
      </c>
      <c r="B4395" t="s">
        <v>8964</v>
      </c>
      <c r="C4395">
        <f>LEN(Tabla4[[#This Row],[NIT]])</f>
        <v>14</v>
      </c>
      <c r="D4395" t="str">
        <f t="shared" si="69"/>
        <v>NIT</v>
      </c>
    </row>
    <row r="4396" spans="1:4" x14ac:dyDescent="0.25">
      <c r="A4396" s="1" t="s">
        <v>8965</v>
      </c>
      <c r="B4396" t="s">
        <v>8966</v>
      </c>
      <c r="C4396">
        <f>LEN(Tabla4[[#This Row],[NIT]])</f>
        <v>14</v>
      </c>
      <c r="D4396" t="str">
        <f t="shared" si="69"/>
        <v>NIT</v>
      </c>
    </row>
    <row r="4397" spans="1:4" x14ac:dyDescent="0.25">
      <c r="A4397" s="1" t="s">
        <v>8967</v>
      </c>
      <c r="B4397" t="s">
        <v>8968</v>
      </c>
      <c r="C4397">
        <f>LEN(Tabla4[[#This Row],[NIT]])</f>
        <v>9</v>
      </c>
      <c r="D4397" t="str">
        <f t="shared" si="69"/>
        <v>DUI</v>
      </c>
    </row>
    <row r="4398" spans="1:4" x14ac:dyDescent="0.25">
      <c r="A4398" s="22" t="s">
        <v>8970</v>
      </c>
      <c r="B4398" t="s">
        <v>8971</v>
      </c>
      <c r="C4398">
        <f>LEN(Tabla4[[#This Row],[NIT]])</f>
        <v>9</v>
      </c>
      <c r="D4398" t="str">
        <f t="shared" si="69"/>
        <v>DUI</v>
      </c>
    </row>
    <row r="4399" spans="1:4" x14ac:dyDescent="0.25">
      <c r="A4399" s="22" t="s">
        <v>8972</v>
      </c>
      <c r="B4399" t="s">
        <v>8973</v>
      </c>
      <c r="C4399">
        <f>LEN(Tabla4[[#This Row],[NIT]])</f>
        <v>9</v>
      </c>
      <c r="D4399" t="str">
        <f t="shared" si="69"/>
        <v>DUI</v>
      </c>
    </row>
    <row r="4400" spans="1:4" x14ac:dyDescent="0.25">
      <c r="A4400" s="1" t="s">
        <v>8974</v>
      </c>
      <c r="B4400" t="s">
        <v>8975</v>
      </c>
      <c r="C4400">
        <f>LEN(Tabla4[[#This Row],[NIT]])</f>
        <v>9</v>
      </c>
      <c r="D4400" t="str">
        <f t="shared" si="69"/>
        <v>DUI</v>
      </c>
    </row>
    <row r="4401" spans="1:4" x14ac:dyDescent="0.25">
      <c r="A4401" s="1" t="s">
        <v>8969</v>
      </c>
      <c r="B4401" t="s">
        <v>8976</v>
      </c>
      <c r="C4401">
        <f>LEN(Tabla4[[#This Row],[NIT]])</f>
        <v>9</v>
      </c>
      <c r="D4401" t="str">
        <f t="shared" si="69"/>
        <v>DUI</v>
      </c>
    </row>
    <row r="4402" spans="1:4" x14ac:dyDescent="0.25">
      <c r="A4402" s="1" t="s">
        <v>8977</v>
      </c>
      <c r="B4402" t="s">
        <v>8978</v>
      </c>
      <c r="C4402">
        <f>LEN(Tabla4[[#This Row],[NIT]])</f>
        <v>14</v>
      </c>
      <c r="D4402" t="str">
        <f t="shared" si="69"/>
        <v>NIT</v>
      </c>
    </row>
    <row r="4403" spans="1:4" x14ac:dyDescent="0.25">
      <c r="A4403" s="1" t="s">
        <v>8979</v>
      </c>
      <c r="B4403" t="s">
        <v>8980</v>
      </c>
      <c r="C4403">
        <f>LEN(Tabla4[[#This Row],[NIT]])</f>
        <v>9</v>
      </c>
      <c r="D4403" t="str">
        <f t="shared" si="69"/>
        <v>DUI</v>
      </c>
    </row>
    <row r="4404" spans="1:4" x14ac:dyDescent="0.25">
      <c r="A4404" s="1" t="s">
        <v>8981</v>
      </c>
      <c r="B4404" t="s">
        <v>8982</v>
      </c>
      <c r="C4404">
        <f>LEN(Tabla4[[#This Row],[NIT]])</f>
        <v>9</v>
      </c>
      <c r="D4404" t="str">
        <f t="shared" si="69"/>
        <v>DUI</v>
      </c>
    </row>
    <row r="4405" spans="1:4" x14ac:dyDescent="0.25">
      <c r="A4405" s="1" t="s">
        <v>8983</v>
      </c>
      <c r="B4405" t="s">
        <v>8984</v>
      </c>
      <c r="C4405">
        <f>LEN(Tabla4[[#This Row],[NIT]])</f>
        <v>9</v>
      </c>
      <c r="D4405" t="str">
        <f t="shared" si="69"/>
        <v>DUI</v>
      </c>
    </row>
    <row r="4406" spans="1:4" x14ac:dyDescent="0.25">
      <c r="A4406" s="1" t="s">
        <v>8985</v>
      </c>
      <c r="B4406" t="s">
        <v>8986</v>
      </c>
      <c r="C4406">
        <f>LEN(Tabla4[[#This Row],[NIT]])</f>
        <v>9</v>
      </c>
      <c r="D4406" t="str">
        <f t="shared" si="69"/>
        <v>DUI</v>
      </c>
    </row>
    <row r="4407" spans="1:4" x14ac:dyDescent="0.25">
      <c r="A4407" s="1" t="s">
        <v>8987</v>
      </c>
      <c r="B4407" t="s">
        <v>197</v>
      </c>
      <c r="C4407">
        <f>LEN(Tabla4[[#This Row],[NIT]])</f>
        <v>9</v>
      </c>
      <c r="D4407" t="str">
        <f t="shared" si="69"/>
        <v>DUI</v>
      </c>
    </row>
    <row r="4408" spans="1:4" x14ac:dyDescent="0.25">
      <c r="A4408" s="1" t="s">
        <v>8988</v>
      </c>
      <c r="B4408" t="s">
        <v>8989</v>
      </c>
      <c r="C4408">
        <f>LEN(Tabla4[[#This Row],[NIT]])</f>
        <v>9</v>
      </c>
      <c r="D4408" t="str">
        <f t="shared" si="69"/>
        <v>DUI</v>
      </c>
    </row>
    <row r="4409" spans="1:4" x14ac:dyDescent="0.25">
      <c r="A4409" s="1" t="s">
        <v>8990</v>
      </c>
      <c r="B4409" t="s">
        <v>8991</v>
      </c>
      <c r="C4409">
        <f>LEN(Tabla4[[#This Row],[NIT]])</f>
        <v>9</v>
      </c>
      <c r="D4409" t="str">
        <f t="shared" si="69"/>
        <v>DUI</v>
      </c>
    </row>
    <row r="4410" spans="1:4" x14ac:dyDescent="0.25">
      <c r="A4410" s="1" t="s">
        <v>8992</v>
      </c>
      <c r="B4410" t="s">
        <v>8993</v>
      </c>
      <c r="C4410">
        <f>LEN(Tabla4[[#This Row],[NIT]])</f>
        <v>14</v>
      </c>
      <c r="D4410" t="str">
        <f t="shared" si="69"/>
        <v>NIT</v>
      </c>
    </row>
    <row r="4411" spans="1:4" x14ac:dyDescent="0.25">
      <c r="A4411" s="1" t="s">
        <v>8994</v>
      </c>
      <c r="B4411" t="s">
        <v>8995</v>
      </c>
      <c r="C4411">
        <f>LEN(Tabla4[[#This Row],[NIT]])</f>
        <v>14</v>
      </c>
      <c r="D4411" t="str">
        <f t="shared" si="69"/>
        <v>NIT</v>
      </c>
    </row>
    <row r="4412" spans="1:4" x14ac:dyDescent="0.25">
      <c r="A4412" s="1" t="s">
        <v>8996</v>
      </c>
      <c r="B4412" t="s">
        <v>8997</v>
      </c>
      <c r="C4412">
        <f>LEN(Tabla4[[#This Row],[NIT]])</f>
        <v>14</v>
      </c>
      <c r="D4412" t="str">
        <f t="shared" si="69"/>
        <v>NIT</v>
      </c>
    </row>
    <row r="4413" spans="1:4" x14ac:dyDescent="0.25">
      <c r="A4413" s="1" t="s">
        <v>8998</v>
      </c>
      <c r="B4413" t="s">
        <v>8999</v>
      </c>
      <c r="C4413">
        <f>LEN(Tabla4[[#This Row],[NIT]])</f>
        <v>9</v>
      </c>
      <c r="D4413" t="str">
        <f t="shared" si="69"/>
        <v>DUI</v>
      </c>
    </row>
    <row r="4414" spans="1:4" x14ac:dyDescent="0.25">
      <c r="A4414" s="1" t="s">
        <v>9000</v>
      </c>
      <c r="B4414" t="s">
        <v>9001</v>
      </c>
      <c r="C4414">
        <f>LEN(Tabla4[[#This Row],[NIT]])</f>
        <v>14</v>
      </c>
      <c r="D4414" t="str">
        <f t="shared" si="69"/>
        <v>NIT</v>
      </c>
    </row>
    <row r="4415" spans="1:4" x14ac:dyDescent="0.25">
      <c r="A4415" s="1" t="s">
        <v>9002</v>
      </c>
      <c r="B4415" t="s">
        <v>6526</v>
      </c>
      <c r="C4415">
        <f>LEN(Tabla4[[#This Row],[NIT]])</f>
        <v>14</v>
      </c>
      <c r="D4415" t="str">
        <f t="shared" si="69"/>
        <v>NIT</v>
      </c>
    </row>
    <row r="4416" spans="1:4" x14ac:dyDescent="0.25">
      <c r="A4416" s="1" t="s">
        <v>9003</v>
      </c>
      <c r="B4416" t="s">
        <v>9004</v>
      </c>
      <c r="C4416">
        <f>LEN(Tabla4[[#This Row],[NIT]])</f>
        <v>14</v>
      </c>
      <c r="D4416" t="str">
        <f t="shared" si="69"/>
        <v>NIT</v>
      </c>
    </row>
    <row r="4417" spans="1:4" x14ac:dyDescent="0.25">
      <c r="A4417" s="1" t="s">
        <v>9005</v>
      </c>
      <c r="B4417" t="s">
        <v>9006</v>
      </c>
      <c r="C4417">
        <f>LEN(Tabla4[[#This Row],[NIT]])</f>
        <v>14</v>
      </c>
      <c r="D4417" t="str">
        <f t="shared" si="69"/>
        <v>NIT</v>
      </c>
    </row>
    <row r="4418" spans="1:4" x14ac:dyDescent="0.25">
      <c r="A4418" s="1" t="s">
        <v>9007</v>
      </c>
      <c r="B4418" t="s">
        <v>1447</v>
      </c>
      <c r="C4418">
        <f>LEN(Tabla4[[#This Row],[NIT]])</f>
        <v>14</v>
      </c>
      <c r="D4418" t="str">
        <f t="shared" si="69"/>
        <v>NIT</v>
      </c>
    </row>
    <row r="4419" spans="1:4" x14ac:dyDescent="0.25">
      <c r="A4419" s="1" t="s">
        <v>9008</v>
      </c>
      <c r="B4419" t="s">
        <v>9009</v>
      </c>
      <c r="C4419">
        <f>LEN(Tabla4[[#This Row],[NIT]])</f>
        <v>14</v>
      </c>
      <c r="D4419" t="str">
        <f t="shared" si="69"/>
        <v>NIT</v>
      </c>
    </row>
    <row r="4420" spans="1:4" x14ac:dyDescent="0.25">
      <c r="A4420" s="1" t="s">
        <v>9011</v>
      </c>
      <c r="B4420" t="s">
        <v>9012</v>
      </c>
      <c r="C4420">
        <f>LEN(Tabla4[[#This Row],[NIT]])</f>
        <v>14</v>
      </c>
      <c r="D4420" t="str">
        <f t="shared" si="69"/>
        <v>NIT</v>
      </c>
    </row>
    <row r="4421" spans="1:4" x14ac:dyDescent="0.25">
      <c r="A4421" s="1" t="s">
        <v>9013</v>
      </c>
      <c r="B4421" t="s">
        <v>9014</v>
      </c>
      <c r="C4421">
        <f>LEN(Tabla4[[#This Row],[NIT]])</f>
        <v>9</v>
      </c>
      <c r="D4421" t="str">
        <f t="shared" si="69"/>
        <v>DUI</v>
      </c>
    </row>
    <row r="4422" spans="1:4" x14ac:dyDescent="0.25">
      <c r="A4422" s="1" t="s">
        <v>9022</v>
      </c>
      <c r="B4422" t="s">
        <v>9021</v>
      </c>
      <c r="C4422">
        <f>LEN(Tabla4[[#This Row],[NIT]])</f>
        <v>14</v>
      </c>
      <c r="D4422" t="str">
        <f t="shared" si="69"/>
        <v>NIT</v>
      </c>
    </row>
    <row r="4423" spans="1:4" x14ac:dyDescent="0.25">
      <c r="A4423" s="1" t="s">
        <v>9024</v>
      </c>
      <c r="B4423" t="s">
        <v>9023</v>
      </c>
      <c r="C4423">
        <f>LEN(Tabla4[[#This Row],[NIT]])</f>
        <v>9</v>
      </c>
      <c r="D4423" t="str">
        <f t="shared" si="69"/>
        <v>DUI</v>
      </c>
    </row>
    <row r="4424" spans="1:4" x14ac:dyDescent="0.25">
      <c r="A4424" s="1" t="s">
        <v>9025</v>
      </c>
      <c r="B4424" t="s">
        <v>9037</v>
      </c>
      <c r="C4424">
        <f>LEN(Tabla4[[#This Row],[NIT]])</f>
        <v>14</v>
      </c>
      <c r="D4424" t="str">
        <f t="shared" si="69"/>
        <v>NIT</v>
      </c>
    </row>
    <row r="4425" spans="1:4" x14ac:dyDescent="0.25">
      <c r="A4425" s="1" t="s">
        <v>9026</v>
      </c>
      <c r="B4425" t="s">
        <v>9038</v>
      </c>
      <c r="C4425">
        <f>LEN(Tabla4[[#This Row],[NIT]])</f>
        <v>9</v>
      </c>
      <c r="D4425" t="str">
        <f t="shared" si="69"/>
        <v>DUI</v>
      </c>
    </row>
    <row r="4426" spans="1:4" x14ac:dyDescent="0.25">
      <c r="A4426" s="1" t="s">
        <v>9027</v>
      </c>
      <c r="B4426" t="s">
        <v>9039</v>
      </c>
      <c r="C4426">
        <f>LEN(Tabla4[[#This Row],[NIT]])</f>
        <v>9</v>
      </c>
      <c r="D4426" t="str">
        <f t="shared" si="69"/>
        <v>DUI</v>
      </c>
    </row>
    <row r="4427" spans="1:4" x14ac:dyDescent="0.25">
      <c r="A4427" s="1" t="s">
        <v>9028</v>
      </c>
      <c r="B4427" t="s">
        <v>9040</v>
      </c>
      <c r="C4427">
        <f>LEN(Tabla4[[#This Row],[NIT]])</f>
        <v>9</v>
      </c>
      <c r="D4427" t="str">
        <f t="shared" ref="D4427:D4490" si="70">IF(C4427=14,"NIT",IF(C4427=9,"DUI"," "))</f>
        <v>DUI</v>
      </c>
    </row>
    <row r="4428" spans="1:4" x14ac:dyDescent="0.25">
      <c r="A4428" s="1" t="s">
        <v>9029</v>
      </c>
      <c r="B4428" t="s">
        <v>9041</v>
      </c>
      <c r="C4428">
        <f>LEN(Tabla4[[#This Row],[NIT]])</f>
        <v>14</v>
      </c>
      <c r="D4428" t="str">
        <f t="shared" si="70"/>
        <v>NIT</v>
      </c>
    </row>
    <row r="4429" spans="1:4" x14ac:dyDescent="0.25">
      <c r="A4429" s="1" t="s">
        <v>9030</v>
      </c>
      <c r="B4429" t="s">
        <v>9042</v>
      </c>
      <c r="C4429">
        <f>LEN(Tabla4[[#This Row],[NIT]])</f>
        <v>14</v>
      </c>
      <c r="D4429" t="str">
        <f t="shared" si="70"/>
        <v>NIT</v>
      </c>
    </row>
    <row r="4430" spans="1:4" x14ac:dyDescent="0.25">
      <c r="A4430" s="1" t="s">
        <v>9031</v>
      </c>
      <c r="B4430" t="s">
        <v>9043</v>
      </c>
      <c r="C4430">
        <f>LEN(Tabla4[[#This Row],[NIT]])</f>
        <v>9</v>
      </c>
      <c r="D4430" t="str">
        <f t="shared" si="70"/>
        <v>DUI</v>
      </c>
    </row>
    <row r="4431" spans="1:4" x14ac:dyDescent="0.25">
      <c r="A4431" s="1" t="s">
        <v>9032</v>
      </c>
      <c r="B4431" t="s">
        <v>9044</v>
      </c>
      <c r="C4431">
        <f>LEN(Tabla4[[#This Row],[NIT]])</f>
        <v>14</v>
      </c>
      <c r="D4431" t="str">
        <f t="shared" si="70"/>
        <v>NIT</v>
      </c>
    </row>
    <row r="4432" spans="1:4" x14ac:dyDescent="0.25">
      <c r="A4432" s="1" t="s">
        <v>9033</v>
      </c>
      <c r="B4432" t="s">
        <v>9045</v>
      </c>
      <c r="C4432">
        <f>LEN(Tabla4[[#This Row],[NIT]])</f>
        <v>14</v>
      </c>
      <c r="D4432" t="str">
        <f t="shared" si="70"/>
        <v>NIT</v>
      </c>
    </row>
    <row r="4433" spans="1:4" x14ac:dyDescent="0.25">
      <c r="A4433" s="1" t="s">
        <v>9034</v>
      </c>
      <c r="B4433" t="s">
        <v>9046</v>
      </c>
      <c r="C4433">
        <f>LEN(Tabla4[[#This Row],[NIT]])</f>
        <v>9</v>
      </c>
      <c r="D4433" t="str">
        <f t="shared" si="70"/>
        <v>DUI</v>
      </c>
    </row>
    <row r="4434" spans="1:4" x14ac:dyDescent="0.25">
      <c r="A4434" s="1" t="s">
        <v>9035</v>
      </c>
      <c r="B4434" t="s">
        <v>9047</v>
      </c>
      <c r="C4434">
        <f>LEN(Tabla4[[#This Row],[NIT]])</f>
        <v>14</v>
      </c>
      <c r="D4434" t="str">
        <f t="shared" si="70"/>
        <v>NIT</v>
      </c>
    </row>
    <row r="4435" spans="1:4" x14ac:dyDescent="0.25">
      <c r="A4435" s="1" t="s">
        <v>9036</v>
      </c>
      <c r="B4435" t="s">
        <v>9048</v>
      </c>
      <c r="C4435">
        <f>LEN(Tabla4[[#This Row],[NIT]])</f>
        <v>9</v>
      </c>
      <c r="D4435" t="str">
        <f t="shared" si="70"/>
        <v>DUI</v>
      </c>
    </row>
    <row r="4436" spans="1:4" x14ac:dyDescent="0.25">
      <c r="A4436" s="1" t="s">
        <v>9049</v>
      </c>
      <c r="B4436" t="s">
        <v>9050</v>
      </c>
      <c r="C4436">
        <f>LEN(Tabla4[[#This Row],[NIT]])</f>
        <v>14</v>
      </c>
      <c r="D4436" t="str">
        <f t="shared" si="70"/>
        <v>NIT</v>
      </c>
    </row>
    <row r="4437" spans="1:4" x14ac:dyDescent="0.25">
      <c r="A4437" s="1" t="s">
        <v>1313</v>
      </c>
      <c r="B4437" t="s">
        <v>9051</v>
      </c>
      <c r="C4437">
        <f>LEN(Tabla4[[#This Row],[NIT]])</f>
        <v>1</v>
      </c>
      <c r="D4437" t="str">
        <f t="shared" si="70"/>
        <v xml:space="preserve"> </v>
      </c>
    </row>
    <row r="4438" spans="1:4" x14ac:dyDescent="0.25">
      <c r="A4438" s="1" t="s">
        <v>9052</v>
      </c>
      <c r="B4438" t="s">
        <v>9053</v>
      </c>
      <c r="C4438">
        <f>LEN(Tabla4[[#This Row],[NIT]])</f>
        <v>14</v>
      </c>
      <c r="D4438" t="str">
        <f t="shared" si="70"/>
        <v>NIT</v>
      </c>
    </row>
    <row r="4439" spans="1:4" x14ac:dyDescent="0.25">
      <c r="A4439" s="1" t="s">
        <v>9054</v>
      </c>
      <c r="B4439" t="s">
        <v>9055</v>
      </c>
      <c r="C4439">
        <f>LEN(Tabla4[[#This Row],[NIT]])</f>
        <v>14</v>
      </c>
      <c r="D4439" t="str">
        <f t="shared" si="70"/>
        <v>NIT</v>
      </c>
    </row>
    <row r="4440" spans="1:4" x14ac:dyDescent="0.25">
      <c r="A4440" s="1" t="s">
        <v>9056</v>
      </c>
      <c r="B4440" t="s">
        <v>9057</v>
      </c>
      <c r="C4440">
        <f>LEN(Tabla4[[#This Row],[NIT]])</f>
        <v>14</v>
      </c>
      <c r="D4440" t="str">
        <f t="shared" si="70"/>
        <v>NIT</v>
      </c>
    </row>
    <row r="4441" spans="1:4" x14ac:dyDescent="0.25">
      <c r="A4441" s="1" t="s">
        <v>1340</v>
      </c>
      <c r="B4441" t="s">
        <v>9058</v>
      </c>
      <c r="C4441">
        <f>LEN(Tabla4[[#This Row],[NIT]])</f>
        <v>14</v>
      </c>
      <c r="D4441" t="str">
        <f t="shared" si="70"/>
        <v>NIT</v>
      </c>
    </row>
    <row r="4442" spans="1:4" x14ac:dyDescent="0.25">
      <c r="A4442" s="1" t="s">
        <v>5019</v>
      </c>
      <c r="B4442" t="s">
        <v>9059</v>
      </c>
      <c r="C4442">
        <f>LEN(Tabla4[[#This Row],[NIT]])</f>
        <v>14</v>
      </c>
      <c r="D4442" t="str">
        <f t="shared" si="70"/>
        <v>NIT</v>
      </c>
    </row>
    <row r="4443" spans="1:4" x14ac:dyDescent="0.25">
      <c r="A4443" s="1" t="s">
        <v>3529</v>
      </c>
      <c r="B4443" t="s">
        <v>9060</v>
      </c>
      <c r="C4443">
        <f>LEN(Tabla4[[#This Row],[NIT]])</f>
        <v>14</v>
      </c>
      <c r="D4443" t="str">
        <f t="shared" si="70"/>
        <v>NIT</v>
      </c>
    </row>
    <row r="4444" spans="1:4" x14ac:dyDescent="0.25">
      <c r="A4444" s="1" t="s">
        <v>7572</v>
      </c>
      <c r="B4444" t="s">
        <v>9061</v>
      </c>
      <c r="C4444">
        <f>LEN(Tabla4[[#This Row],[NIT]])</f>
        <v>14</v>
      </c>
      <c r="D4444" t="str">
        <f t="shared" si="70"/>
        <v>NIT</v>
      </c>
    </row>
    <row r="4445" spans="1:4" x14ac:dyDescent="0.25">
      <c r="A4445" s="1" t="s">
        <v>9062</v>
      </c>
      <c r="B4445" t="s">
        <v>9063</v>
      </c>
      <c r="C4445">
        <f>LEN(Tabla4[[#This Row],[NIT]])</f>
        <v>14</v>
      </c>
      <c r="D4445" t="str">
        <f t="shared" si="70"/>
        <v>NIT</v>
      </c>
    </row>
    <row r="4446" spans="1:4" x14ac:dyDescent="0.25">
      <c r="A4446" s="1" t="s">
        <v>9064</v>
      </c>
      <c r="B4446" t="s">
        <v>9065</v>
      </c>
      <c r="C4446">
        <f>LEN(Tabla4[[#This Row],[NIT]])</f>
        <v>14</v>
      </c>
      <c r="D4446" t="str">
        <f t="shared" si="70"/>
        <v>NIT</v>
      </c>
    </row>
    <row r="4447" spans="1:4" x14ac:dyDescent="0.25">
      <c r="A4447" s="1" t="s">
        <v>9066</v>
      </c>
      <c r="B4447" t="s">
        <v>9067</v>
      </c>
      <c r="C4447">
        <f>LEN(Tabla4[[#This Row],[NIT]])</f>
        <v>14</v>
      </c>
      <c r="D4447" t="str">
        <f t="shared" si="70"/>
        <v>NIT</v>
      </c>
    </row>
    <row r="4448" spans="1:4" x14ac:dyDescent="0.25">
      <c r="A4448" s="1" t="s">
        <v>7310</v>
      </c>
      <c r="B4448" t="s">
        <v>9068</v>
      </c>
      <c r="C4448">
        <f>LEN(Tabla4[[#This Row],[NIT]])</f>
        <v>14</v>
      </c>
      <c r="D4448" t="str">
        <f t="shared" si="70"/>
        <v>NIT</v>
      </c>
    </row>
    <row r="4449" spans="1:4" x14ac:dyDescent="0.25">
      <c r="A4449" s="1" t="s">
        <v>9069</v>
      </c>
      <c r="B4449" t="s">
        <v>9070</v>
      </c>
      <c r="C4449">
        <f>LEN(Tabla4[[#This Row],[NIT]])</f>
        <v>14</v>
      </c>
      <c r="D4449" t="str">
        <f t="shared" si="70"/>
        <v>NIT</v>
      </c>
    </row>
    <row r="4450" spans="1:4" x14ac:dyDescent="0.25">
      <c r="A4450" s="1" t="s">
        <v>9071</v>
      </c>
      <c r="B4450" t="s">
        <v>9072</v>
      </c>
      <c r="C4450">
        <f>LEN(Tabla4[[#This Row],[NIT]])</f>
        <v>14</v>
      </c>
      <c r="D4450" t="str">
        <f t="shared" si="70"/>
        <v>NIT</v>
      </c>
    </row>
    <row r="4451" spans="1:4" x14ac:dyDescent="0.25">
      <c r="A4451" s="1" t="s">
        <v>9073</v>
      </c>
      <c r="B4451" t="s">
        <v>9074</v>
      </c>
      <c r="C4451">
        <f>LEN(Tabla4[[#This Row],[NIT]])</f>
        <v>14</v>
      </c>
      <c r="D4451" t="str">
        <f t="shared" si="70"/>
        <v>NIT</v>
      </c>
    </row>
    <row r="4452" spans="1:4" x14ac:dyDescent="0.25">
      <c r="A4452" s="1" t="s">
        <v>9075</v>
      </c>
      <c r="B4452" t="s">
        <v>9076</v>
      </c>
      <c r="C4452">
        <f>LEN(Tabla4[[#This Row],[NIT]])</f>
        <v>14</v>
      </c>
      <c r="D4452" t="str">
        <f t="shared" si="70"/>
        <v>NIT</v>
      </c>
    </row>
    <row r="4453" spans="1:4" x14ac:dyDescent="0.25">
      <c r="A4453" s="1" t="s">
        <v>9077</v>
      </c>
      <c r="B4453" t="s">
        <v>9078</v>
      </c>
      <c r="C4453">
        <f>LEN(Tabla4[[#This Row],[NIT]])</f>
        <v>14</v>
      </c>
      <c r="D4453" t="str">
        <f t="shared" si="70"/>
        <v>NIT</v>
      </c>
    </row>
    <row r="4454" spans="1:4" x14ac:dyDescent="0.25">
      <c r="A4454" s="1" t="s">
        <v>9079</v>
      </c>
      <c r="B4454" t="s">
        <v>9080</v>
      </c>
      <c r="C4454">
        <f>LEN(Tabla4[[#This Row],[NIT]])</f>
        <v>14</v>
      </c>
      <c r="D4454" t="str">
        <f t="shared" si="70"/>
        <v>NIT</v>
      </c>
    </row>
    <row r="4455" spans="1:4" x14ac:dyDescent="0.25">
      <c r="A4455" s="1" t="s">
        <v>9081</v>
      </c>
      <c r="B4455" t="s">
        <v>9082</v>
      </c>
      <c r="C4455">
        <f>LEN(Tabla4[[#This Row],[NIT]])</f>
        <v>14</v>
      </c>
      <c r="D4455" t="str">
        <f t="shared" si="70"/>
        <v>NIT</v>
      </c>
    </row>
    <row r="4456" spans="1:4" x14ac:dyDescent="0.25">
      <c r="A4456" s="1" t="s">
        <v>9083</v>
      </c>
      <c r="B4456" t="s">
        <v>9084</v>
      </c>
      <c r="C4456">
        <f>LEN(Tabla4[[#This Row],[NIT]])</f>
        <v>14</v>
      </c>
      <c r="D4456" t="str">
        <f t="shared" si="70"/>
        <v>NIT</v>
      </c>
    </row>
    <row r="4457" spans="1:4" x14ac:dyDescent="0.25">
      <c r="A4457" s="1" t="s">
        <v>9085</v>
      </c>
      <c r="B4457" t="s">
        <v>9086</v>
      </c>
      <c r="C4457">
        <f>LEN(Tabla4[[#This Row],[NIT]])</f>
        <v>14</v>
      </c>
      <c r="D4457" t="str">
        <f t="shared" si="70"/>
        <v>NIT</v>
      </c>
    </row>
    <row r="4458" spans="1:4" x14ac:dyDescent="0.25">
      <c r="A4458" s="1" t="s">
        <v>9087</v>
      </c>
      <c r="B4458" t="s">
        <v>9088</v>
      </c>
      <c r="C4458">
        <f>LEN(Tabla4[[#This Row],[NIT]])</f>
        <v>14</v>
      </c>
      <c r="D4458" t="str">
        <f t="shared" si="70"/>
        <v>NIT</v>
      </c>
    </row>
    <row r="4459" spans="1:4" x14ac:dyDescent="0.25">
      <c r="A4459" s="1" t="s">
        <v>9089</v>
      </c>
      <c r="B4459" t="s">
        <v>9090</v>
      </c>
      <c r="C4459">
        <f>LEN(Tabla4[[#This Row],[NIT]])</f>
        <v>14</v>
      </c>
      <c r="D4459" t="str">
        <f t="shared" si="70"/>
        <v>NIT</v>
      </c>
    </row>
    <row r="4460" spans="1:4" x14ac:dyDescent="0.25">
      <c r="A4460" s="1" t="s">
        <v>9091</v>
      </c>
      <c r="B4460" t="s">
        <v>9092</v>
      </c>
      <c r="C4460">
        <f>LEN(Tabla4[[#This Row],[NIT]])</f>
        <v>14</v>
      </c>
      <c r="D4460" t="str">
        <f t="shared" si="70"/>
        <v>NIT</v>
      </c>
    </row>
    <row r="4461" spans="1:4" x14ac:dyDescent="0.25">
      <c r="A4461" s="1" t="s">
        <v>3830</v>
      </c>
      <c r="B4461" t="s">
        <v>9093</v>
      </c>
      <c r="C4461">
        <f>LEN(Tabla4[[#This Row],[NIT]])</f>
        <v>14</v>
      </c>
      <c r="D4461" t="str">
        <f t="shared" si="70"/>
        <v>NIT</v>
      </c>
    </row>
    <row r="4462" spans="1:4" x14ac:dyDescent="0.25">
      <c r="A4462" s="1" t="s">
        <v>9094</v>
      </c>
      <c r="B4462" t="s">
        <v>9095</v>
      </c>
      <c r="C4462">
        <f>LEN(Tabla4[[#This Row],[NIT]])</f>
        <v>14</v>
      </c>
      <c r="D4462" t="str">
        <f t="shared" si="70"/>
        <v>NIT</v>
      </c>
    </row>
    <row r="4463" spans="1:4" x14ac:dyDescent="0.25">
      <c r="A4463" s="1" t="s">
        <v>9096</v>
      </c>
      <c r="B4463" t="s">
        <v>9097</v>
      </c>
      <c r="C4463">
        <f>LEN(Tabla4[[#This Row],[NIT]])</f>
        <v>9</v>
      </c>
      <c r="D4463" t="str">
        <f t="shared" si="70"/>
        <v>DUI</v>
      </c>
    </row>
    <row r="4464" spans="1:4" x14ac:dyDescent="0.25">
      <c r="A4464" s="1" t="s">
        <v>3382</v>
      </c>
      <c r="B4464" t="s">
        <v>9098</v>
      </c>
      <c r="C4464">
        <f>LEN(Tabla4[[#This Row],[NIT]])</f>
        <v>14</v>
      </c>
      <c r="D4464" t="str">
        <f t="shared" si="70"/>
        <v>NIT</v>
      </c>
    </row>
    <row r="4465" spans="1:7" x14ac:dyDescent="0.25">
      <c r="A4465" s="1" t="s">
        <v>6961</v>
      </c>
      <c r="B4465" t="s">
        <v>9099</v>
      </c>
      <c r="C4465">
        <f>LEN(Tabla4[[#This Row],[NIT]])</f>
        <v>14</v>
      </c>
      <c r="D4465" t="str">
        <f t="shared" si="70"/>
        <v>NIT</v>
      </c>
    </row>
    <row r="4466" spans="1:7" x14ac:dyDescent="0.25">
      <c r="A4466" s="1" t="s">
        <v>9100</v>
      </c>
      <c r="B4466" t="s">
        <v>9101</v>
      </c>
      <c r="C4466">
        <f>LEN(Tabla4[[#This Row],[NIT]])</f>
        <v>14</v>
      </c>
      <c r="D4466" t="str">
        <f t="shared" si="70"/>
        <v>NIT</v>
      </c>
    </row>
    <row r="4467" spans="1:7" x14ac:dyDescent="0.25">
      <c r="A4467" s="1" t="s">
        <v>2618</v>
      </c>
      <c r="B4467" t="s">
        <v>9102</v>
      </c>
      <c r="C4467">
        <f>LEN(Tabla4[[#This Row],[NIT]])</f>
        <v>14</v>
      </c>
      <c r="D4467" t="str">
        <f t="shared" si="70"/>
        <v>NIT</v>
      </c>
    </row>
    <row r="4468" spans="1:7" x14ac:dyDescent="0.25">
      <c r="A4468" s="1" t="s">
        <v>2041</v>
      </c>
      <c r="B4468" t="s">
        <v>9103</v>
      </c>
      <c r="C4468">
        <f>LEN(Tabla4[[#This Row],[NIT]])</f>
        <v>14</v>
      </c>
      <c r="D4468" t="str">
        <f t="shared" si="70"/>
        <v>NIT</v>
      </c>
    </row>
    <row r="4469" spans="1:7" x14ac:dyDescent="0.25">
      <c r="A4469" s="1" t="s">
        <v>3411</v>
      </c>
      <c r="B4469" t="s">
        <v>9104</v>
      </c>
      <c r="C4469">
        <f>LEN(Tabla4[[#This Row],[NIT]])</f>
        <v>14</v>
      </c>
      <c r="D4469" t="str">
        <f t="shared" si="70"/>
        <v>NIT</v>
      </c>
    </row>
    <row r="4470" spans="1:7" x14ac:dyDescent="0.25">
      <c r="A4470" s="1" t="s">
        <v>1317</v>
      </c>
      <c r="B4470" t="s">
        <v>9105</v>
      </c>
      <c r="C4470">
        <f>LEN(Tabla4[[#This Row],[NIT]])</f>
        <v>14</v>
      </c>
      <c r="D4470" t="str">
        <f t="shared" si="70"/>
        <v>NIT</v>
      </c>
    </row>
    <row r="4471" spans="1:7" x14ac:dyDescent="0.25">
      <c r="A4471" s="1" t="s">
        <v>3805</v>
      </c>
      <c r="B4471" t="s">
        <v>9106</v>
      </c>
      <c r="C4471">
        <f>LEN(Tabla4[[#This Row],[NIT]])</f>
        <v>14</v>
      </c>
      <c r="D4471" t="str">
        <f t="shared" si="70"/>
        <v>NIT</v>
      </c>
    </row>
    <row r="4472" spans="1:7" x14ac:dyDescent="0.25">
      <c r="A4472" s="1" t="s">
        <v>1430</v>
      </c>
      <c r="B4472" t="s">
        <v>9107</v>
      </c>
      <c r="C4472">
        <f>LEN(Tabla4[[#This Row],[NIT]])</f>
        <v>14</v>
      </c>
      <c r="D4472" t="str">
        <f t="shared" si="70"/>
        <v>NIT</v>
      </c>
    </row>
    <row r="4473" spans="1:7" x14ac:dyDescent="0.25">
      <c r="A4473" s="1" t="s">
        <v>9108</v>
      </c>
      <c r="B4473" t="s">
        <v>9109</v>
      </c>
      <c r="C4473">
        <f>LEN(Tabla4[[#This Row],[NIT]])</f>
        <v>14</v>
      </c>
      <c r="D4473" t="str">
        <f t="shared" si="70"/>
        <v>NIT</v>
      </c>
    </row>
    <row r="4474" spans="1:7" x14ac:dyDescent="0.25">
      <c r="A4474" s="1" t="s">
        <v>9110</v>
      </c>
      <c r="B4474" t="s">
        <v>9111</v>
      </c>
      <c r="C4474">
        <f>LEN(Tabla4[[#This Row],[NIT]])</f>
        <v>14</v>
      </c>
      <c r="D4474" t="str">
        <f t="shared" si="70"/>
        <v>NIT</v>
      </c>
      <c r="G4474">
        <v>288.04000000000002</v>
      </c>
    </row>
    <row r="4475" spans="1:7" x14ac:dyDescent="0.25">
      <c r="A4475" s="1" t="s">
        <v>2876</v>
      </c>
      <c r="B4475" t="s">
        <v>9112</v>
      </c>
      <c r="C4475">
        <f>LEN(Tabla4[[#This Row],[NIT]])</f>
        <v>14</v>
      </c>
      <c r="D4475" t="str">
        <f t="shared" si="70"/>
        <v>NIT</v>
      </c>
      <c r="E4475">
        <v>1936.16</v>
      </c>
      <c r="G4475">
        <v>703.16</v>
      </c>
    </row>
    <row r="4476" spans="1:7" x14ac:dyDescent="0.25">
      <c r="A4476" s="1" t="s">
        <v>9113</v>
      </c>
      <c r="B4476" t="s">
        <v>9114</v>
      </c>
      <c r="C4476">
        <f>LEN(Tabla4[[#This Row],[NIT]])</f>
        <v>14</v>
      </c>
      <c r="D4476" t="str">
        <f t="shared" si="70"/>
        <v>NIT</v>
      </c>
      <c r="E4476">
        <v>1946.16</v>
      </c>
      <c r="G4476">
        <v>191.61</v>
      </c>
    </row>
    <row r="4477" spans="1:7" x14ac:dyDescent="0.25">
      <c r="A4477" s="1" t="s">
        <v>3106</v>
      </c>
      <c r="B4477" t="s">
        <v>9115</v>
      </c>
      <c r="C4477">
        <f>LEN(Tabla4[[#This Row],[NIT]])</f>
        <v>14</v>
      </c>
      <c r="D4477" t="str">
        <f t="shared" si="70"/>
        <v>NIT</v>
      </c>
      <c r="E4477">
        <f>SUM(E4475:E4476)</f>
        <v>3882.32</v>
      </c>
      <c r="G4477">
        <v>370.13</v>
      </c>
    </row>
    <row r="4478" spans="1:7" x14ac:dyDescent="0.25">
      <c r="A4478" s="1" t="s">
        <v>9116</v>
      </c>
      <c r="B4478" t="s">
        <v>9117</v>
      </c>
      <c r="C4478">
        <f>LEN(Tabla4[[#This Row],[NIT]])</f>
        <v>14</v>
      </c>
      <c r="D4478" t="str">
        <f t="shared" si="70"/>
        <v>NIT</v>
      </c>
      <c r="G4478">
        <v>393.22</v>
      </c>
    </row>
    <row r="4479" spans="1:7" x14ac:dyDescent="0.25">
      <c r="A4479" s="1" t="s">
        <v>1637</v>
      </c>
      <c r="B4479" t="s">
        <v>9118</v>
      </c>
      <c r="C4479">
        <f>LEN(Tabla4[[#This Row],[NIT]])</f>
        <v>14</v>
      </c>
      <c r="D4479" t="str">
        <f t="shared" si="70"/>
        <v>NIT</v>
      </c>
      <c r="G4479">
        <f>SUM(G4474:G4478)</f>
        <v>1946.16</v>
      </c>
    </row>
    <row r="4480" spans="1:7" x14ac:dyDescent="0.25">
      <c r="A4480" s="1" t="s">
        <v>9119</v>
      </c>
      <c r="B4480" t="s">
        <v>9120</v>
      </c>
      <c r="C4480">
        <f>LEN(Tabla4[[#This Row],[NIT]])</f>
        <v>14</v>
      </c>
      <c r="D4480" t="str">
        <f t="shared" si="70"/>
        <v>NIT</v>
      </c>
    </row>
    <row r="4481" spans="1:4" x14ac:dyDescent="0.25">
      <c r="A4481" s="1" t="s">
        <v>3370</v>
      </c>
      <c r="B4481" t="s">
        <v>9121</v>
      </c>
      <c r="C4481">
        <f>LEN(Tabla4[[#This Row],[NIT]])</f>
        <v>14</v>
      </c>
      <c r="D4481" t="str">
        <f t="shared" si="70"/>
        <v>NIT</v>
      </c>
    </row>
    <row r="4482" spans="1:4" x14ac:dyDescent="0.25">
      <c r="A4482" s="1" t="s">
        <v>9122</v>
      </c>
      <c r="B4482" t="s">
        <v>9123</v>
      </c>
      <c r="C4482">
        <f>LEN(Tabla4[[#This Row],[NIT]])</f>
        <v>14</v>
      </c>
      <c r="D4482" t="str">
        <f t="shared" si="70"/>
        <v>NIT</v>
      </c>
    </row>
    <row r="4483" spans="1:4" x14ac:dyDescent="0.25">
      <c r="A4483" s="1" t="s">
        <v>9124</v>
      </c>
      <c r="B4483" t="s">
        <v>9125</v>
      </c>
      <c r="C4483">
        <f>LEN(Tabla4[[#This Row],[NIT]])</f>
        <v>14</v>
      </c>
      <c r="D4483" t="str">
        <f t="shared" si="70"/>
        <v>NIT</v>
      </c>
    </row>
    <row r="4484" spans="1:4" x14ac:dyDescent="0.25">
      <c r="A4484" s="1" t="s">
        <v>5265</v>
      </c>
      <c r="B4484" t="s">
        <v>9126</v>
      </c>
      <c r="C4484">
        <f>LEN(Tabla4[[#This Row],[NIT]])</f>
        <v>14</v>
      </c>
      <c r="D4484" t="str">
        <f t="shared" si="70"/>
        <v>NIT</v>
      </c>
    </row>
    <row r="4485" spans="1:4" x14ac:dyDescent="0.25">
      <c r="A4485" s="1" t="s">
        <v>9127</v>
      </c>
      <c r="B4485" t="s">
        <v>9128</v>
      </c>
      <c r="C4485">
        <f>LEN(Tabla4[[#This Row],[NIT]])</f>
        <v>14</v>
      </c>
      <c r="D4485" t="str">
        <f t="shared" si="70"/>
        <v>NIT</v>
      </c>
    </row>
    <row r="4486" spans="1:4" x14ac:dyDescent="0.25">
      <c r="A4486" s="1" t="s">
        <v>3424</v>
      </c>
      <c r="B4486" t="s">
        <v>9129</v>
      </c>
      <c r="C4486">
        <f>LEN(Tabla4[[#This Row],[NIT]])</f>
        <v>14</v>
      </c>
      <c r="D4486" t="str">
        <f t="shared" si="70"/>
        <v>NIT</v>
      </c>
    </row>
    <row r="4487" spans="1:4" x14ac:dyDescent="0.25">
      <c r="A4487" s="1" t="s">
        <v>9130</v>
      </c>
      <c r="B4487" t="s">
        <v>9131</v>
      </c>
      <c r="C4487">
        <f>LEN(Tabla4[[#This Row],[NIT]])</f>
        <v>14</v>
      </c>
      <c r="D4487" t="str">
        <f t="shared" si="70"/>
        <v>NIT</v>
      </c>
    </row>
    <row r="4488" spans="1:4" x14ac:dyDescent="0.25">
      <c r="A4488" s="1" t="s">
        <v>9132</v>
      </c>
      <c r="B4488" t="s">
        <v>9133</v>
      </c>
      <c r="C4488">
        <f>LEN(Tabla4[[#This Row],[NIT]])</f>
        <v>14</v>
      </c>
      <c r="D4488" t="str">
        <f t="shared" si="70"/>
        <v>NIT</v>
      </c>
    </row>
    <row r="4489" spans="1:4" x14ac:dyDescent="0.25">
      <c r="A4489" s="1" t="s">
        <v>6864</v>
      </c>
      <c r="B4489" t="s">
        <v>9134</v>
      </c>
      <c r="C4489">
        <f>LEN(Tabla4[[#This Row],[NIT]])</f>
        <v>14</v>
      </c>
      <c r="D4489" t="str">
        <f t="shared" si="70"/>
        <v>NIT</v>
      </c>
    </row>
    <row r="4490" spans="1:4" x14ac:dyDescent="0.25">
      <c r="A4490" s="1" t="s">
        <v>4235</v>
      </c>
      <c r="B4490" t="s">
        <v>9135</v>
      </c>
      <c r="C4490">
        <f>LEN(Tabla4[[#This Row],[NIT]])</f>
        <v>14</v>
      </c>
      <c r="D4490" t="str">
        <f t="shared" si="70"/>
        <v>NIT</v>
      </c>
    </row>
    <row r="4491" spans="1:4" x14ac:dyDescent="0.25">
      <c r="A4491" s="1" t="s">
        <v>1322</v>
      </c>
      <c r="B4491" t="s">
        <v>9136</v>
      </c>
      <c r="C4491">
        <f>LEN(Tabla4[[#This Row],[NIT]])</f>
        <v>14</v>
      </c>
      <c r="D4491" t="str">
        <f t="shared" ref="D4491:D4554" si="71">IF(C4491=14,"NIT",IF(C4491=9,"DUI"," "))</f>
        <v>NIT</v>
      </c>
    </row>
    <row r="4492" spans="1:4" x14ac:dyDescent="0.25">
      <c r="A4492" s="1" t="s">
        <v>9137</v>
      </c>
      <c r="B4492" t="s">
        <v>9138</v>
      </c>
      <c r="C4492">
        <f>LEN(Tabla4[[#This Row],[NIT]])</f>
        <v>14</v>
      </c>
      <c r="D4492" t="str">
        <f t="shared" si="71"/>
        <v>NIT</v>
      </c>
    </row>
    <row r="4493" spans="1:4" x14ac:dyDescent="0.25">
      <c r="A4493" s="1" t="s">
        <v>1479</v>
      </c>
      <c r="B4493" t="s">
        <v>9139</v>
      </c>
      <c r="C4493">
        <f>LEN(Tabla4[[#This Row],[NIT]])</f>
        <v>14</v>
      </c>
      <c r="D4493" t="str">
        <f t="shared" si="71"/>
        <v>NIT</v>
      </c>
    </row>
    <row r="4494" spans="1:4" x14ac:dyDescent="0.25">
      <c r="A4494" s="1" t="s">
        <v>1796</v>
      </c>
      <c r="B4494" t="s">
        <v>9140</v>
      </c>
      <c r="C4494">
        <f>LEN(Tabla4[[#This Row],[NIT]])</f>
        <v>14</v>
      </c>
      <c r="D4494" t="str">
        <f t="shared" si="71"/>
        <v>NIT</v>
      </c>
    </row>
    <row r="4495" spans="1:4" x14ac:dyDescent="0.25">
      <c r="A4495" s="1" t="s">
        <v>9141</v>
      </c>
      <c r="B4495" t="s">
        <v>9142</v>
      </c>
      <c r="C4495">
        <f>LEN(Tabla4[[#This Row],[NIT]])</f>
        <v>14</v>
      </c>
      <c r="D4495" t="str">
        <f t="shared" si="71"/>
        <v>NIT</v>
      </c>
    </row>
    <row r="4496" spans="1:4" x14ac:dyDescent="0.25">
      <c r="A4496" s="1" t="s">
        <v>6263</v>
      </c>
      <c r="B4496" t="s">
        <v>9143</v>
      </c>
      <c r="C4496">
        <f>LEN(Tabla4[[#This Row],[NIT]])</f>
        <v>14</v>
      </c>
      <c r="D4496" t="str">
        <f t="shared" si="71"/>
        <v>NIT</v>
      </c>
    </row>
    <row r="4497" spans="1:4" x14ac:dyDescent="0.25">
      <c r="A4497" s="1" t="s">
        <v>9144</v>
      </c>
      <c r="B4497" t="s">
        <v>9145</v>
      </c>
      <c r="C4497">
        <f>LEN(Tabla4[[#This Row],[NIT]])</f>
        <v>14</v>
      </c>
      <c r="D4497" t="str">
        <f t="shared" si="71"/>
        <v>NIT</v>
      </c>
    </row>
    <row r="4498" spans="1:4" x14ac:dyDescent="0.25">
      <c r="A4498" s="1" t="s">
        <v>9146</v>
      </c>
      <c r="B4498" t="s">
        <v>9147</v>
      </c>
      <c r="C4498">
        <f>LEN(Tabla4[[#This Row],[NIT]])</f>
        <v>14</v>
      </c>
      <c r="D4498" t="str">
        <f t="shared" si="71"/>
        <v>NIT</v>
      </c>
    </row>
    <row r="4499" spans="1:4" x14ac:dyDescent="0.25">
      <c r="A4499" s="1" t="s">
        <v>9148</v>
      </c>
      <c r="B4499" t="s">
        <v>9149</v>
      </c>
      <c r="C4499">
        <f>LEN(Tabla4[[#This Row],[NIT]])</f>
        <v>14</v>
      </c>
      <c r="D4499" t="str">
        <f t="shared" si="71"/>
        <v>NIT</v>
      </c>
    </row>
    <row r="4500" spans="1:4" x14ac:dyDescent="0.25">
      <c r="A4500" s="1" t="s">
        <v>3490</v>
      </c>
      <c r="B4500" t="s">
        <v>9150</v>
      </c>
      <c r="C4500">
        <f>LEN(Tabla4[[#This Row],[NIT]])</f>
        <v>14</v>
      </c>
      <c r="D4500" t="str">
        <f t="shared" si="71"/>
        <v>NIT</v>
      </c>
    </row>
    <row r="4501" spans="1:4" x14ac:dyDescent="0.25">
      <c r="A4501" s="1" t="s">
        <v>2550</v>
      </c>
      <c r="B4501" t="s">
        <v>9151</v>
      </c>
      <c r="C4501">
        <f>LEN(Tabla4[[#This Row],[NIT]])</f>
        <v>14</v>
      </c>
      <c r="D4501" t="str">
        <f t="shared" si="71"/>
        <v>NIT</v>
      </c>
    </row>
    <row r="4502" spans="1:4" x14ac:dyDescent="0.25">
      <c r="A4502" s="1" t="s">
        <v>9007</v>
      </c>
      <c r="B4502" t="s">
        <v>9152</v>
      </c>
      <c r="C4502">
        <f>LEN(Tabla4[[#This Row],[NIT]])</f>
        <v>14</v>
      </c>
      <c r="D4502" t="str">
        <f t="shared" si="71"/>
        <v>NIT</v>
      </c>
    </row>
    <row r="4503" spans="1:4" x14ac:dyDescent="0.25">
      <c r="A4503" s="1" t="s">
        <v>1572</v>
      </c>
      <c r="B4503" t="s">
        <v>9153</v>
      </c>
      <c r="C4503">
        <f>LEN(Tabla4[[#This Row],[NIT]])</f>
        <v>14</v>
      </c>
      <c r="D4503" t="str">
        <f t="shared" si="71"/>
        <v>NIT</v>
      </c>
    </row>
    <row r="4504" spans="1:4" x14ac:dyDescent="0.25">
      <c r="A4504" s="1" t="s">
        <v>2519</v>
      </c>
      <c r="B4504" t="s">
        <v>9154</v>
      </c>
      <c r="C4504">
        <f>LEN(Tabla4[[#This Row],[NIT]])</f>
        <v>14</v>
      </c>
      <c r="D4504" t="str">
        <f t="shared" si="71"/>
        <v>NIT</v>
      </c>
    </row>
    <row r="4505" spans="1:4" x14ac:dyDescent="0.25">
      <c r="A4505" s="1" t="s">
        <v>9155</v>
      </c>
      <c r="B4505" t="s">
        <v>9156</v>
      </c>
      <c r="C4505">
        <f>LEN(Tabla4[[#This Row],[NIT]])</f>
        <v>14</v>
      </c>
      <c r="D4505" t="str">
        <f t="shared" si="71"/>
        <v>NIT</v>
      </c>
    </row>
    <row r="4506" spans="1:4" x14ac:dyDescent="0.25">
      <c r="A4506" s="1" t="s">
        <v>9157</v>
      </c>
      <c r="B4506" t="s">
        <v>9158</v>
      </c>
      <c r="C4506">
        <f>LEN(Tabla4[[#This Row],[NIT]])</f>
        <v>14</v>
      </c>
      <c r="D4506" t="str">
        <f t="shared" si="71"/>
        <v>NIT</v>
      </c>
    </row>
    <row r="4507" spans="1:4" x14ac:dyDescent="0.25">
      <c r="A4507" s="1" t="s">
        <v>9159</v>
      </c>
      <c r="B4507" t="s">
        <v>9160</v>
      </c>
      <c r="C4507">
        <f>LEN(Tabla4[[#This Row],[NIT]])</f>
        <v>14</v>
      </c>
      <c r="D4507" t="str">
        <f t="shared" si="71"/>
        <v>NIT</v>
      </c>
    </row>
    <row r="4508" spans="1:4" x14ac:dyDescent="0.25">
      <c r="A4508" s="1" t="s">
        <v>9161</v>
      </c>
      <c r="B4508" t="s">
        <v>9162</v>
      </c>
      <c r="C4508">
        <f>LEN(Tabla4[[#This Row],[NIT]])</f>
        <v>14</v>
      </c>
      <c r="D4508" t="str">
        <f t="shared" si="71"/>
        <v>NIT</v>
      </c>
    </row>
    <row r="4509" spans="1:4" x14ac:dyDescent="0.25">
      <c r="A4509" s="1" t="s">
        <v>2612</v>
      </c>
      <c r="B4509" t="s">
        <v>9163</v>
      </c>
      <c r="C4509">
        <f>LEN(Tabla4[[#This Row],[NIT]])</f>
        <v>14</v>
      </c>
      <c r="D4509" t="str">
        <f t="shared" si="71"/>
        <v>NIT</v>
      </c>
    </row>
    <row r="4510" spans="1:4" x14ac:dyDescent="0.25">
      <c r="A4510" s="1" t="s">
        <v>9164</v>
      </c>
      <c r="B4510" t="s">
        <v>9165</v>
      </c>
      <c r="C4510">
        <f>LEN(Tabla4[[#This Row],[NIT]])</f>
        <v>14</v>
      </c>
      <c r="D4510" t="str">
        <f t="shared" si="71"/>
        <v>NIT</v>
      </c>
    </row>
    <row r="4511" spans="1:4" x14ac:dyDescent="0.25">
      <c r="A4511" s="1" t="s">
        <v>1359</v>
      </c>
      <c r="B4511" t="s">
        <v>9166</v>
      </c>
      <c r="C4511">
        <f>LEN(Tabla4[[#This Row],[NIT]])</f>
        <v>14</v>
      </c>
      <c r="D4511" t="str">
        <f t="shared" si="71"/>
        <v>NIT</v>
      </c>
    </row>
    <row r="4512" spans="1:4" x14ac:dyDescent="0.25">
      <c r="A4512" s="1" t="s">
        <v>2404</v>
      </c>
      <c r="B4512" t="s">
        <v>9167</v>
      </c>
      <c r="C4512">
        <f>LEN(Tabla4[[#This Row],[NIT]])</f>
        <v>14</v>
      </c>
      <c r="D4512" t="str">
        <f t="shared" si="71"/>
        <v>NIT</v>
      </c>
    </row>
    <row r="4513" spans="1:4" x14ac:dyDescent="0.25">
      <c r="A4513" s="1" t="s">
        <v>1375</v>
      </c>
      <c r="B4513" t="s">
        <v>9168</v>
      </c>
      <c r="C4513">
        <f>LEN(Tabla4[[#This Row],[NIT]])</f>
        <v>14</v>
      </c>
      <c r="D4513" t="str">
        <f t="shared" si="71"/>
        <v>NIT</v>
      </c>
    </row>
    <row r="4514" spans="1:4" x14ac:dyDescent="0.25">
      <c r="A4514" s="1" t="s">
        <v>9169</v>
      </c>
      <c r="B4514" t="s">
        <v>9170</v>
      </c>
      <c r="C4514">
        <f>LEN(Tabla4[[#This Row],[NIT]])</f>
        <v>14</v>
      </c>
      <c r="D4514" t="str">
        <f t="shared" si="71"/>
        <v>NIT</v>
      </c>
    </row>
    <row r="4515" spans="1:4" x14ac:dyDescent="0.25">
      <c r="A4515" s="1" t="s">
        <v>2725</v>
      </c>
      <c r="B4515" t="s">
        <v>9171</v>
      </c>
      <c r="C4515">
        <f>LEN(Tabla4[[#This Row],[NIT]])</f>
        <v>14</v>
      </c>
      <c r="D4515" t="str">
        <f t="shared" si="71"/>
        <v>NIT</v>
      </c>
    </row>
    <row r="4516" spans="1:4" x14ac:dyDescent="0.25">
      <c r="A4516" s="1" t="s">
        <v>2798</v>
      </c>
      <c r="B4516" t="s">
        <v>9172</v>
      </c>
      <c r="C4516">
        <f>LEN(Tabla4[[#This Row],[NIT]])</f>
        <v>14</v>
      </c>
      <c r="D4516" t="str">
        <f t="shared" si="71"/>
        <v>NIT</v>
      </c>
    </row>
    <row r="4517" spans="1:4" x14ac:dyDescent="0.25">
      <c r="A4517" s="1" t="s">
        <v>9173</v>
      </c>
      <c r="B4517" t="s">
        <v>9174</v>
      </c>
      <c r="C4517">
        <f>LEN(Tabla4[[#This Row],[NIT]])</f>
        <v>14</v>
      </c>
      <c r="D4517" t="str">
        <f t="shared" si="71"/>
        <v>NIT</v>
      </c>
    </row>
    <row r="4518" spans="1:4" x14ac:dyDescent="0.25">
      <c r="A4518" s="1" t="s">
        <v>9175</v>
      </c>
      <c r="B4518" t="s">
        <v>9176</v>
      </c>
      <c r="C4518">
        <f>LEN(Tabla4[[#This Row],[NIT]])</f>
        <v>14</v>
      </c>
      <c r="D4518" t="str">
        <f t="shared" si="71"/>
        <v>NIT</v>
      </c>
    </row>
    <row r="4519" spans="1:4" x14ac:dyDescent="0.25">
      <c r="A4519" s="1" t="s">
        <v>2756</v>
      </c>
      <c r="B4519" t="s">
        <v>9177</v>
      </c>
      <c r="C4519">
        <f>LEN(Tabla4[[#This Row],[NIT]])</f>
        <v>14</v>
      </c>
      <c r="D4519" t="str">
        <f t="shared" si="71"/>
        <v>NIT</v>
      </c>
    </row>
    <row r="4520" spans="1:4" x14ac:dyDescent="0.25">
      <c r="A4520" s="1" t="s">
        <v>2457</v>
      </c>
      <c r="B4520" t="s">
        <v>9178</v>
      </c>
      <c r="C4520">
        <f>LEN(Tabla4[[#This Row],[NIT]])</f>
        <v>14</v>
      </c>
      <c r="D4520" t="str">
        <f t="shared" si="71"/>
        <v>NIT</v>
      </c>
    </row>
    <row r="4521" spans="1:4" x14ac:dyDescent="0.25">
      <c r="A4521" s="1" t="s">
        <v>9179</v>
      </c>
      <c r="B4521" t="s">
        <v>9180</v>
      </c>
      <c r="C4521">
        <f>LEN(Tabla4[[#This Row],[NIT]])</f>
        <v>14</v>
      </c>
      <c r="D4521" t="str">
        <f t="shared" si="71"/>
        <v>NIT</v>
      </c>
    </row>
    <row r="4522" spans="1:4" x14ac:dyDescent="0.25">
      <c r="A4522" s="1" t="s">
        <v>6132</v>
      </c>
      <c r="B4522" t="s">
        <v>9181</v>
      </c>
      <c r="C4522">
        <f>LEN(Tabla4[[#This Row],[NIT]])</f>
        <v>14</v>
      </c>
      <c r="D4522" t="str">
        <f t="shared" si="71"/>
        <v>NIT</v>
      </c>
    </row>
    <row r="4523" spans="1:4" x14ac:dyDescent="0.25">
      <c r="A4523" s="1" t="s">
        <v>9182</v>
      </c>
      <c r="B4523" t="s">
        <v>9183</v>
      </c>
      <c r="C4523">
        <f>LEN(Tabla4[[#This Row],[NIT]])</f>
        <v>14</v>
      </c>
      <c r="D4523" t="str">
        <f t="shared" si="71"/>
        <v>NIT</v>
      </c>
    </row>
    <row r="4524" spans="1:4" x14ac:dyDescent="0.25">
      <c r="A4524" s="1" t="s">
        <v>5406</v>
      </c>
      <c r="B4524" t="s">
        <v>9184</v>
      </c>
      <c r="C4524">
        <f>LEN(Tabla4[[#This Row],[NIT]])</f>
        <v>14</v>
      </c>
      <c r="D4524" t="str">
        <f t="shared" si="71"/>
        <v>NIT</v>
      </c>
    </row>
    <row r="4525" spans="1:4" x14ac:dyDescent="0.25">
      <c r="A4525" s="1" t="s">
        <v>2517</v>
      </c>
      <c r="B4525" t="s">
        <v>9185</v>
      </c>
      <c r="C4525">
        <f>LEN(Tabla4[[#This Row],[NIT]])</f>
        <v>14</v>
      </c>
      <c r="D4525" t="str">
        <f t="shared" si="71"/>
        <v>NIT</v>
      </c>
    </row>
    <row r="4526" spans="1:4" x14ac:dyDescent="0.25">
      <c r="A4526" s="1" t="s">
        <v>2200</v>
      </c>
      <c r="B4526" t="s">
        <v>9186</v>
      </c>
      <c r="C4526">
        <f>LEN(Tabla4[[#This Row],[NIT]])</f>
        <v>14</v>
      </c>
      <c r="D4526" t="str">
        <f t="shared" si="71"/>
        <v>NIT</v>
      </c>
    </row>
    <row r="4527" spans="1:4" x14ac:dyDescent="0.25">
      <c r="A4527" s="1" t="s">
        <v>2202</v>
      </c>
      <c r="B4527" t="s">
        <v>9187</v>
      </c>
      <c r="C4527">
        <f>LEN(Tabla4[[#This Row],[NIT]])</f>
        <v>14</v>
      </c>
      <c r="D4527" t="str">
        <f t="shared" si="71"/>
        <v>NIT</v>
      </c>
    </row>
    <row r="4528" spans="1:4" x14ac:dyDescent="0.25">
      <c r="A4528" s="1" t="s">
        <v>9188</v>
      </c>
      <c r="B4528" t="s">
        <v>9189</v>
      </c>
      <c r="C4528">
        <f>LEN(Tabla4[[#This Row],[NIT]])</f>
        <v>14</v>
      </c>
      <c r="D4528" t="str">
        <f t="shared" si="71"/>
        <v>NIT</v>
      </c>
    </row>
    <row r="4529" spans="1:4" x14ac:dyDescent="0.25">
      <c r="A4529" s="1" t="s">
        <v>9190</v>
      </c>
      <c r="B4529" t="s">
        <v>9191</v>
      </c>
      <c r="C4529">
        <f>LEN(Tabla4[[#This Row],[NIT]])</f>
        <v>14</v>
      </c>
      <c r="D4529" t="str">
        <f t="shared" si="71"/>
        <v>NIT</v>
      </c>
    </row>
    <row r="4530" spans="1:4" x14ac:dyDescent="0.25">
      <c r="A4530" s="1" t="s">
        <v>2701</v>
      </c>
      <c r="B4530" t="s">
        <v>9192</v>
      </c>
      <c r="C4530">
        <f>LEN(Tabla4[[#This Row],[NIT]])</f>
        <v>14</v>
      </c>
      <c r="D4530" t="str">
        <f t="shared" si="71"/>
        <v>NIT</v>
      </c>
    </row>
    <row r="4531" spans="1:4" x14ac:dyDescent="0.25">
      <c r="A4531" s="1" t="s">
        <v>9193</v>
      </c>
      <c r="B4531" t="s">
        <v>9194</v>
      </c>
      <c r="C4531">
        <f>LEN(Tabla4[[#This Row],[NIT]])</f>
        <v>14</v>
      </c>
      <c r="D4531" t="str">
        <f t="shared" si="71"/>
        <v>NIT</v>
      </c>
    </row>
    <row r="4532" spans="1:4" x14ac:dyDescent="0.25">
      <c r="A4532" s="1" t="s">
        <v>2430</v>
      </c>
      <c r="B4532" t="s">
        <v>9195</v>
      </c>
      <c r="C4532">
        <f>LEN(Tabla4[[#This Row],[NIT]])</f>
        <v>14</v>
      </c>
      <c r="D4532" t="str">
        <f t="shared" si="71"/>
        <v>NIT</v>
      </c>
    </row>
    <row r="4533" spans="1:4" x14ac:dyDescent="0.25">
      <c r="A4533" s="1" t="s">
        <v>3091</v>
      </c>
      <c r="B4533" t="s">
        <v>9196</v>
      </c>
      <c r="C4533">
        <f>LEN(Tabla4[[#This Row],[NIT]])</f>
        <v>14</v>
      </c>
      <c r="D4533" t="str">
        <f t="shared" si="71"/>
        <v>NIT</v>
      </c>
    </row>
    <row r="4534" spans="1:4" x14ac:dyDescent="0.25">
      <c r="A4534" s="1" t="s">
        <v>2206</v>
      </c>
      <c r="B4534" t="s">
        <v>9197</v>
      </c>
      <c r="C4534">
        <f>LEN(Tabla4[[#This Row],[NIT]])</f>
        <v>14</v>
      </c>
      <c r="D4534" t="str">
        <f t="shared" si="71"/>
        <v>NIT</v>
      </c>
    </row>
    <row r="4535" spans="1:4" x14ac:dyDescent="0.25">
      <c r="A4535" s="1" t="s">
        <v>1498</v>
      </c>
      <c r="B4535" t="s">
        <v>9198</v>
      </c>
      <c r="C4535">
        <f>LEN(Tabla4[[#This Row],[NIT]])</f>
        <v>14</v>
      </c>
      <c r="D4535" t="str">
        <f t="shared" si="71"/>
        <v>NIT</v>
      </c>
    </row>
    <row r="4536" spans="1:4" x14ac:dyDescent="0.25">
      <c r="A4536" s="1" t="s">
        <v>9199</v>
      </c>
      <c r="B4536" t="s">
        <v>9200</v>
      </c>
      <c r="C4536">
        <f>LEN(Tabla4[[#This Row],[NIT]])</f>
        <v>14</v>
      </c>
      <c r="D4536" t="str">
        <f t="shared" si="71"/>
        <v>NIT</v>
      </c>
    </row>
    <row r="4537" spans="1:4" x14ac:dyDescent="0.25">
      <c r="A4537" s="1" t="s">
        <v>9201</v>
      </c>
      <c r="B4537" t="s">
        <v>9202</v>
      </c>
      <c r="C4537">
        <f>LEN(Tabla4[[#This Row],[NIT]])</f>
        <v>14</v>
      </c>
      <c r="D4537" t="str">
        <f t="shared" si="71"/>
        <v>NIT</v>
      </c>
    </row>
    <row r="4538" spans="1:4" x14ac:dyDescent="0.25">
      <c r="A4538" s="1" t="s">
        <v>9203</v>
      </c>
      <c r="B4538" t="s">
        <v>9204</v>
      </c>
      <c r="C4538">
        <f>LEN(Tabla4[[#This Row],[NIT]])</f>
        <v>14</v>
      </c>
      <c r="D4538" t="str">
        <f t="shared" si="71"/>
        <v>NIT</v>
      </c>
    </row>
    <row r="4539" spans="1:4" x14ac:dyDescent="0.25">
      <c r="A4539" s="1" t="s">
        <v>9205</v>
      </c>
      <c r="B4539" t="s">
        <v>9206</v>
      </c>
      <c r="C4539">
        <f>LEN(Tabla4[[#This Row],[NIT]])</f>
        <v>14</v>
      </c>
      <c r="D4539" t="str">
        <f t="shared" si="71"/>
        <v>NIT</v>
      </c>
    </row>
    <row r="4540" spans="1:4" x14ac:dyDescent="0.25">
      <c r="A4540" s="1" t="s">
        <v>637</v>
      </c>
      <c r="B4540" t="s">
        <v>9207</v>
      </c>
      <c r="C4540">
        <f>LEN(Tabla4[[#This Row],[NIT]])</f>
        <v>14</v>
      </c>
      <c r="D4540" t="str">
        <f t="shared" si="71"/>
        <v>NIT</v>
      </c>
    </row>
    <row r="4541" spans="1:4" x14ac:dyDescent="0.25">
      <c r="A4541" s="1" t="s">
        <v>1674</v>
      </c>
      <c r="B4541" t="s">
        <v>9208</v>
      </c>
      <c r="C4541">
        <f>LEN(Tabla4[[#This Row],[NIT]])</f>
        <v>14</v>
      </c>
      <c r="D4541" t="str">
        <f t="shared" si="71"/>
        <v>NIT</v>
      </c>
    </row>
    <row r="4542" spans="1:4" x14ac:dyDescent="0.25">
      <c r="A4542" s="1" t="s">
        <v>3436</v>
      </c>
      <c r="B4542" t="s">
        <v>9209</v>
      </c>
      <c r="C4542">
        <f>LEN(Tabla4[[#This Row],[NIT]])</f>
        <v>14</v>
      </c>
      <c r="D4542" t="str">
        <f t="shared" si="71"/>
        <v>NIT</v>
      </c>
    </row>
    <row r="4543" spans="1:4" x14ac:dyDescent="0.25">
      <c r="A4543" s="1" t="s">
        <v>9210</v>
      </c>
      <c r="B4543" t="s">
        <v>9211</v>
      </c>
      <c r="C4543">
        <f>LEN(Tabla4[[#This Row],[NIT]])</f>
        <v>14</v>
      </c>
      <c r="D4543" t="str">
        <f t="shared" si="71"/>
        <v>NIT</v>
      </c>
    </row>
    <row r="4544" spans="1:4" x14ac:dyDescent="0.25">
      <c r="A4544" s="1" t="s">
        <v>1459</v>
      </c>
      <c r="B4544" t="s">
        <v>9212</v>
      </c>
      <c r="C4544">
        <f>LEN(Tabla4[[#This Row],[NIT]])</f>
        <v>14</v>
      </c>
      <c r="D4544" t="str">
        <f t="shared" si="71"/>
        <v>NIT</v>
      </c>
    </row>
    <row r="4545" spans="1:4" x14ac:dyDescent="0.25">
      <c r="A4545" s="1" t="s">
        <v>2909</v>
      </c>
      <c r="B4545" t="s">
        <v>9213</v>
      </c>
      <c r="C4545">
        <f>LEN(Tabla4[[#This Row],[NIT]])</f>
        <v>14</v>
      </c>
      <c r="D4545" t="str">
        <f t="shared" si="71"/>
        <v>NIT</v>
      </c>
    </row>
    <row r="4546" spans="1:4" x14ac:dyDescent="0.25">
      <c r="A4546" s="1" t="s">
        <v>1952</v>
      </c>
      <c r="B4546" t="s">
        <v>9214</v>
      </c>
      <c r="C4546">
        <f>LEN(Tabla4[[#This Row],[NIT]])</f>
        <v>14</v>
      </c>
      <c r="D4546" t="str">
        <f t="shared" si="71"/>
        <v>NIT</v>
      </c>
    </row>
    <row r="4547" spans="1:4" x14ac:dyDescent="0.25">
      <c r="A4547" s="1" t="s">
        <v>1443</v>
      </c>
      <c r="B4547" t="s">
        <v>9215</v>
      </c>
      <c r="C4547">
        <f>LEN(Tabla4[[#This Row],[NIT]])</f>
        <v>14</v>
      </c>
      <c r="D4547" t="str">
        <f t="shared" si="71"/>
        <v>NIT</v>
      </c>
    </row>
    <row r="4548" spans="1:4" x14ac:dyDescent="0.25">
      <c r="A4548" s="1" t="s">
        <v>9216</v>
      </c>
      <c r="B4548" t="s">
        <v>9217</v>
      </c>
      <c r="C4548">
        <f>LEN(Tabla4[[#This Row],[NIT]])</f>
        <v>14</v>
      </c>
      <c r="D4548" t="str">
        <f t="shared" si="71"/>
        <v>NIT</v>
      </c>
    </row>
    <row r="4549" spans="1:4" x14ac:dyDescent="0.25">
      <c r="A4549" s="1" t="s">
        <v>4490</v>
      </c>
      <c r="B4549" t="s">
        <v>9218</v>
      </c>
      <c r="C4549">
        <f>LEN(Tabla4[[#This Row],[NIT]])</f>
        <v>14</v>
      </c>
      <c r="D4549" t="str">
        <f t="shared" si="71"/>
        <v>NIT</v>
      </c>
    </row>
    <row r="4550" spans="1:4" x14ac:dyDescent="0.25">
      <c r="A4550" s="1" t="s">
        <v>9219</v>
      </c>
      <c r="B4550" t="s">
        <v>9220</v>
      </c>
      <c r="C4550">
        <f>LEN(Tabla4[[#This Row],[NIT]])</f>
        <v>14</v>
      </c>
      <c r="D4550" t="str">
        <f t="shared" si="71"/>
        <v>NIT</v>
      </c>
    </row>
    <row r="4551" spans="1:4" x14ac:dyDescent="0.25">
      <c r="A4551" s="1" t="s">
        <v>1506</v>
      </c>
      <c r="B4551" t="s">
        <v>9221</v>
      </c>
      <c r="C4551">
        <f>LEN(Tabla4[[#This Row],[NIT]])</f>
        <v>14</v>
      </c>
      <c r="D4551" t="str">
        <f t="shared" si="71"/>
        <v>NIT</v>
      </c>
    </row>
    <row r="4552" spans="1:4" x14ac:dyDescent="0.25">
      <c r="A4552" s="1" t="s">
        <v>3352</v>
      </c>
      <c r="B4552" t="s">
        <v>9222</v>
      </c>
      <c r="C4552">
        <f>LEN(Tabla4[[#This Row],[NIT]])</f>
        <v>14</v>
      </c>
      <c r="D4552" t="str">
        <f t="shared" si="71"/>
        <v>NIT</v>
      </c>
    </row>
    <row r="4553" spans="1:4" x14ac:dyDescent="0.25">
      <c r="A4553" s="1" t="s">
        <v>9223</v>
      </c>
      <c r="B4553" t="s">
        <v>9224</v>
      </c>
      <c r="C4553">
        <f>LEN(Tabla4[[#This Row],[NIT]])</f>
        <v>14</v>
      </c>
      <c r="D4553" t="str">
        <f t="shared" si="71"/>
        <v>NIT</v>
      </c>
    </row>
    <row r="4554" spans="1:4" x14ac:dyDescent="0.25">
      <c r="A4554" s="1" t="s">
        <v>6833</v>
      </c>
      <c r="B4554" t="s">
        <v>9225</v>
      </c>
      <c r="C4554">
        <f>LEN(Tabla4[[#This Row],[NIT]])</f>
        <v>14</v>
      </c>
      <c r="D4554" t="str">
        <f t="shared" si="71"/>
        <v>NIT</v>
      </c>
    </row>
    <row r="4555" spans="1:4" x14ac:dyDescent="0.25">
      <c r="A4555" s="1" t="s">
        <v>9226</v>
      </c>
      <c r="B4555" t="s">
        <v>9227</v>
      </c>
      <c r="C4555">
        <f>LEN(Tabla4[[#This Row],[NIT]])</f>
        <v>14</v>
      </c>
      <c r="D4555" t="str">
        <f t="shared" ref="D4555:D4618" si="72">IF(C4555=14,"NIT",IF(C4555=9,"DUI"," "))</f>
        <v>NIT</v>
      </c>
    </row>
    <row r="4556" spans="1:4" x14ac:dyDescent="0.25">
      <c r="A4556" s="1" t="s">
        <v>3169</v>
      </c>
      <c r="B4556" t="s">
        <v>9228</v>
      </c>
      <c r="C4556">
        <f>LEN(Tabla4[[#This Row],[NIT]])</f>
        <v>14</v>
      </c>
      <c r="D4556" t="str">
        <f t="shared" si="72"/>
        <v>NIT</v>
      </c>
    </row>
    <row r="4557" spans="1:4" x14ac:dyDescent="0.25">
      <c r="A4557" s="1" t="s">
        <v>3493</v>
      </c>
      <c r="B4557" t="s">
        <v>9229</v>
      </c>
      <c r="C4557">
        <f>LEN(Tabla4[[#This Row],[NIT]])</f>
        <v>14</v>
      </c>
      <c r="D4557" t="str">
        <f t="shared" si="72"/>
        <v>NIT</v>
      </c>
    </row>
    <row r="4558" spans="1:4" x14ac:dyDescent="0.25">
      <c r="A4558" s="1" t="s">
        <v>2276</v>
      </c>
      <c r="B4558" t="s">
        <v>9230</v>
      </c>
      <c r="C4558">
        <f>LEN(Tabla4[[#This Row],[NIT]])</f>
        <v>14</v>
      </c>
      <c r="D4558" t="str">
        <f t="shared" si="72"/>
        <v>NIT</v>
      </c>
    </row>
    <row r="4559" spans="1:4" x14ac:dyDescent="0.25">
      <c r="A4559" s="1" t="s">
        <v>2082</v>
      </c>
      <c r="B4559" t="s">
        <v>9231</v>
      </c>
      <c r="C4559">
        <f>LEN(Tabla4[[#This Row],[NIT]])</f>
        <v>14</v>
      </c>
      <c r="D4559" t="str">
        <f t="shared" si="72"/>
        <v>NIT</v>
      </c>
    </row>
    <row r="4560" spans="1:4" x14ac:dyDescent="0.25">
      <c r="A4560" s="1" t="s">
        <v>9232</v>
      </c>
      <c r="B4560" t="s">
        <v>9233</v>
      </c>
      <c r="C4560">
        <f>LEN(Tabla4[[#This Row],[NIT]])</f>
        <v>14</v>
      </c>
      <c r="D4560" t="str">
        <f t="shared" si="72"/>
        <v>NIT</v>
      </c>
    </row>
    <row r="4561" spans="1:4" x14ac:dyDescent="0.25">
      <c r="A4561" s="1" t="s">
        <v>2796</v>
      </c>
      <c r="B4561" t="s">
        <v>9234</v>
      </c>
      <c r="C4561">
        <f>LEN(Tabla4[[#This Row],[NIT]])</f>
        <v>14</v>
      </c>
      <c r="D4561" t="str">
        <f t="shared" si="72"/>
        <v>NIT</v>
      </c>
    </row>
    <row r="4562" spans="1:4" x14ac:dyDescent="0.25">
      <c r="A4562" s="1" t="s">
        <v>1696</v>
      </c>
      <c r="B4562" t="s">
        <v>9235</v>
      </c>
      <c r="C4562">
        <f>LEN(Tabla4[[#This Row],[NIT]])</f>
        <v>14</v>
      </c>
      <c r="D4562" t="str">
        <f t="shared" si="72"/>
        <v>NIT</v>
      </c>
    </row>
    <row r="4563" spans="1:4" x14ac:dyDescent="0.25">
      <c r="A4563" s="1" t="s">
        <v>2216</v>
      </c>
      <c r="B4563" t="s">
        <v>9236</v>
      </c>
      <c r="C4563">
        <f>LEN(Tabla4[[#This Row],[NIT]])</f>
        <v>14</v>
      </c>
      <c r="D4563" t="str">
        <f t="shared" si="72"/>
        <v>NIT</v>
      </c>
    </row>
    <row r="4564" spans="1:4" x14ac:dyDescent="0.25">
      <c r="A4564" s="1" t="s">
        <v>9237</v>
      </c>
      <c r="B4564" t="s">
        <v>9238</v>
      </c>
      <c r="C4564">
        <f>LEN(Tabla4[[#This Row],[NIT]])</f>
        <v>14</v>
      </c>
      <c r="D4564" t="str">
        <f t="shared" si="72"/>
        <v>NIT</v>
      </c>
    </row>
    <row r="4565" spans="1:4" x14ac:dyDescent="0.25">
      <c r="A4565" s="1" t="s">
        <v>35</v>
      </c>
      <c r="B4565" t="s">
        <v>9239</v>
      </c>
      <c r="C4565">
        <f>LEN(Tabla4[[#This Row],[NIT]])</f>
        <v>14</v>
      </c>
      <c r="D4565" t="str">
        <f t="shared" si="72"/>
        <v>NIT</v>
      </c>
    </row>
    <row r="4566" spans="1:4" x14ac:dyDescent="0.25">
      <c r="A4566" s="1" t="s">
        <v>6855</v>
      </c>
      <c r="B4566" t="s">
        <v>9240</v>
      </c>
      <c r="C4566">
        <f>LEN(Tabla4[[#This Row],[NIT]])</f>
        <v>14</v>
      </c>
      <c r="D4566" t="str">
        <f t="shared" si="72"/>
        <v>NIT</v>
      </c>
    </row>
    <row r="4567" spans="1:4" x14ac:dyDescent="0.25">
      <c r="A4567" s="1" t="s">
        <v>9241</v>
      </c>
      <c r="B4567" t="s">
        <v>9242</v>
      </c>
      <c r="C4567">
        <f>LEN(Tabla4[[#This Row],[NIT]])</f>
        <v>14</v>
      </c>
      <c r="D4567" t="str">
        <f t="shared" si="72"/>
        <v>NIT</v>
      </c>
    </row>
    <row r="4568" spans="1:4" x14ac:dyDescent="0.25">
      <c r="A4568" s="1" t="s">
        <v>9243</v>
      </c>
      <c r="B4568" t="s">
        <v>9244</v>
      </c>
      <c r="C4568">
        <f>LEN(Tabla4[[#This Row],[NIT]])</f>
        <v>14</v>
      </c>
      <c r="D4568" t="str">
        <f t="shared" si="72"/>
        <v>NIT</v>
      </c>
    </row>
    <row r="4569" spans="1:4" x14ac:dyDescent="0.25">
      <c r="A4569" s="1" t="s">
        <v>9245</v>
      </c>
      <c r="B4569" t="s">
        <v>9246</v>
      </c>
      <c r="C4569">
        <f>LEN(Tabla4[[#This Row],[NIT]])</f>
        <v>14</v>
      </c>
      <c r="D4569" t="str">
        <f t="shared" si="72"/>
        <v>NIT</v>
      </c>
    </row>
    <row r="4570" spans="1:4" x14ac:dyDescent="0.25">
      <c r="A4570" s="1" t="s">
        <v>9247</v>
      </c>
      <c r="B4570" t="s">
        <v>9248</v>
      </c>
      <c r="C4570">
        <f>LEN(Tabla4[[#This Row],[NIT]])</f>
        <v>14</v>
      </c>
      <c r="D4570" t="str">
        <f t="shared" si="72"/>
        <v>NIT</v>
      </c>
    </row>
    <row r="4571" spans="1:4" x14ac:dyDescent="0.25">
      <c r="A4571" s="1" t="s">
        <v>9249</v>
      </c>
      <c r="B4571" t="s">
        <v>9250</v>
      </c>
      <c r="C4571">
        <f>LEN(Tabla4[[#This Row],[NIT]])</f>
        <v>14</v>
      </c>
      <c r="D4571" t="str">
        <f t="shared" si="72"/>
        <v>NIT</v>
      </c>
    </row>
    <row r="4572" spans="1:4" x14ac:dyDescent="0.25">
      <c r="A4572" s="1" t="s">
        <v>9251</v>
      </c>
      <c r="B4572" t="s">
        <v>9252</v>
      </c>
      <c r="C4572">
        <f>LEN(Tabla4[[#This Row],[NIT]])</f>
        <v>14</v>
      </c>
      <c r="D4572" t="str">
        <f t="shared" si="72"/>
        <v>NIT</v>
      </c>
    </row>
    <row r="4573" spans="1:4" x14ac:dyDescent="0.25">
      <c r="A4573" s="1" t="s">
        <v>9253</v>
      </c>
      <c r="B4573" t="s">
        <v>9254</v>
      </c>
      <c r="C4573">
        <f>LEN(Tabla4[[#This Row],[NIT]])</f>
        <v>14</v>
      </c>
      <c r="D4573" t="str">
        <f t="shared" si="72"/>
        <v>NIT</v>
      </c>
    </row>
    <row r="4574" spans="1:4" x14ac:dyDescent="0.25">
      <c r="A4574" s="1" t="s">
        <v>9255</v>
      </c>
      <c r="B4574" t="s">
        <v>9256</v>
      </c>
      <c r="C4574">
        <f>LEN(Tabla4[[#This Row],[NIT]])</f>
        <v>14</v>
      </c>
      <c r="D4574" t="str">
        <f t="shared" si="72"/>
        <v>NIT</v>
      </c>
    </row>
    <row r="4575" spans="1:4" x14ac:dyDescent="0.25">
      <c r="A4575" s="1" t="s">
        <v>9257</v>
      </c>
      <c r="B4575" t="s">
        <v>9258</v>
      </c>
      <c r="C4575">
        <f>LEN(Tabla4[[#This Row],[NIT]])</f>
        <v>14</v>
      </c>
      <c r="D4575" t="str">
        <f t="shared" si="72"/>
        <v>NIT</v>
      </c>
    </row>
    <row r="4576" spans="1:4" x14ac:dyDescent="0.25">
      <c r="A4576" s="1" t="s">
        <v>2226</v>
      </c>
      <c r="B4576" t="s">
        <v>9259</v>
      </c>
      <c r="C4576">
        <f>LEN(Tabla4[[#This Row],[NIT]])</f>
        <v>14</v>
      </c>
      <c r="D4576" t="str">
        <f t="shared" si="72"/>
        <v>NIT</v>
      </c>
    </row>
    <row r="4577" spans="1:4" x14ac:dyDescent="0.25">
      <c r="A4577" s="1" t="s">
        <v>6965</v>
      </c>
      <c r="B4577" t="s">
        <v>9260</v>
      </c>
      <c r="C4577">
        <f>LEN(Tabla4[[#This Row],[NIT]])</f>
        <v>14</v>
      </c>
      <c r="D4577" t="str">
        <f t="shared" si="72"/>
        <v>NIT</v>
      </c>
    </row>
    <row r="4578" spans="1:4" x14ac:dyDescent="0.25">
      <c r="A4578" s="1" t="s">
        <v>9261</v>
      </c>
      <c r="B4578" t="s">
        <v>9262</v>
      </c>
      <c r="C4578">
        <f>LEN(Tabla4[[#This Row],[NIT]])</f>
        <v>14</v>
      </c>
      <c r="D4578" t="str">
        <f t="shared" si="72"/>
        <v>NIT</v>
      </c>
    </row>
    <row r="4579" spans="1:4" x14ac:dyDescent="0.25">
      <c r="A4579" s="1" t="s">
        <v>9263</v>
      </c>
      <c r="B4579" t="s">
        <v>9264</v>
      </c>
      <c r="C4579">
        <f>LEN(Tabla4[[#This Row],[NIT]])</f>
        <v>14</v>
      </c>
      <c r="D4579" t="str">
        <f t="shared" si="72"/>
        <v>NIT</v>
      </c>
    </row>
    <row r="4580" spans="1:4" x14ac:dyDescent="0.25">
      <c r="A4580" s="1" t="s">
        <v>9265</v>
      </c>
      <c r="B4580" t="s">
        <v>9266</v>
      </c>
      <c r="C4580">
        <f>LEN(Tabla4[[#This Row],[NIT]])</f>
        <v>14</v>
      </c>
      <c r="D4580" t="str">
        <f t="shared" si="72"/>
        <v>NIT</v>
      </c>
    </row>
    <row r="4581" spans="1:4" x14ac:dyDescent="0.25">
      <c r="A4581" s="1" t="s">
        <v>9267</v>
      </c>
      <c r="B4581" t="s">
        <v>9268</v>
      </c>
      <c r="C4581">
        <f>LEN(Tabla4[[#This Row],[NIT]])</f>
        <v>14</v>
      </c>
      <c r="D4581" t="str">
        <f t="shared" si="72"/>
        <v>NIT</v>
      </c>
    </row>
    <row r="4582" spans="1:4" x14ac:dyDescent="0.25">
      <c r="A4582" s="1" t="s">
        <v>9269</v>
      </c>
      <c r="B4582" t="s">
        <v>9270</v>
      </c>
      <c r="C4582">
        <f>LEN(Tabla4[[#This Row],[NIT]])</f>
        <v>14</v>
      </c>
      <c r="D4582" t="str">
        <f t="shared" si="72"/>
        <v>NIT</v>
      </c>
    </row>
    <row r="4583" spans="1:4" x14ac:dyDescent="0.25">
      <c r="A4583" s="1" t="s">
        <v>9271</v>
      </c>
      <c r="B4583" t="s">
        <v>9272</v>
      </c>
      <c r="C4583">
        <f>LEN(Tabla4[[#This Row],[NIT]])</f>
        <v>14</v>
      </c>
      <c r="D4583" t="str">
        <f t="shared" si="72"/>
        <v>NIT</v>
      </c>
    </row>
    <row r="4584" spans="1:4" x14ac:dyDescent="0.25">
      <c r="A4584" s="1" t="s">
        <v>2934</v>
      </c>
      <c r="B4584" t="s">
        <v>9273</v>
      </c>
      <c r="C4584">
        <f>LEN(Tabla4[[#This Row],[NIT]])</f>
        <v>14</v>
      </c>
      <c r="D4584" t="str">
        <f t="shared" si="72"/>
        <v>NIT</v>
      </c>
    </row>
    <row r="4585" spans="1:4" x14ac:dyDescent="0.25">
      <c r="A4585" s="1" t="s">
        <v>2473</v>
      </c>
      <c r="B4585" t="s">
        <v>9274</v>
      </c>
      <c r="C4585">
        <f>LEN(Tabla4[[#This Row],[NIT]])</f>
        <v>14</v>
      </c>
      <c r="D4585" t="str">
        <f t="shared" si="72"/>
        <v>NIT</v>
      </c>
    </row>
    <row r="4586" spans="1:4" x14ac:dyDescent="0.25">
      <c r="A4586" s="1" t="s">
        <v>1439</v>
      </c>
      <c r="B4586" t="s">
        <v>9275</v>
      </c>
      <c r="C4586">
        <f>LEN(Tabla4[[#This Row],[NIT]])</f>
        <v>14</v>
      </c>
      <c r="D4586" t="str">
        <f t="shared" si="72"/>
        <v>NIT</v>
      </c>
    </row>
    <row r="4587" spans="1:4" x14ac:dyDescent="0.25">
      <c r="A4587" s="1" t="s">
        <v>9276</v>
      </c>
      <c r="B4587" t="s">
        <v>9277</v>
      </c>
      <c r="C4587">
        <f>LEN(Tabla4[[#This Row],[NIT]])</f>
        <v>14</v>
      </c>
      <c r="D4587" t="str">
        <f t="shared" si="72"/>
        <v>NIT</v>
      </c>
    </row>
    <row r="4588" spans="1:4" x14ac:dyDescent="0.25">
      <c r="A4588" s="1" t="s">
        <v>9278</v>
      </c>
      <c r="B4588" t="s">
        <v>9279</v>
      </c>
      <c r="C4588">
        <f>LEN(Tabla4[[#This Row],[NIT]])</f>
        <v>14</v>
      </c>
      <c r="D4588" t="str">
        <f t="shared" si="72"/>
        <v>NIT</v>
      </c>
    </row>
    <row r="4589" spans="1:4" x14ac:dyDescent="0.25">
      <c r="A4589" s="1" t="s">
        <v>1320</v>
      </c>
      <c r="B4589" t="s">
        <v>9280</v>
      </c>
      <c r="C4589">
        <f>LEN(Tabla4[[#This Row],[NIT]])</f>
        <v>14</v>
      </c>
      <c r="D4589" t="str">
        <f t="shared" si="72"/>
        <v>NIT</v>
      </c>
    </row>
    <row r="4590" spans="1:4" x14ac:dyDescent="0.25">
      <c r="A4590" s="1" t="s">
        <v>5246</v>
      </c>
      <c r="B4590" t="s">
        <v>9281</v>
      </c>
      <c r="C4590">
        <f>LEN(Tabla4[[#This Row],[NIT]])</f>
        <v>14</v>
      </c>
      <c r="D4590" t="str">
        <f t="shared" si="72"/>
        <v>NIT</v>
      </c>
    </row>
    <row r="4591" spans="1:4" x14ac:dyDescent="0.25">
      <c r="A4591" s="117" t="s">
        <v>2102</v>
      </c>
      <c r="B4591" t="s">
        <v>9282</v>
      </c>
      <c r="C4591">
        <f>LEN(Tabla4[[#This Row],[NIT]])</f>
        <v>14</v>
      </c>
      <c r="D4591" t="str">
        <f t="shared" si="72"/>
        <v>NIT</v>
      </c>
    </row>
    <row r="4592" spans="1:4" x14ac:dyDescent="0.25">
      <c r="A4592" s="117" t="s">
        <v>6475</v>
      </c>
      <c r="B4592" t="s">
        <v>9283</v>
      </c>
      <c r="C4592">
        <f>LEN(Tabla4[[#This Row],[NIT]])</f>
        <v>14</v>
      </c>
      <c r="D4592" t="str">
        <f t="shared" si="72"/>
        <v>NIT</v>
      </c>
    </row>
    <row r="4593" spans="1:4" x14ac:dyDescent="0.25">
      <c r="A4593" s="117" t="s">
        <v>9284</v>
      </c>
      <c r="B4593" t="s">
        <v>9285</v>
      </c>
      <c r="C4593">
        <f>LEN(Tabla4[[#This Row],[NIT]])</f>
        <v>14</v>
      </c>
      <c r="D4593" t="str">
        <f t="shared" si="72"/>
        <v>NIT</v>
      </c>
    </row>
    <row r="4594" spans="1:4" x14ac:dyDescent="0.25">
      <c r="A4594" s="117" t="s">
        <v>9286</v>
      </c>
      <c r="B4594" t="s">
        <v>9287</v>
      </c>
      <c r="C4594">
        <f>LEN(Tabla4[[#This Row],[NIT]])</f>
        <v>14</v>
      </c>
      <c r="D4594" t="str">
        <f t="shared" si="72"/>
        <v>NIT</v>
      </c>
    </row>
    <row r="4595" spans="1:4" x14ac:dyDescent="0.25">
      <c r="A4595" s="117" t="s">
        <v>9288</v>
      </c>
      <c r="B4595" t="s">
        <v>9289</v>
      </c>
      <c r="C4595">
        <f>LEN(Tabla4[[#This Row],[NIT]])</f>
        <v>14</v>
      </c>
      <c r="D4595" t="str">
        <f t="shared" si="72"/>
        <v>NIT</v>
      </c>
    </row>
    <row r="4596" spans="1:4" x14ac:dyDescent="0.25">
      <c r="A4596" s="117" t="s">
        <v>6481</v>
      </c>
      <c r="B4596" t="s">
        <v>9290</v>
      </c>
      <c r="C4596">
        <f>LEN(Tabla4[[#This Row],[NIT]])</f>
        <v>14</v>
      </c>
      <c r="D4596" t="str">
        <f t="shared" si="72"/>
        <v>NIT</v>
      </c>
    </row>
    <row r="4597" spans="1:4" x14ac:dyDescent="0.25">
      <c r="A4597" s="117" t="s">
        <v>9291</v>
      </c>
      <c r="B4597" t="s">
        <v>9292</v>
      </c>
      <c r="C4597">
        <f>LEN(Tabla4[[#This Row],[NIT]])</f>
        <v>14</v>
      </c>
      <c r="D4597" t="str">
        <f t="shared" si="72"/>
        <v>NIT</v>
      </c>
    </row>
    <row r="4598" spans="1:4" x14ac:dyDescent="0.25">
      <c r="A4598" s="117" t="s">
        <v>9293</v>
      </c>
      <c r="B4598" t="s">
        <v>9294</v>
      </c>
      <c r="C4598">
        <f>LEN(Tabla4[[#This Row],[NIT]])</f>
        <v>14</v>
      </c>
      <c r="D4598" t="str">
        <f t="shared" si="72"/>
        <v>NIT</v>
      </c>
    </row>
    <row r="4599" spans="1:4" x14ac:dyDescent="0.25">
      <c r="A4599" s="117" t="s">
        <v>1562</v>
      </c>
      <c r="B4599" t="s">
        <v>9295</v>
      </c>
      <c r="C4599">
        <f>LEN(Tabla4[[#This Row],[NIT]])</f>
        <v>14</v>
      </c>
      <c r="D4599" t="str">
        <f t="shared" si="72"/>
        <v>NIT</v>
      </c>
    </row>
    <row r="4600" spans="1:4" x14ac:dyDescent="0.25">
      <c r="A4600" s="117" t="s">
        <v>3266</v>
      </c>
      <c r="B4600" t="s">
        <v>9296</v>
      </c>
      <c r="C4600">
        <f>LEN(Tabla4[[#This Row],[NIT]])</f>
        <v>14</v>
      </c>
      <c r="D4600" t="str">
        <f t="shared" si="72"/>
        <v>NIT</v>
      </c>
    </row>
    <row r="4601" spans="1:4" x14ac:dyDescent="0.25">
      <c r="A4601" s="117" t="s">
        <v>1338</v>
      </c>
      <c r="B4601" t="s">
        <v>9297</v>
      </c>
      <c r="C4601">
        <f>LEN(Tabla4[[#This Row],[NIT]])</f>
        <v>14</v>
      </c>
      <c r="D4601" t="str">
        <f t="shared" si="72"/>
        <v>NIT</v>
      </c>
    </row>
    <row r="4602" spans="1:4" x14ac:dyDescent="0.25">
      <c r="A4602" s="117" t="s">
        <v>9298</v>
      </c>
      <c r="B4602" t="s">
        <v>9299</v>
      </c>
      <c r="C4602">
        <f>LEN(Tabla4[[#This Row],[NIT]])</f>
        <v>14</v>
      </c>
      <c r="D4602" t="str">
        <f t="shared" si="72"/>
        <v>NIT</v>
      </c>
    </row>
    <row r="4603" spans="1:4" x14ac:dyDescent="0.25">
      <c r="A4603" s="117" t="s">
        <v>9300</v>
      </c>
      <c r="B4603" t="s">
        <v>9301</v>
      </c>
      <c r="C4603">
        <f>LEN(Tabla4[[#This Row],[NIT]])</f>
        <v>14</v>
      </c>
      <c r="D4603" t="str">
        <f t="shared" si="72"/>
        <v>NIT</v>
      </c>
    </row>
    <row r="4604" spans="1:4" x14ac:dyDescent="0.25">
      <c r="A4604" s="117" t="s">
        <v>9302</v>
      </c>
      <c r="B4604" t="s">
        <v>9303</v>
      </c>
      <c r="C4604">
        <f>LEN(Tabla4[[#This Row],[NIT]])</f>
        <v>14</v>
      </c>
      <c r="D4604" t="str">
        <f t="shared" si="72"/>
        <v>NIT</v>
      </c>
    </row>
    <row r="4605" spans="1:4" x14ac:dyDescent="0.25">
      <c r="A4605" s="117" t="s">
        <v>9304</v>
      </c>
      <c r="B4605" t="s">
        <v>9305</v>
      </c>
      <c r="C4605">
        <f>LEN(Tabla4[[#This Row],[NIT]])</f>
        <v>14</v>
      </c>
      <c r="D4605" t="str">
        <f t="shared" si="72"/>
        <v>NIT</v>
      </c>
    </row>
    <row r="4606" spans="1:4" x14ac:dyDescent="0.25">
      <c r="A4606" s="117" t="s">
        <v>39</v>
      </c>
      <c r="B4606" t="s">
        <v>9306</v>
      </c>
      <c r="C4606">
        <f>LEN(Tabla4[[#This Row],[NIT]])</f>
        <v>14</v>
      </c>
      <c r="D4606" t="str">
        <f t="shared" si="72"/>
        <v>NIT</v>
      </c>
    </row>
    <row r="4607" spans="1:4" x14ac:dyDescent="0.25">
      <c r="A4607" s="117" t="s">
        <v>9307</v>
      </c>
      <c r="B4607" t="s">
        <v>9308</v>
      </c>
      <c r="C4607">
        <f>LEN(Tabla4[[#This Row],[NIT]])</f>
        <v>14</v>
      </c>
      <c r="D4607" t="str">
        <f t="shared" si="72"/>
        <v>NIT</v>
      </c>
    </row>
    <row r="4608" spans="1:4" x14ac:dyDescent="0.25">
      <c r="A4608" s="117" t="s">
        <v>9309</v>
      </c>
      <c r="B4608" t="s">
        <v>9310</v>
      </c>
      <c r="C4608">
        <f>LEN(Tabla4[[#This Row],[NIT]])</f>
        <v>14</v>
      </c>
      <c r="D4608" t="str">
        <f t="shared" si="72"/>
        <v>NIT</v>
      </c>
    </row>
    <row r="4609" spans="1:4" x14ac:dyDescent="0.25">
      <c r="A4609" s="117" t="s">
        <v>9311</v>
      </c>
      <c r="B4609" t="s">
        <v>9312</v>
      </c>
      <c r="C4609">
        <f>LEN(Tabla4[[#This Row],[NIT]])</f>
        <v>14</v>
      </c>
      <c r="D4609" t="str">
        <f t="shared" si="72"/>
        <v>NIT</v>
      </c>
    </row>
    <row r="4610" spans="1:4" x14ac:dyDescent="0.25">
      <c r="A4610" s="117" t="s">
        <v>9313</v>
      </c>
      <c r="B4610" t="s">
        <v>9314</v>
      </c>
      <c r="C4610">
        <f>LEN(Tabla4[[#This Row],[NIT]])</f>
        <v>14</v>
      </c>
      <c r="D4610" t="str">
        <f t="shared" si="72"/>
        <v>NIT</v>
      </c>
    </row>
    <row r="4611" spans="1:4" x14ac:dyDescent="0.25">
      <c r="A4611" s="117" t="s">
        <v>9315</v>
      </c>
      <c r="B4611" t="s">
        <v>9316</v>
      </c>
      <c r="C4611">
        <f>LEN(Tabla4[[#This Row],[NIT]])</f>
        <v>14</v>
      </c>
      <c r="D4611" t="str">
        <f t="shared" si="72"/>
        <v>NIT</v>
      </c>
    </row>
    <row r="4612" spans="1:4" x14ac:dyDescent="0.25">
      <c r="A4612" s="117" t="s">
        <v>9317</v>
      </c>
      <c r="B4612" t="s">
        <v>9318</v>
      </c>
      <c r="C4612">
        <f>LEN(Tabla4[[#This Row],[NIT]])</f>
        <v>14</v>
      </c>
      <c r="D4612" t="str">
        <f t="shared" si="72"/>
        <v>NIT</v>
      </c>
    </row>
    <row r="4613" spans="1:4" x14ac:dyDescent="0.25">
      <c r="A4613" s="1" t="s">
        <v>9319</v>
      </c>
      <c r="B4613" t="s">
        <v>9320</v>
      </c>
      <c r="C4613">
        <f>LEN(Tabla4[[#This Row],[NIT]])</f>
        <v>14</v>
      </c>
      <c r="D4613" t="str">
        <f t="shared" si="72"/>
        <v>NIT</v>
      </c>
    </row>
    <row r="4614" spans="1:4" x14ac:dyDescent="0.25">
      <c r="A4614" s="1" t="s">
        <v>97</v>
      </c>
      <c r="B4614" t="s">
        <v>9321</v>
      </c>
      <c r="C4614">
        <f>LEN(Tabla4[[#This Row],[NIT]])</f>
        <v>14</v>
      </c>
      <c r="D4614" t="str">
        <f t="shared" si="72"/>
        <v>NIT</v>
      </c>
    </row>
    <row r="4615" spans="1:4" x14ac:dyDescent="0.25">
      <c r="A4615" s="1" t="s">
        <v>9322</v>
      </c>
      <c r="B4615" t="s">
        <v>9323</v>
      </c>
      <c r="C4615">
        <f>LEN(Tabla4[[#This Row],[NIT]])</f>
        <v>14</v>
      </c>
      <c r="D4615" t="str">
        <f t="shared" si="72"/>
        <v>NIT</v>
      </c>
    </row>
    <row r="4616" spans="1:4" x14ac:dyDescent="0.25">
      <c r="A4616" s="1" t="s">
        <v>1354</v>
      </c>
      <c r="B4616" t="s">
        <v>9324</v>
      </c>
      <c r="C4616">
        <f>LEN(Tabla4[[#This Row],[NIT]])</f>
        <v>14</v>
      </c>
      <c r="D4616" t="str">
        <f t="shared" si="72"/>
        <v>NIT</v>
      </c>
    </row>
    <row r="4617" spans="1:4" x14ac:dyDescent="0.25">
      <c r="A4617" s="1" t="s">
        <v>957</v>
      </c>
      <c r="B4617" t="s">
        <v>9325</v>
      </c>
      <c r="C4617">
        <f>LEN(Tabla4[[#This Row],[NIT]])</f>
        <v>14</v>
      </c>
      <c r="D4617" t="str">
        <f t="shared" si="72"/>
        <v>NIT</v>
      </c>
    </row>
    <row r="4618" spans="1:4" x14ac:dyDescent="0.25">
      <c r="A4618" s="117" t="s">
        <v>3198</v>
      </c>
      <c r="B4618" t="s">
        <v>8870</v>
      </c>
      <c r="C4618">
        <f>LEN(Tabla4[[#This Row],[NIT]])</f>
        <v>14</v>
      </c>
      <c r="D4618" t="str">
        <f t="shared" si="72"/>
        <v>NIT</v>
      </c>
    </row>
    <row r="4619" spans="1:4" x14ac:dyDescent="0.25">
      <c r="A4619" s="1" t="s">
        <v>9326</v>
      </c>
      <c r="B4619" t="s">
        <v>9327</v>
      </c>
      <c r="C4619">
        <f>LEN(Tabla4[[#This Row],[NIT]])</f>
        <v>14</v>
      </c>
      <c r="D4619" t="str">
        <f t="shared" ref="D4619:D4682" si="73">IF(C4619=14,"NIT",IF(C4619=9,"DUI"," "))</f>
        <v>NIT</v>
      </c>
    </row>
    <row r="4620" spans="1:4" x14ac:dyDescent="0.25">
      <c r="A4620" s="117" t="s">
        <v>1487</v>
      </c>
      <c r="B4620" t="s">
        <v>9328</v>
      </c>
      <c r="C4620">
        <f>LEN(Tabla4[[#This Row],[NIT]])</f>
        <v>14</v>
      </c>
      <c r="D4620" t="str">
        <f t="shared" si="73"/>
        <v>NIT</v>
      </c>
    </row>
    <row r="4621" spans="1:4" x14ac:dyDescent="0.25">
      <c r="A4621" s="1" t="s">
        <v>1394</v>
      </c>
      <c r="B4621" t="s">
        <v>9329</v>
      </c>
      <c r="C4621">
        <f>LEN(Tabla4[[#This Row],[NIT]])</f>
        <v>14</v>
      </c>
      <c r="D4621" t="str">
        <f t="shared" si="73"/>
        <v>NIT</v>
      </c>
    </row>
    <row r="4622" spans="1:4" x14ac:dyDescent="0.25">
      <c r="A4622" s="1" t="s">
        <v>9330</v>
      </c>
      <c r="B4622" t="s">
        <v>9331</v>
      </c>
      <c r="C4622">
        <f>LEN(Tabla4[[#This Row],[NIT]])</f>
        <v>14</v>
      </c>
      <c r="D4622" t="str">
        <f t="shared" si="73"/>
        <v>NIT</v>
      </c>
    </row>
    <row r="4623" spans="1:4" x14ac:dyDescent="0.25">
      <c r="A4623" s="1" t="s">
        <v>9332</v>
      </c>
      <c r="B4623" t="s">
        <v>9333</v>
      </c>
      <c r="C4623">
        <f>LEN(Tabla4[[#This Row],[NIT]])</f>
        <v>14</v>
      </c>
      <c r="D4623" t="str">
        <f t="shared" si="73"/>
        <v>NIT</v>
      </c>
    </row>
    <row r="4624" spans="1:4" x14ac:dyDescent="0.25">
      <c r="A4624" s="1" t="s">
        <v>8994</v>
      </c>
      <c r="B4624" t="s">
        <v>9334</v>
      </c>
      <c r="C4624">
        <f>LEN(Tabla4[[#This Row],[NIT]])</f>
        <v>14</v>
      </c>
      <c r="D4624" t="str">
        <f t="shared" si="73"/>
        <v>NIT</v>
      </c>
    </row>
    <row r="4625" spans="1:4" x14ac:dyDescent="0.25">
      <c r="A4625" s="1" t="s">
        <v>3168</v>
      </c>
      <c r="B4625" t="s">
        <v>9335</v>
      </c>
      <c r="C4625">
        <f>LEN(Tabla4[[#This Row],[NIT]])</f>
        <v>14</v>
      </c>
      <c r="D4625" t="str">
        <f t="shared" si="73"/>
        <v>NIT</v>
      </c>
    </row>
    <row r="4626" spans="1:4" x14ac:dyDescent="0.25">
      <c r="A4626" s="1" t="s">
        <v>9336</v>
      </c>
      <c r="B4626" t="s">
        <v>9337</v>
      </c>
      <c r="C4626">
        <f>LEN(Tabla4[[#This Row],[NIT]])</f>
        <v>14</v>
      </c>
      <c r="D4626" t="str">
        <f t="shared" si="73"/>
        <v>NIT</v>
      </c>
    </row>
    <row r="4627" spans="1:4" x14ac:dyDescent="0.25">
      <c r="A4627" s="1" t="s">
        <v>9338</v>
      </c>
      <c r="B4627" t="s">
        <v>9339</v>
      </c>
      <c r="C4627">
        <f>LEN(Tabla4[[#This Row],[NIT]])</f>
        <v>14</v>
      </c>
      <c r="D4627" t="str">
        <f t="shared" si="73"/>
        <v>NIT</v>
      </c>
    </row>
    <row r="4628" spans="1:4" x14ac:dyDescent="0.25">
      <c r="A4628" s="1" t="s">
        <v>8052</v>
      </c>
      <c r="B4628" t="s">
        <v>9340</v>
      </c>
      <c r="C4628">
        <f>LEN(Tabla4[[#This Row],[NIT]])</f>
        <v>14</v>
      </c>
      <c r="D4628" t="str">
        <f t="shared" si="73"/>
        <v>NIT</v>
      </c>
    </row>
    <row r="4629" spans="1:4" x14ac:dyDescent="0.25">
      <c r="A4629" s="1" t="s">
        <v>1453</v>
      </c>
      <c r="B4629" t="s">
        <v>9341</v>
      </c>
      <c r="C4629">
        <f>LEN(Tabla4[[#This Row],[NIT]])</f>
        <v>14</v>
      </c>
      <c r="D4629" t="str">
        <f t="shared" si="73"/>
        <v>NIT</v>
      </c>
    </row>
    <row r="4630" spans="1:4" x14ac:dyDescent="0.25">
      <c r="A4630" s="1" t="s">
        <v>9342</v>
      </c>
      <c r="B4630" t="s">
        <v>9343</v>
      </c>
      <c r="C4630">
        <f>LEN(Tabla4[[#This Row],[NIT]])</f>
        <v>14</v>
      </c>
      <c r="D4630" t="str">
        <f t="shared" si="73"/>
        <v>NIT</v>
      </c>
    </row>
    <row r="4631" spans="1:4" x14ac:dyDescent="0.25">
      <c r="A4631" s="1" t="s">
        <v>1384</v>
      </c>
      <c r="B4631" t="s">
        <v>9344</v>
      </c>
      <c r="C4631">
        <f>LEN(Tabla4[[#This Row],[NIT]])</f>
        <v>14</v>
      </c>
      <c r="D4631" t="str">
        <f t="shared" si="73"/>
        <v>NIT</v>
      </c>
    </row>
    <row r="4632" spans="1:4" x14ac:dyDescent="0.25">
      <c r="A4632" s="1" t="s">
        <v>9345</v>
      </c>
      <c r="B4632" t="s">
        <v>9346</v>
      </c>
      <c r="C4632">
        <f>LEN(Tabla4[[#This Row],[NIT]])</f>
        <v>14</v>
      </c>
      <c r="D4632" t="str">
        <f t="shared" si="73"/>
        <v>NIT</v>
      </c>
    </row>
    <row r="4633" spans="1:4" x14ac:dyDescent="0.25">
      <c r="A4633" s="1" t="s">
        <v>9347</v>
      </c>
      <c r="B4633" t="s">
        <v>9348</v>
      </c>
      <c r="C4633">
        <f>LEN(Tabla4[[#This Row],[NIT]])</f>
        <v>14</v>
      </c>
      <c r="D4633" t="str">
        <f t="shared" si="73"/>
        <v>NIT</v>
      </c>
    </row>
    <row r="4634" spans="1:4" x14ac:dyDescent="0.25">
      <c r="A4634" s="1" t="s">
        <v>2822</v>
      </c>
      <c r="B4634" t="s">
        <v>9349</v>
      </c>
      <c r="C4634">
        <f>LEN(Tabla4[[#This Row],[NIT]])</f>
        <v>14</v>
      </c>
      <c r="D4634" t="str">
        <f t="shared" si="73"/>
        <v>NIT</v>
      </c>
    </row>
    <row r="4635" spans="1:4" x14ac:dyDescent="0.25">
      <c r="A4635" s="1" t="s">
        <v>9350</v>
      </c>
      <c r="B4635" t="s">
        <v>9351</v>
      </c>
      <c r="C4635">
        <f>LEN(Tabla4[[#This Row],[NIT]])</f>
        <v>14</v>
      </c>
      <c r="D4635" t="str">
        <f t="shared" si="73"/>
        <v>NIT</v>
      </c>
    </row>
    <row r="4636" spans="1:4" x14ac:dyDescent="0.25">
      <c r="A4636" s="117" t="s">
        <v>3075</v>
      </c>
      <c r="B4636" t="s">
        <v>9352</v>
      </c>
      <c r="C4636">
        <f>LEN(Tabla4[[#This Row],[NIT]])</f>
        <v>14</v>
      </c>
      <c r="D4636" t="str">
        <f t="shared" si="73"/>
        <v>NIT</v>
      </c>
    </row>
    <row r="4637" spans="1:4" x14ac:dyDescent="0.25">
      <c r="A4637" s="1" t="s">
        <v>4315</v>
      </c>
      <c r="B4637" t="s">
        <v>9353</v>
      </c>
      <c r="C4637">
        <f>LEN(Tabla4[[#This Row],[NIT]])</f>
        <v>14</v>
      </c>
      <c r="D4637" t="str">
        <f t="shared" si="73"/>
        <v>NIT</v>
      </c>
    </row>
    <row r="4638" spans="1:4" x14ac:dyDescent="0.25">
      <c r="A4638" s="1" t="s">
        <v>4628</v>
      </c>
      <c r="B4638" t="s">
        <v>9354</v>
      </c>
      <c r="C4638">
        <f>LEN(Tabla4[[#This Row],[NIT]])</f>
        <v>14</v>
      </c>
      <c r="D4638" t="str">
        <f t="shared" si="73"/>
        <v>NIT</v>
      </c>
    </row>
    <row r="4639" spans="1:4" x14ac:dyDescent="0.25">
      <c r="A4639" s="1" t="s">
        <v>9355</v>
      </c>
      <c r="B4639" t="s">
        <v>9356</v>
      </c>
      <c r="C4639">
        <f>LEN(Tabla4[[#This Row],[NIT]])</f>
        <v>14</v>
      </c>
      <c r="D4639" t="str">
        <f t="shared" si="73"/>
        <v>NIT</v>
      </c>
    </row>
    <row r="4640" spans="1:4" x14ac:dyDescent="0.25">
      <c r="A4640" s="1" t="s">
        <v>2514</v>
      </c>
      <c r="B4640" t="s">
        <v>9357</v>
      </c>
      <c r="C4640">
        <f>LEN(Tabla4[[#This Row],[NIT]])</f>
        <v>14</v>
      </c>
      <c r="D4640" t="str">
        <f t="shared" si="73"/>
        <v>NIT</v>
      </c>
    </row>
    <row r="4641" spans="1:4" x14ac:dyDescent="0.25">
      <c r="A4641" s="1" t="s">
        <v>9358</v>
      </c>
      <c r="B4641" t="s">
        <v>9359</v>
      </c>
      <c r="C4641">
        <f>LEN(Tabla4[[#This Row],[NIT]])</f>
        <v>14</v>
      </c>
      <c r="D4641" t="str">
        <f t="shared" si="73"/>
        <v>NIT</v>
      </c>
    </row>
    <row r="4642" spans="1:4" x14ac:dyDescent="0.25">
      <c r="A4642" s="1" t="s">
        <v>2010</v>
      </c>
      <c r="B4642" t="s">
        <v>9360</v>
      </c>
      <c r="C4642">
        <f>LEN(Tabla4[[#This Row],[NIT]])</f>
        <v>14</v>
      </c>
      <c r="D4642" t="str">
        <f t="shared" si="73"/>
        <v>NIT</v>
      </c>
    </row>
    <row r="4643" spans="1:4" x14ac:dyDescent="0.25">
      <c r="A4643" s="1" t="s">
        <v>1324</v>
      </c>
      <c r="B4643" t="s">
        <v>9361</v>
      </c>
      <c r="C4643">
        <f>LEN(Tabla4[[#This Row],[NIT]])</f>
        <v>14</v>
      </c>
      <c r="D4643" t="str">
        <f t="shared" si="73"/>
        <v>NIT</v>
      </c>
    </row>
    <row r="4644" spans="1:4" x14ac:dyDescent="0.25">
      <c r="A4644" s="1" t="s">
        <v>7281</v>
      </c>
      <c r="B4644" t="s">
        <v>9362</v>
      </c>
      <c r="C4644">
        <f>LEN(Tabla4[[#This Row],[NIT]])</f>
        <v>14</v>
      </c>
      <c r="D4644" t="str">
        <f t="shared" si="73"/>
        <v>NIT</v>
      </c>
    </row>
    <row r="4645" spans="1:4" x14ac:dyDescent="0.25">
      <c r="A4645" s="1" t="s">
        <v>9363</v>
      </c>
      <c r="B4645" t="s">
        <v>9364</v>
      </c>
      <c r="C4645">
        <f>LEN(Tabla4[[#This Row],[NIT]])</f>
        <v>14</v>
      </c>
      <c r="D4645" t="str">
        <f t="shared" si="73"/>
        <v>NIT</v>
      </c>
    </row>
    <row r="4646" spans="1:4" x14ac:dyDescent="0.25">
      <c r="A4646" s="1" t="s">
        <v>2599</v>
      </c>
      <c r="B4646" t="s">
        <v>9365</v>
      </c>
      <c r="C4646">
        <f>LEN(Tabla4[[#This Row],[NIT]])</f>
        <v>14</v>
      </c>
      <c r="D4646" t="str">
        <f t="shared" si="73"/>
        <v>NIT</v>
      </c>
    </row>
    <row r="4647" spans="1:4" x14ac:dyDescent="0.25">
      <c r="A4647" s="1" t="s">
        <v>6185</v>
      </c>
      <c r="B4647" t="s">
        <v>9366</v>
      </c>
      <c r="C4647">
        <f>LEN(Tabla4[[#This Row],[NIT]])</f>
        <v>14</v>
      </c>
      <c r="D4647" t="str">
        <f t="shared" si="73"/>
        <v>NIT</v>
      </c>
    </row>
    <row r="4648" spans="1:4" x14ac:dyDescent="0.25">
      <c r="A4648" s="1" t="s">
        <v>9367</v>
      </c>
      <c r="B4648" t="s">
        <v>9368</v>
      </c>
      <c r="C4648">
        <f>LEN(Tabla4[[#This Row],[NIT]])</f>
        <v>14</v>
      </c>
      <c r="D4648" t="str">
        <f t="shared" si="73"/>
        <v>NIT</v>
      </c>
    </row>
    <row r="4649" spans="1:4" x14ac:dyDescent="0.25">
      <c r="A4649" s="1" t="s">
        <v>1369</v>
      </c>
      <c r="B4649" t="s">
        <v>9369</v>
      </c>
      <c r="C4649">
        <f>LEN(Tabla4[[#This Row],[NIT]])</f>
        <v>14</v>
      </c>
      <c r="D4649" t="str">
        <f t="shared" si="73"/>
        <v>NIT</v>
      </c>
    </row>
    <row r="4650" spans="1:4" x14ac:dyDescent="0.25">
      <c r="A4650" s="117" t="s">
        <v>9370</v>
      </c>
      <c r="B4650" t="s">
        <v>9371</v>
      </c>
      <c r="C4650">
        <f>LEN(Tabla4[[#This Row],[NIT]])</f>
        <v>14</v>
      </c>
      <c r="D4650" t="str">
        <f t="shared" si="73"/>
        <v>NIT</v>
      </c>
    </row>
    <row r="4651" spans="1:4" x14ac:dyDescent="0.25">
      <c r="A4651" s="1" t="s">
        <v>9372</v>
      </c>
      <c r="B4651" t="s">
        <v>9373</v>
      </c>
      <c r="C4651">
        <f>LEN(Tabla4[[#This Row],[NIT]])</f>
        <v>14</v>
      </c>
      <c r="D4651" t="str">
        <f t="shared" si="73"/>
        <v>NIT</v>
      </c>
    </row>
    <row r="4652" spans="1:4" x14ac:dyDescent="0.25">
      <c r="A4652" s="1" t="s">
        <v>4112</v>
      </c>
      <c r="B4652" t="s">
        <v>9374</v>
      </c>
      <c r="C4652">
        <f>LEN(Tabla4[[#This Row],[NIT]])</f>
        <v>14</v>
      </c>
      <c r="D4652" t="str">
        <f t="shared" si="73"/>
        <v>NIT</v>
      </c>
    </row>
    <row r="4653" spans="1:4" x14ac:dyDescent="0.25">
      <c r="A4653" s="1" t="s">
        <v>9375</v>
      </c>
      <c r="B4653" t="s">
        <v>9376</v>
      </c>
      <c r="C4653">
        <f>LEN(Tabla4[[#This Row],[NIT]])</f>
        <v>14</v>
      </c>
      <c r="D4653" t="str">
        <f t="shared" si="73"/>
        <v>NIT</v>
      </c>
    </row>
    <row r="4654" spans="1:4" x14ac:dyDescent="0.25">
      <c r="A4654" s="1" t="s">
        <v>1326</v>
      </c>
      <c r="B4654" t="s">
        <v>9377</v>
      </c>
      <c r="C4654">
        <f>LEN(Tabla4[[#This Row],[NIT]])</f>
        <v>14</v>
      </c>
      <c r="D4654" t="str">
        <f t="shared" si="73"/>
        <v>NIT</v>
      </c>
    </row>
    <row r="4655" spans="1:4" x14ac:dyDescent="0.25">
      <c r="A4655" s="117" t="s">
        <v>9378</v>
      </c>
      <c r="B4655" t="s">
        <v>9379</v>
      </c>
      <c r="C4655">
        <f>LEN(Tabla4[[#This Row],[NIT]])</f>
        <v>14</v>
      </c>
      <c r="D4655" t="str">
        <f t="shared" si="73"/>
        <v>NIT</v>
      </c>
    </row>
    <row r="4656" spans="1:4" x14ac:dyDescent="0.25">
      <c r="A4656" s="1" t="s">
        <v>9380</v>
      </c>
      <c r="B4656" t="s">
        <v>9381</v>
      </c>
      <c r="C4656">
        <f>LEN(Tabla4[[#This Row],[NIT]])</f>
        <v>14</v>
      </c>
      <c r="D4656" t="str">
        <f t="shared" si="73"/>
        <v>NIT</v>
      </c>
    </row>
    <row r="4657" spans="1:4" x14ac:dyDescent="0.25">
      <c r="A4657" s="1" t="s">
        <v>120</v>
      </c>
      <c r="B4657" t="s">
        <v>9382</v>
      </c>
      <c r="C4657">
        <f>LEN(Tabla4[[#This Row],[NIT]])</f>
        <v>14</v>
      </c>
      <c r="D4657" t="str">
        <f t="shared" si="73"/>
        <v>NIT</v>
      </c>
    </row>
    <row r="4658" spans="1:4" x14ac:dyDescent="0.25">
      <c r="A4658" s="1" t="s">
        <v>1786</v>
      </c>
      <c r="B4658" t="s">
        <v>9383</v>
      </c>
      <c r="C4658">
        <f>LEN(Tabla4[[#This Row],[NIT]])</f>
        <v>14</v>
      </c>
      <c r="D4658" t="str">
        <f t="shared" si="73"/>
        <v>NIT</v>
      </c>
    </row>
    <row r="4659" spans="1:4" x14ac:dyDescent="0.25">
      <c r="A4659" s="1" t="s">
        <v>9384</v>
      </c>
      <c r="B4659" t="s">
        <v>1391</v>
      </c>
      <c r="C4659">
        <f>LEN(Tabla4[[#This Row],[NIT]])</f>
        <v>9</v>
      </c>
      <c r="D4659" t="str">
        <f t="shared" si="73"/>
        <v>DUI</v>
      </c>
    </row>
    <row r="4660" spans="1:4" x14ac:dyDescent="0.25">
      <c r="A4660" s="1" t="s">
        <v>8684</v>
      </c>
      <c r="B4660" t="s">
        <v>9385</v>
      </c>
      <c r="C4660">
        <f>LEN(Tabla4[[#This Row],[NIT]])</f>
        <v>14</v>
      </c>
      <c r="D4660" t="str">
        <f t="shared" si="73"/>
        <v>NIT</v>
      </c>
    </row>
    <row r="4661" spans="1:4" x14ac:dyDescent="0.25">
      <c r="A4661" s="117" t="s">
        <v>2220</v>
      </c>
      <c r="B4661" t="s">
        <v>9386</v>
      </c>
      <c r="C4661">
        <f>LEN(Tabla4[[#This Row],[NIT]])</f>
        <v>14</v>
      </c>
      <c r="D4661" t="str">
        <f t="shared" si="73"/>
        <v>NIT</v>
      </c>
    </row>
    <row r="4662" spans="1:4" x14ac:dyDescent="0.25">
      <c r="A4662" s="117" t="s">
        <v>9387</v>
      </c>
      <c r="B4662" t="s">
        <v>9388</v>
      </c>
      <c r="C4662">
        <f>LEN(Tabla4[[#This Row],[NIT]])</f>
        <v>14</v>
      </c>
      <c r="D4662" t="str">
        <f t="shared" si="73"/>
        <v>NIT</v>
      </c>
    </row>
    <row r="4663" spans="1:4" x14ac:dyDescent="0.25">
      <c r="A4663" s="117" t="s">
        <v>7426</v>
      </c>
      <c r="B4663" t="s">
        <v>9389</v>
      </c>
      <c r="C4663">
        <f>LEN(Tabla4[[#This Row],[NIT]])</f>
        <v>14</v>
      </c>
      <c r="D4663" t="str">
        <f t="shared" si="73"/>
        <v>NIT</v>
      </c>
    </row>
    <row r="4664" spans="1:4" x14ac:dyDescent="0.25">
      <c r="A4664" s="1" t="s">
        <v>9390</v>
      </c>
      <c r="B4664" t="s">
        <v>9391</v>
      </c>
      <c r="C4664">
        <f>LEN(Tabla4[[#This Row],[NIT]])</f>
        <v>14</v>
      </c>
      <c r="D4664" t="str">
        <f t="shared" si="73"/>
        <v>NIT</v>
      </c>
    </row>
    <row r="4665" spans="1:4" x14ac:dyDescent="0.25">
      <c r="A4665" s="117" t="s">
        <v>9392</v>
      </c>
      <c r="B4665" t="s">
        <v>9393</v>
      </c>
      <c r="C4665">
        <f>LEN(Tabla4[[#This Row],[NIT]])</f>
        <v>14</v>
      </c>
      <c r="D4665" t="str">
        <f t="shared" si="73"/>
        <v>NIT</v>
      </c>
    </row>
    <row r="4666" spans="1:4" x14ac:dyDescent="0.25">
      <c r="A4666" s="117" t="s">
        <v>9394</v>
      </c>
      <c r="B4666" t="s">
        <v>9395</v>
      </c>
      <c r="C4666">
        <f>LEN(Tabla4[[#This Row],[NIT]])</f>
        <v>14</v>
      </c>
      <c r="D4666" t="str">
        <f t="shared" si="73"/>
        <v>NIT</v>
      </c>
    </row>
    <row r="4667" spans="1:4" x14ac:dyDescent="0.25">
      <c r="A4667" s="117" t="s">
        <v>9396</v>
      </c>
      <c r="B4667" t="s">
        <v>9397</v>
      </c>
      <c r="C4667">
        <f>LEN(Tabla4[[#This Row],[NIT]])</f>
        <v>14</v>
      </c>
      <c r="D4667" t="str">
        <f t="shared" si="73"/>
        <v>NIT</v>
      </c>
    </row>
    <row r="4668" spans="1:4" x14ac:dyDescent="0.25">
      <c r="A4668" s="117" t="s">
        <v>9398</v>
      </c>
      <c r="B4668" t="s">
        <v>9399</v>
      </c>
      <c r="C4668">
        <f>LEN(Tabla4[[#This Row],[NIT]])</f>
        <v>14</v>
      </c>
      <c r="D4668" t="str">
        <f t="shared" si="73"/>
        <v>NIT</v>
      </c>
    </row>
    <row r="4669" spans="1:4" x14ac:dyDescent="0.25">
      <c r="A4669" s="117" t="s">
        <v>9400</v>
      </c>
      <c r="B4669" t="s">
        <v>9401</v>
      </c>
      <c r="C4669">
        <f>LEN(Tabla4[[#This Row],[NIT]])</f>
        <v>14</v>
      </c>
      <c r="D4669" t="str">
        <f t="shared" si="73"/>
        <v>NIT</v>
      </c>
    </row>
    <row r="4670" spans="1:4" x14ac:dyDescent="0.25">
      <c r="A4670" s="117" t="s">
        <v>2413</v>
      </c>
      <c r="B4670" t="s">
        <v>9402</v>
      </c>
      <c r="C4670">
        <f>LEN(Tabla4[[#This Row],[NIT]])</f>
        <v>14</v>
      </c>
      <c r="D4670" t="str">
        <f t="shared" si="73"/>
        <v>NIT</v>
      </c>
    </row>
    <row r="4671" spans="1:4" x14ac:dyDescent="0.25">
      <c r="A4671" s="117" t="s">
        <v>2721</v>
      </c>
      <c r="B4671" t="s">
        <v>9403</v>
      </c>
      <c r="C4671">
        <f>LEN(Tabla4[[#This Row],[NIT]])</f>
        <v>14</v>
      </c>
      <c r="D4671" t="str">
        <f t="shared" si="73"/>
        <v>NIT</v>
      </c>
    </row>
    <row r="4672" spans="1:4" x14ac:dyDescent="0.25">
      <c r="A4672" s="117" t="s">
        <v>7476</v>
      </c>
      <c r="B4672" t="s">
        <v>9404</v>
      </c>
      <c r="C4672">
        <f>LEN(Tabla4[[#This Row],[NIT]])</f>
        <v>14</v>
      </c>
      <c r="D4672" t="str">
        <f t="shared" si="73"/>
        <v>NIT</v>
      </c>
    </row>
    <row r="4673" spans="1:4" x14ac:dyDescent="0.25">
      <c r="A4673" s="1" t="s">
        <v>9405</v>
      </c>
      <c r="B4673" t="s">
        <v>9406</v>
      </c>
      <c r="C4673">
        <f>LEN(Tabla4[[#This Row],[NIT]])</f>
        <v>14</v>
      </c>
      <c r="D4673" t="str">
        <f t="shared" si="73"/>
        <v>NIT</v>
      </c>
    </row>
    <row r="4674" spans="1:4" x14ac:dyDescent="0.25">
      <c r="A4674" s="1" t="s">
        <v>9407</v>
      </c>
      <c r="B4674" t="s">
        <v>9408</v>
      </c>
      <c r="C4674">
        <f>LEN(Tabla4[[#This Row],[NIT]])</f>
        <v>14</v>
      </c>
      <c r="D4674" t="str">
        <f t="shared" si="73"/>
        <v>NIT</v>
      </c>
    </row>
    <row r="4675" spans="1:4" x14ac:dyDescent="0.25">
      <c r="A4675" s="117" t="s">
        <v>9409</v>
      </c>
      <c r="B4675" t="s">
        <v>9410</v>
      </c>
      <c r="C4675">
        <f>LEN(Tabla4[[#This Row],[NIT]])</f>
        <v>14</v>
      </c>
      <c r="D4675" t="str">
        <f t="shared" si="73"/>
        <v>NIT</v>
      </c>
    </row>
    <row r="4676" spans="1:4" x14ac:dyDescent="0.25">
      <c r="A4676" s="117" t="s">
        <v>9411</v>
      </c>
      <c r="B4676" t="s">
        <v>9412</v>
      </c>
      <c r="C4676">
        <f>LEN(Tabla4[[#This Row],[NIT]])</f>
        <v>14</v>
      </c>
      <c r="D4676" t="str">
        <f t="shared" si="73"/>
        <v>NIT</v>
      </c>
    </row>
    <row r="4677" spans="1:4" x14ac:dyDescent="0.25">
      <c r="A4677" s="117" t="s">
        <v>5488</v>
      </c>
      <c r="B4677" t="s">
        <v>9413</v>
      </c>
      <c r="C4677">
        <f>LEN(Tabla4[[#This Row],[NIT]])</f>
        <v>14</v>
      </c>
      <c r="D4677" t="str">
        <f t="shared" si="73"/>
        <v>NIT</v>
      </c>
    </row>
    <row r="4678" spans="1:4" x14ac:dyDescent="0.25">
      <c r="A4678" s="1" t="s">
        <v>1523</v>
      </c>
      <c r="B4678" t="s">
        <v>9414</v>
      </c>
      <c r="C4678">
        <f>LEN(Tabla4[[#This Row],[NIT]])</f>
        <v>14</v>
      </c>
      <c r="D4678" t="str">
        <f t="shared" si="73"/>
        <v>NIT</v>
      </c>
    </row>
    <row r="4679" spans="1:4" x14ac:dyDescent="0.25">
      <c r="A4679" s="117" t="s">
        <v>9415</v>
      </c>
      <c r="B4679" t="s">
        <v>9416</v>
      </c>
      <c r="C4679">
        <f>LEN(Tabla4[[#This Row],[NIT]])</f>
        <v>14</v>
      </c>
      <c r="D4679" t="str">
        <f t="shared" si="73"/>
        <v>NIT</v>
      </c>
    </row>
    <row r="4680" spans="1:4" x14ac:dyDescent="0.25">
      <c r="A4680" s="1" t="s">
        <v>9417</v>
      </c>
      <c r="B4680" t="s">
        <v>9418</v>
      </c>
      <c r="C4680">
        <f>LEN(Tabla4[[#This Row],[NIT]])</f>
        <v>14</v>
      </c>
      <c r="D4680" t="str">
        <f t="shared" si="73"/>
        <v>NIT</v>
      </c>
    </row>
    <row r="4681" spans="1:4" x14ac:dyDescent="0.25">
      <c r="A4681" s="1" t="s">
        <v>3589</v>
      </c>
      <c r="B4681" t="s">
        <v>9419</v>
      </c>
      <c r="C4681">
        <f>LEN(Tabla4[[#This Row],[NIT]])</f>
        <v>14</v>
      </c>
      <c r="D4681" t="str">
        <f t="shared" si="73"/>
        <v>NIT</v>
      </c>
    </row>
    <row r="4682" spans="1:4" x14ac:dyDescent="0.25">
      <c r="A4682" s="117" t="s">
        <v>9420</v>
      </c>
      <c r="B4682" t="s">
        <v>9421</v>
      </c>
      <c r="C4682">
        <f>LEN(Tabla4[[#This Row],[NIT]])</f>
        <v>14</v>
      </c>
      <c r="D4682" t="str">
        <f t="shared" si="73"/>
        <v>NIT</v>
      </c>
    </row>
    <row r="4683" spans="1:4" x14ac:dyDescent="0.25">
      <c r="A4683" s="1" t="s">
        <v>9422</v>
      </c>
      <c r="B4683" t="s">
        <v>9423</v>
      </c>
      <c r="C4683">
        <f>LEN(Tabla4[[#This Row],[NIT]])</f>
        <v>14</v>
      </c>
      <c r="D4683" t="str">
        <f t="shared" ref="D4683:D4746" si="74">IF(C4683=14,"NIT",IF(C4683=9,"DUI"," "))</f>
        <v>NIT</v>
      </c>
    </row>
    <row r="4684" spans="1:4" x14ac:dyDescent="0.25">
      <c r="A4684" s="117" t="s">
        <v>9424</v>
      </c>
      <c r="B4684" t="s">
        <v>9425</v>
      </c>
      <c r="C4684">
        <f>LEN(Tabla4[[#This Row],[NIT]])</f>
        <v>11</v>
      </c>
      <c r="D4684" t="str">
        <f t="shared" si="74"/>
        <v xml:space="preserve"> </v>
      </c>
    </row>
    <row r="4685" spans="1:4" x14ac:dyDescent="0.25">
      <c r="A4685" s="117" t="s">
        <v>1529</v>
      </c>
      <c r="B4685" t="s">
        <v>9426</v>
      </c>
      <c r="C4685">
        <f>LEN(Tabla4[[#This Row],[NIT]])</f>
        <v>14</v>
      </c>
      <c r="D4685" t="str">
        <f t="shared" si="74"/>
        <v>NIT</v>
      </c>
    </row>
    <row r="4686" spans="1:4" x14ac:dyDescent="0.25">
      <c r="A4686" s="117" t="s">
        <v>9427</v>
      </c>
      <c r="B4686" t="s">
        <v>9428</v>
      </c>
      <c r="C4686">
        <f>LEN(Tabla4[[#This Row],[NIT]])</f>
        <v>14</v>
      </c>
      <c r="D4686" t="str">
        <f t="shared" si="74"/>
        <v>NIT</v>
      </c>
    </row>
    <row r="4687" spans="1:4" x14ac:dyDescent="0.25">
      <c r="A4687" s="117" t="s">
        <v>8992</v>
      </c>
      <c r="B4687" t="s">
        <v>9429</v>
      </c>
      <c r="C4687">
        <f>LEN(Tabla4[[#This Row],[NIT]])</f>
        <v>14</v>
      </c>
      <c r="D4687" t="str">
        <f t="shared" si="74"/>
        <v>NIT</v>
      </c>
    </row>
    <row r="4688" spans="1:4" x14ac:dyDescent="0.25">
      <c r="A4688" s="117" t="s">
        <v>9430</v>
      </c>
      <c r="B4688" t="s">
        <v>9431</v>
      </c>
      <c r="C4688">
        <f>LEN(Tabla4[[#This Row],[NIT]])</f>
        <v>14</v>
      </c>
      <c r="D4688" t="str">
        <f t="shared" si="74"/>
        <v>NIT</v>
      </c>
    </row>
    <row r="4689" spans="1:4" x14ac:dyDescent="0.25">
      <c r="A4689" s="117" t="s">
        <v>1494</v>
      </c>
      <c r="B4689" t="s">
        <v>9432</v>
      </c>
      <c r="C4689">
        <f>LEN(Tabla4[[#This Row],[NIT]])</f>
        <v>14</v>
      </c>
      <c r="D4689" t="str">
        <f t="shared" si="74"/>
        <v>NIT</v>
      </c>
    </row>
    <row r="4690" spans="1:4" x14ac:dyDescent="0.25">
      <c r="A4690" s="117" t="s">
        <v>9433</v>
      </c>
      <c r="B4690" t="s">
        <v>9434</v>
      </c>
      <c r="C4690">
        <f>LEN(Tabla4[[#This Row],[NIT]])</f>
        <v>14</v>
      </c>
      <c r="D4690" t="str">
        <f t="shared" si="74"/>
        <v>NIT</v>
      </c>
    </row>
    <row r="4691" spans="1:4" x14ac:dyDescent="0.25">
      <c r="A4691" s="117" t="s">
        <v>9435</v>
      </c>
      <c r="B4691" t="s">
        <v>9436</v>
      </c>
      <c r="C4691">
        <f>LEN(Tabla4[[#This Row],[NIT]])</f>
        <v>14</v>
      </c>
      <c r="D4691" t="str">
        <f t="shared" si="74"/>
        <v>NIT</v>
      </c>
    </row>
    <row r="4692" spans="1:4" x14ac:dyDescent="0.25">
      <c r="A4692" s="117" t="s">
        <v>9437</v>
      </c>
      <c r="B4692" t="s">
        <v>9438</v>
      </c>
      <c r="C4692">
        <f>LEN(Tabla4[[#This Row],[NIT]])</f>
        <v>14</v>
      </c>
      <c r="D4692" t="str">
        <f t="shared" si="74"/>
        <v>NIT</v>
      </c>
    </row>
    <row r="4693" spans="1:4" x14ac:dyDescent="0.25">
      <c r="A4693" s="1" t="s">
        <v>9439</v>
      </c>
      <c r="B4693" t="s">
        <v>9440</v>
      </c>
      <c r="C4693">
        <f>LEN(Tabla4[[#This Row],[NIT]])</f>
        <v>14</v>
      </c>
      <c r="D4693" t="str">
        <f t="shared" si="74"/>
        <v>NIT</v>
      </c>
    </row>
    <row r="4694" spans="1:4" x14ac:dyDescent="0.25">
      <c r="A4694" s="1" t="s">
        <v>9441</v>
      </c>
      <c r="B4694" t="s">
        <v>9442</v>
      </c>
      <c r="C4694">
        <f>LEN(Tabla4[[#This Row],[NIT]])</f>
        <v>14</v>
      </c>
      <c r="D4694" t="str">
        <f t="shared" si="74"/>
        <v>NIT</v>
      </c>
    </row>
    <row r="4695" spans="1:4" x14ac:dyDescent="0.25">
      <c r="A4695" s="1" t="s">
        <v>9443</v>
      </c>
      <c r="B4695" t="s">
        <v>9444</v>
      </c>
      <c r="C4695">
        <f>LEN(Tabla4[[#This Row],[NIT]])</f>
        <v>14</v>
      </c>
      <c r="D4695" t="str">
        <f t="shared" si="74"/>
        <v>NIT</v>
      </c>
    </row>
    <row r="4696" spans="1:4" x14ac:dyDescent="0.25">
      <c r="A4696" s="1" t="s">
        <v>7866</v>
      </c>
      <c r="B4696" t="s">
        <v>9445</v>
      </c>
      <c r="C4696">
        <f>LEN(Tabla4[[#This Row],[NIT]])</f>
        <v>14</v>
      </c>
      <c r="D4696" t="str">
        <f t="shared" si="74"/>
        <v>NIT</v>
      </c>
    </row>
    <row r="4697" spans="1:4" x14ac:dyDescent="0.25">
      <c r="A4697" s="1" t="s">
        <v>9446</v>
      </c>
      <c r="B4697" t="s">
        <v>9447</v>
      </c>
      <c r="C4697">
        <f>LEN(Tabla4[[#This Row],[NIT]])</f>
        <v>14</v>
      </c>
      <c r="D4697" t="str">
        <f t="shared" si="74"/>
        <v>NIT</v>
      </c>
    </row>
    <row r="4698" spans="1:4" x14ac:dyDescent="0.25">
      <c r="A4698" s="1" t="s">
        <v>9448</v>
      </c>
      <c r="B4698" t="s">
        <v>9449</v>
      </c>
      <c r="C4698">
        <f>LEN(Tabla4[[#This Row],[NIT]])</f>
        <v>14</v>
      </c>
      <c r="D4698" t="str">
        <f t="shared" si="74"/>
        <v>NIT</v>
      </c>
    </row>
    <row r="4699" spans="1:4" x14ac:dyDescent="0.25">
      <c r="A4699" s="1" t="s">
        <v>9450</v>
      </c>
      <c r="B4699" t="s">
        <v>9451</v>
      </c>
      <c r="C4699">
        <f>LEN(Tabla4[[#This Row],[NIT]])</f>
        <v>14</v>
      </c>
      <c r="D4699" t="str">
        <f t="shared" si="74"/>
        <v>NIT</v>
      </c>
    </row>
    <row r="4700" spans="1:4" x14ac:dyDescent="0.25">
      <c r="A4700" s="1" t="s">
        <v>2681</v>
      </c>
      <c r="B4700" t="s">
        <v>9452</v>
      </c>
      <c r="C4700">
        <f>LEN(Tabla4[[#This Row],[NIT]])</f>
        <v>14</v>
      </c>
      <c r="D4700" t="str">
        <f t="shared" si="74"/>
        <v>NIT</v>
      </c>
    </row>
    <row r="4701" spans="1:4" x14ac:dyDescent="0.25">
      <c r="A4701" s="1" t="s">
        <v>9453</v>
      </c>
      <c r="B4701" t="s">
        <v>9454</v>
      </c>
      <c r="C4701">
        <f>LEN(Tabla4[[#This Row],[NIT]])</f>
        <v>14</v>
      </c>
      <c r="D4701" t="str">
        <f t="shared" si="74"/>
        <v>NIT</v>
      </c>
    </row>
    <row r="4702" spans="1:4" x14ac:dyDescent="0.25">
      <c r="A4702" s="1" t="s">
        <v>1496</v>
      </c>
      <c r="B4702" t="s">
        <v>9455</v>
      </c>
      <c r="C4702">
        <f>LEN(Tabla4[[#This Row],[NIT]])</f>
        <v>14</v>
      </c>
      <c r="D4702" t="str">
        <f t="shared" si="74"/>
        <v>NIT</v>
      </c>
    </row>
    <row r="4703" spans="1:4" x14ac:dyDescent="0.25">
      <c r="A4703" s="1" t="s">
        <v>5150</v>
      </c>
      <c r="B4703" t="s">
        <v>9456</v>
      </c>
      <c r="C4703">
        <f>LEN(Tabla4[[#This Row],[NIT]])</f>
        <v>14</v>
      </c>
      <c r="D4703" t="str">
        <f t="shared" si="74"/>
        <v>NIT</v>
      </c>
    </row>
    <row r="4704" spans="1:4" x14ac:dyDescent="0.25">
      <c r="A4704" s="1" t="s">
        <v>7810</v>
      </c>
      <c r="B4704" t="s">
        <v>9457</v>
      </c>
      <c r="C4704">
        <f>LEN(Tabla4[[#This Row],[NIT]])</f>
        <v>14</v>
      </c>
      <c r="D4704" t="str">
        <f t="shared" si="74"/>
        <v>NIT</v>
      </c>
    </row>
    <row r="4705" spans="1:4" x14ac:dyDescent="0.25">
      <c r="A4705" s="1" t="s">
        <v>3892</v>
      </c>
      <c r="B4705" t="s">
        <v>9458</v>
      </c>
      <c r="C4705">
        <f>LEN(Tabla4[[#This Row],[NIT]])</f>
        <v>14</v>
      </c>
      <c r="D4705" t="str">
        <f t="shared" si="74"/>
        <v>NIT</v>
      </c>
    </row>
    <row r="4706" spans="1:4" x14ac:dyDescent="0.25">
      <c r="A4706" s="1" t="s">
        <v>2027</v>
      </c>
      <c r="B4706" t="s">
        <v>9459</v>
      </c>
      <c r="C4706">
        <f>LEN(Tabla4[[#This Row],[NIT]])</f>
        <v>14</v>
      </c>
      <c r="D4706" t="str">
        <f t="shared" si="74"/>
        <v>NIT</v>
      </c>
    </row>
    <row r="4707" spans="1:4" x14ac:dyDescent="0.25">
      <c r="A4707" s="1" t="s">
        <v>786</v>
      </c>
      <c r="B4707" t="s">
        <v>9460</v>
      </c>
      <c r="C4707">
        <f>LEN(Tabla4[[#This Row],[NIT]])</f>
        <v>14</v>
      </c>
      <c r="D4707" t="str">
        <f t="shared" si="74"/>
        <v>NIT</v>
      </c>
    </row>
    <row r="4708" spans="1:4" x14ac:dyDescent="0.25">
      <c r="A4708" s="117" t="s">
        <v>7133</v>
      </c>
      <c r="B4708" t="s">
        <v>9461</v>
      </c>
      <c r="C4708">
        <f>LEN(Tabla4[[#This Row],[NIT]])</f>
        <v>14</v>
      </c>
      <c r="D4708" t="str">
        <f t="shared" si="74"/>
        <v>NIT</v>
      </c>
    </row>
    <row r="4709" spans="1:4" x14ac:dyDescent="0.25">
      <c r="A4709" s="117" t="s">
        <v>9462</v>
      </c>
      <c r="B4709" t="s">
        <v>9463</v>
      </c>
      <c r="C4709">
        <f>LEN(Tabla4[[#This Row],[NIT]])</f>
        <v>14</v>
      </c>
      <c r="D4709" t="str">
        <f t="shared" si="74"/>
        <v>NIT</v>
      </c>
    </row>
    <row r="4710" spans="1:4" x14ac:dyDescent="0.25">
      <c r="A4710" s="117" t="s">
        <v>6130</v>
      </c>
      <c r="B4710" t="s">
        <v>9464</v>
      </c>
      <c r="C4710">
        <f>LEN(Tabla4[[#This Row],[NIT]])</f>
        <v>14</v>
      </c>
      <c r="D4710" t="str">
        <f t="shared" si="74"/>
        <v>NIT</v>
      </c>
    </row>
    <row r="4711" spans="1:4" x14ac:dyDescent="0.25">
      <c r="A4711" s="1" t="s">
        <v>9465</v>
      </c>
      <c r="B4711" t="s">
        <v>9466</v>
      </c>
      <c r="C4711">
        <f>LEN(Tabla4[[#This Row],[NIT]])</f>
        <v>14</v>
      </c>
      <c r="D4711" t="str">
        <f t="shared" si="74"/>
        <v>NIT</v>
      </c>
    </row>
    <row r="4712" spans="1:4" x14ac:dyDescent="0.25">
      <c r="A4712" s="1" t="s">
        <v>9467</v>
      </c>
      <c r="B4712" t="s">
        <v>9468</v>
      </c>
      <c r="C4712">
        <f>LEN(Tabla4[[#This Row],[NIT]])</f>
        <v>14</v>
      </c>
      <c r="D4712" t="str">
        <f t="shared" si="74"/>
        <v>NIT</v>
      </c>
    </row>
    <row r="4713" spans="1:4" x14ac:dyDescent="0.25">
      <c r="A4713" s="117" t="s">
        <v>9469</v>
      </c>
      <c r="B4713" t="s">
        <v>9470</v>
      </c>
      <c r="C4713">
        <f>LEN(Tabla4[[#This Row],[NIT]])</f>
        <v>14</v>
      </c>
      <c r="D4713" t="str">
        <f t="shared" si="74"/>
        <v>NIT</v>
      </c>
    </row>
    <row r="4714" spans="1:4" x14ac:dyDescent="0.25">
      <c r="A4714" s="117" t="s">
        <v>9471</v>
      </c>
      <c r="B4714" t="s">
        <v>9472</v>
      </c>
      <c r="C4714">
        <f>LEN(Tabla4[[#This Row],[NIT]])</f>
        <v>14</v>
      </c>
      <c r="D4714" t="str">
        <f t="shared" si="74"/>
        <v>NIT</v>
      </c>
    </row>
    <row r="4715" spans="1:4" x14ac:dyDescent="0.25">
      <c r="A4715" s="1" t="s">
        <v>4324</v>
      </c>
      <c r="B4715" t="s">
        <v>9473</v>
      </c>
      <c r="C4715">
        <f>LEN(Tabla4[[#This Row],[NIT]])</f>
        <v>14</v>
      </c>
      <c r="D4715" t="str">
        <f t="shared" si="74"/>
        <v>NIT</v>
      </c>
    </row>
    <row r="4716" spans="1:4" x14ac:dyDescent="0.25">
      <c r="A4716" s="1" t="s">
        <v>9474</v>
      </c>
      <c r="B4716" t="s">
        <v>9475</v>
      </c>
      <c r="C4716">
        <f>LEN(Tabla4[[#This Row],[NIT]])</f>
        <v>14</v>
      </c>
      <c r="D4716" t="str">
        <f t="shared" si="74"/>
        <v>NIT</v>
      </c>
    </row>
    <row r="4717" spans="1:4" x14ac:dyDescent="0.25">
      <c r="A4717" s="1" t="s">
        <v>9476</v>
      </c>
      <c r="B4717" t="s">
        <v>9477</v>
      </c>
      <c r="C4717">
        <f>LEN(Tabla4[[#This Row],[NIT]])</f>
        <v>14</v>
      </c>
      <c r="D4717" t="str">
        <f t="shared" si="74"/>
        <v>NIT</v>
      </c>
    </row>
    <row r="4718" spans="1:4" x14ac:dyDescent="0.25">
      <c r="A4718" s="1" t="s">
        <v>9478</v>
      </c>
      <c r="B4718" t="s">
        <v>9479</v>
      </c>
      <c r="C4718">
        <f>LEN(Tabla4[[#This Row],[NIT]])</f>
        <v>14</v>
      </c>
      <c r="D4718" t="str">
        <f t="shared" si="74"/>
        <v>NIT</v>
      </c>
    </row>
    <row r="4719" spans="1:4" x14ac:dyDescent="0.25">
      <c r="A4719" s="1" t="s">
        <v>6866</v>
      </c>
      <c r="B4719" t="s">
        <v>9480</v>
      </c>
      <c r="C4719">
        <f>LEN(Tabla4[[#This Row],[NIT]])</f>
        <v>14</v>
      </c>
      <c r="D4719" t="str">
        <f t="shared" si="74"/>
        <v>NIT</v>
      </c>
    </row>
    <row r="4720" spans="1:4" x14ac:dyDescent="0.25">
      <c r="A4720" s="1" t="s">
        <v>9481</v>
      </c>
      <c r="B4720" t="s">
        <v>9482</v>
      </c>
      <c r="C4720">
        <f>LEN(Tabla4[[#This Row],[NIT]])</f>
        <v>14</v>
      </c>
      <c r="D4720" t="str">
        <f t="shared" si="74"/>
        <v>NIT</v>
      </c>
    </row>
    <row r="4721" spans="1:4" x14ac:dyDescent="0.25">
      <c r="A4721" s="1" t="s">
        <v>9483</v>
      </c>
      <c r="B4721" t="s">
        <v>9484</v>
      </c>
      <c r="C4721">
        <f>LEN(Tabla4[[#This Row],[NIT]])</f>
        <v>14</v>
      </c>
      <c r="D4721" t="str">
        <f t="shared" si="74"/>
        <v>NIT</v>
      </c>
    </row>
    <row r="4722" spans="1:4" x14ac:dyDescent="0.25">
      <c r="A4722" s="1" t="s">
        <v>1311</v>
      </c>
      <c r="B4722" t="s">
        <v>8559</v>
      </c>
      <c r="C4722">
        <f>LEN(Tabla4[[#This Row],[NIT]])</f>
        <v>14</v>
      </c>
      <c r="D4722" t="str">
        <f t="shared" si="74"/>
        <v>NIT</v>
      </c>
    </row>
    <row r="4723" spans="1:4" x14ac:dyDescent="0.25">
      <c r="A4723" s="1" t="s">
        <v>9485</v>
      </c>
      <c r="B4723" t="s">
        <v>9486</v>
      </c>
      <c r="C4723">
        <f>LEN(Tabla4[[#This Row],[NIT]])</f>
        <v>14</v>
      </c>
      <c r="D4723" t="str">
        <f t="shared" si="74"/>
        <v>NIT</v>
      </c>
    </row>
    <row r="4724" spans="1:4" x14ac:dyDescent="0.25">
      <c r="A4724" s="1" t="s">
        <v>9487</v>
      </c>
      <c r="B4724" t="s">
        <v>9488</v>
      </c>
      <c r="C4724">
        <f>LEN(Tabla4[[#This Row],[NIT]])</f>
        <v>14</v>
      </c>
      <c r="D4724" t="str">
        <f t="shared" si="74"/>
        <v>NIT</v>
      </c>
    </row>
    <row r="4725" spans="1:4" x14ac:dyDescent="0.25">
      <c r="A4725" s="1" t="s">
        <v>7892</v>
      </c>
      <c r="B4725" t="s">
        <v>9489</v>
      </c>
      <c r="C4725">
        <f>LEN(Tabla4[[#This Row],[NIT]])</f>
        <v>14</v>
      </c>
      <c r="D4725" t="str">
        <f t="shared" si="74"/>
        <v>NIT</v>
      </c>
    </row>
    <row r="4726" spans="1:4" x14ac:dyDescent="0.25">
      <c r="A4726" s="1" t="s">
        <v>9490</v>
      </c>
      <c r="B4726" t="s">
        <v>9491</v>
      </c>
      <c r="C4726">
        <f>LEN(Tabla4[[#This Row],[NIT]])</f>
        <v>14</v>
      </c>
      <c r="D4726" t="str">
        <f t="shared" si="74"/>
        <v>NIT</v>
      </c>
    </row>
    <row r="4727" spans="1:4" x14ac:dyDescent="0.25">
      <c r="A4727" s="1" t="s">
        <v>3139</v>
      </c>
      <c r="B4727" t="s">
        <v>9492</v>
      </c>
      <c r="C4727">
        <f>LEN(Tabla4[[#This Row],[NIT]])</f>
        <v>14</v>
      </c>
      <c r="D4727" t="str">
        <f t="shared" si="74"/>
        <v>NIT</v>
      </c>
    </row>
    <row r="4728" spans="1:4" x14ac:dyDescent="0.25">
      <c r="A4728" s="1" t="s">
        <v>9493</v>
      </c>
      <c r="B4728" t="s">
        <v>9494</v>
      </c>
      <c r="C4728">
        <f>LEN(Tabla4[[#This Row],[NIT]])</f>
        <v>14</v>
      </c>
      <c r="D4728" t="str">
        <f t="shared" si="74"/>
        <v>NIT</v>
      </c>
    </row>
    <row r="4729" spans="1:4" x14ac:dyDescent="0.25">
      <c r="A4729" s="117" t="s">
        <v>6822</v>
      </c>
      <c r="B4729" t="s">
        <v>9495</v>
      </c>
      <c r="C4729">
        <f>LEN(Tabla4[[#This Row],[NIT]])</f>
        <v>14</v>
      </c>
      <c r="D4729" t="str">
        <f t="shared" si="74"/>
        <v>NIT</v>
      </c>
    </row>
    <row r="4730" spans="1:4" x14ac:dyDescent="0.25">
      <c r="A4730" s="1" t="s">
        <v>2145</v>
      </c>
      <c r="B4730" t="s">
        <v>9496</v>
      </c>
      <c r="C4730">
        <f>LEN(Tabla4[[#This Row],[NIT]])</f>
        <v>14</v>
      </c>
      <c r="D4730" t="str">
        <f t="shared" si="74"/>
        <v>NIT</v>
      </c>
    </row>
    <row r="4731" spans="1:4" x14ac:dyDescent="0.25">
      <c r="A4731" s="117" t="s">
        <v>9497</v>
      </c>
      <c r="B4731" t="s">
        <v>9498</v>
      </c>
      <c r="C4731">
        <f>LEN(Tabla4[[#This Row],[NIT]])</f>
        <v>14</v>
      </c>
      <c r="D4731" t="str">
        <f t="shared" si="74"/>
        <v>NIT</v>
      </c>
    </row>
    <row r="4732" spans="1:4" x14ac:dyDescent="0.25">
      <c r="A4732" s="117" t="s">
        <v>9499</v>
      </c>
      <c r="B4732" t="s">
        <v>9500</v>
      </c>
      <c r="C4732">
        <f>LEN(Tabla4[[#This Row],[NIT]])</f>
        <v>14</v>
      </c>
      <c r="D4732" t="str">
        <f t="shared" si="74"/>
        <v>NIT</v>
      </c>
    </row>
    <row r="4733" spans="1:4" x14ac:dyDescent="0.25">
      <c r="A4733" s="117" t="s">
        <v>9501</v>
      </c>
      <c r="B4733" t="s">
        <v>9502</v>
      </c>
      <c r="C4733">
        <f>LEN(Tabla4[[#This Row],[NIT]])</f>
        <v>14</v>
      </c>
      <c r="D4733" t="str">
        <f t="shared" si="74"/>
        <v>NIT</v>
      </c>
    </row>
    <row r="4734" spans="1:4" x14ac:dyDescent="0.25">
      <c r="A4734" s="117" t="s">
        <v>9503</v>
      </c>
      <c r="B4734" t="s">
        <v>9504</v>
      </c>
      <c r="C4734">
        <f>LEN(Tabla4[[#This Row],[NIT]])</f>
        <v>14</v>
      </c>
      <c r="D4734" t="str">
        <f t="shared" si="74"/>
        <v>NIT</v>
      </c>
    </row>
    <row r="4735" spans="1:4" x14ac:dyDescent="0.25">
      <c r="A4735" s="117" t="s">
        <v>9505</v>
      </c>
      <c r="B4735" t="s">
        <v>9506</v>
      </c>
      <c r="C4735">
        <f>LEN(Tabla4[[#This Row],[NIT]])</f>
        <v>14</v>
      </c>
      <c r="D4735" t="str">
        <f t="shared" si="74"/>
        <v>NIT</v>
      </c>
    </row>
    <row r="4736" spans="1:4" x14ac:dyDescent="0.25">
      <c r="A4736" s="1" t="s">
        <v>9507</v>
      </c>
      <c r="B4736" t="s">
        <v>9508</v>
      </c>
      <c r="C4736">
        <f>LEN(Tabla4[[#This Row],[NIT]])</f>
        <v>14</v>
      </c>
      <c r="D4736" t="str">
        <f t="shared" si="74"/>
        <v>NIT</v>
      </c>
    </row>
    <row r="4737" spans="1:4" x14ac:dyDescent="0.25">
      <c r="A4737" s="1" t="s">
        <v>9509</v>
      </c>
      <c r="B4737" t="s">
        <v>9510</v>
      </c>
      <c r="C4737">
        <f>LEN(Tabla4[[#This Row],[NIT]])</f>
        <v>14</v>
      </c>
      <c r="D4737" t="str">
        <f t="shared" si="74"/>
        <v>NIT</v>
      </c>
    </row>
    <row r="4738" spans="1:4" x14ac:dyDescent="0.25">
      <c r="A4738" s="117" t="s">
        <v>9511</v>
      </c>
      <c r="B4738" t="s">
        <v>9512</v>
      </c>
      <c r="C4738">
        <f>LEN(Tabla4[[#This Row],[NIT]])</f>
        <v>14</v>
      </c>
      <c r="D4738" t="str">
        <f t="shared" si="74"/>
        <v>NIT</v>
      </c>
    </row>
    <row r="4739" spans="1:4" x14ac:dyDescent="0.25">
      <c r="A4739" s="117" t="s">
        <v>9513</v>
      </c>
      <c r="B4739" t="s">
        <v>9514</v>
      </c>
      <c r="C4739">
        <f>LEN(Tabla4[[#This Row],[NIT]])</f>
        <v>14</v>
      </c>
      <c r="D4739" t="str">
        <f t="shared" si="74"/>
        <v>NIT</v>
      </c>
    </row>
    <row r="4740" spans="1:4" x14ac:dyDescent="0.25">
      <c r="A4740" s="117" t="s">
        <v>1424</v>
      </c>
      <c r="B4740" t="s">
        <v>9515</v>
      </c>
      <c r="C4740">
        <f>LEN(Tabla4[[#This Row],[NIT]])</f>
        <v>14</v>
      </c>
      <c r="D4740" t="str">
        <f t="shared" si="74"/>
        <v>NIT</v>
      </c>
    </row>
    <row r="4741" spans="1:4" x14ac:dyDescent="0.25">
      <c r="A4741" s="117" t="s">
        <v>9516</v>
      </c>
      <c r="B4741" t="s">
        <v>9517</v>
      </c>
      <c r="C4741">
        <f>LEN(Tabla4[[#This Row],[NIT]])</f>
        <v>14</v>
      </c>
      <c r="D4741" t="str">
        <f t="shared" si="74"/>
        <v>NIT</v>
      </c>
    </row>
    <row r="4742" spans="1:4" x14ac:dyDescent="0.25">
      <c r="A4742" s="1" t="s">
        <v>9518</v>
      </c>
      <c r="B4742" t="s">
        <v>9519</v>
      </c>
      <c r="C4742">
        <f>LEN(Tabla4[[#This Row],[NIT]])</f>
        <v>14</v>
      </c>
      <c r="D4742" t="str">
        <f t="shared" si="74"/>
        <v>NIT</v>
      </c>
    </row>
    <row r="4743" spans="1:4" x14ac:dyDescent="0.25">
      <c r="A4743" s="1" t="s">
        <v>9520</v>
      </c>
      <c r="B4743" t="s">
        <v>9521</v>
      </c>
      <c r="C4743">
        <f>LEN(Tabla4[[#This Row],[NIT]])</f>
        <v>14</v>
      </c>
      <c r="D4743" t="str">
        <f t="shared" si="74"/>
        <v>NIT</v>
      </c>
    </row>
    <row r="4744" spans="1:4" x14ac:dyDescent="0.25">
      <c r="A4744" s="1" t="s">
        <v>2493</v>
      </c>
      <c r="B4744" t="s">
        <v>9522</v>
      </c>
      <c r="C4744">
        <f>LEN(Tabla4[[#This Row],[NIT]])</f>
        <v>14</v>
      </c>
      <c r="D4744" t="str">
        <f t="shared" si="74"/>
        <v>NIT</v>
      </c>
    </row>
    <row r="4745" spans="1:4" x14ac:dyDescent="0.25">
      <c r="A4745" s="1" t="s">
        <v>9523</v>
      </c>
      <c r="B4745" t="s">
        <v>9524</v>
      </c>
      <c r="C4745">
        <f>LEN(Tabla4[[#This Row],[NIT]])</f>
        <v>14</v>
      </c>
      <c r="D4745" t="str">
        <f t="shared" si="74"/>
        <v>NIT</v>
      </c>
    </row>
    <row r="4746" spans="1:4" x14ac:dyDescent="0.25">
      <c r="A4746" s="1" t="s">
        <v>4333</v>
      </c>
      <c r="B4746" t="s">
        <v>9525</v>
      </c>
      <c r="C4746">
        <f>LEN(Tabla4[[#This Row],[NIT]])</f>
        <v>14</v>
      </c>
      <c r="D4746" t="str">
        <f t="shared" si="74"/>
        <v>NIT</v>
      </c>
    </row>
    <row r="4747" spans="1:4" x14ac:dyDescent="0.25">
      <c r="A4747" s="1" t="s">
        <v>9526</v>
      </c>
      <c r="B4747" t="s">
        <v>9527</v>
      </c>
      <c r="C4747">
        <f>LEN(Tabla4[[#This Row],[NIT]])</f>
        <v>14</v>
      </c>
      <c r="D4747" t="str">
        <f t="shared" ref="D4747:D4810" si="75">IF(C4747=14,"NIT",IF(C4747=9,"DUI"," "))</f>
        <v>NIT</v>
      </c>
    </row>
    <row r="4748" spans="1:4" x14ac:dyDescent="0.25">
      <c r="A4748" s="1" t="s">
        <v>9528</v>
      </c>
      <c r="B4748" t="s">
        <v>9529</v>
      </c>
      <c r="C4748">
        <f>LEN(Tabla4[[#This Row],[NIT]])</f>
        <v>14</v>
      </c>
      <c r="D4748" t="str">
        <f t="shared" si="75"/>
        <v>NIT</v>
      </c>
    </row>
    <row r="4749" spans="1:4" x14ac:dyDescent="0.25">
      <c r="A4749" s="1" t="s">
        <v>9530</v>
      </c>
      <c r="B4749" t="s">
        <v>9531</v>
      </c>
      <c r="C4749">
        <f>LEN(Tabla4[[#This Row],[NIT]])</f>
        <v>14</v>
      </c>
      <c r="D4749" t="str">
        <f t="shared" si="75"/>
        <v>NIT</v>
      </c>
    </row>
    <row r="4750" spans="1:4" x14ac:dyDescent="0.25">
      <c r="A4750" s="1" t="s">
        <v>7227</v>
      </c>
      <c r="B4750" t="s">
        <v>9532</v>
      </c>
      <c r="C4750">
        <f>LEN(Tabla4[[#This Row],[NIT]])</f>
        <v>14</v>
      </c>
      <c r="D4750" t="str">
        <f t="shared" si="75"/>
        <v>NIT</v>
      </c>
    </row>
    <row r="4751" spans="1:4" x14ac:dyDescent="0.25">
      <c r="A4751" s="1" t="s">
        <v>9533</v>
      </c>
      <c r="B4751" t="s">
        <v>9534</v>
      </c>
      <c r="C4751">
        <f>LEN(Tabla4[[#This Row],[NIT]])</f>
        <v>14</v>
      </c>
      <c r="D4751" t="str">
        <f t="shared" si="75"/>
        <v>NIT</v>
      </c>
    </row>
    <row r="4752" spans="1:4" x14ac:dyDescent="0.25">
      <c r="A4752" s="1" t="s">
        <v>9535</v>
      </c>
      <c r="B4752" t="s">
        <v>9536</v>
      </c>
      <c r="C4752">
        <f>LEN(Tabla4[[#This Row],[NIT]])</f>
        <v>14</v>
      </c>
      <c r="D4752" t="str">
        <f t="shared" si="75"/>
        <v>NIT</v>
      </c>
    </row>
    <row r="4753" spans="1:4" x14ac:dyDescent="0.25">
      <c r="A4753" s="1" t="s">
        <v>9537</v>
      </c>
      <c r="B4753" t="s">
        <v>9538</v>
      </c>
      <c r="C4753">
        <f>LEN(Tabla4[[#This Row],[NIT]])</f>
        <v>14</v>
      </c>
      <c r="D4753" t="str">
        <f t="shared" si="75"/>
        <v>NIT</v>
      </c>
    </row>
    <row r="4754" spans="1:4" x14ac:dyDescent="0.25">
      <c r="A4754" s="1" t="s">
        <v>9539</v>
      </c>
      <c r="B4754" t="s">
        <v>9540</v>
      </c>
      <c r="C4754">
        <f>LEN(Tabla4[[#This Row],[NIT]])</f>
        <v>14</v>
      </c>
      <c r="D4754" t="str">
        <f t="shared" si="75"/>
        <v>NIT</v>
      </c>
    </row>
    <row r="4755" spans="1:4" x14ac:dyDescent="0.25">
      <c r="A4755" s="1" t="s">
        <v>2310</v>
      </c>
      <c r="B4755" t="s">
        <v>9541</v>
      </c>
      <c r="C4755">
        <f>LEN(Tabla4[[#This Row],[NIT]])</f>
        <v>14</v>
      </c>
      <c r="D4755" t="str">
        <f t="shared" si="75"/>
        <v>NIT</v>
      </c>
    </row>
    <row r="4756" spans="1:4" x14ac:dyDescent="0.25">
      <c r="A4756" s="1" t="s">
        <v>9542</v>
      </c>
      <c r="B4756" t="s">
        <v>9543</v>
      </c>
      <c r="C4756">
        <f>LEN(Tabla4[[#This Row],[NIT]])</f>
        <v>14</v>
      </c>
      <c r="D4756" t="str">
        <f t="shared" si="75"/>
        <v>NIT</v>
      </c>
    </row>
    <row r="4757" spans="1:4" x14ac:dyDescent="0.25">
      <c r="A4757" s="1" t="s">
        <v>9544</v>
      </c>
      <c r="B4757" t="s">
        <v>9545</v>
      </c>
      <c r="C4757">
        <f>LEN(Tabla4[[#This Row],[NIT]])</f>
        <v>14</v>
      </c>
      <c r="D4757" t="str">
        <f t="shared" si="75"/>
        <v>NIT</v>
      </c>
    </row>
    <row r="4758" spans="1:4" x14ac:dyDescent="0.25">
      <c r="A4758" s="1" t="s">
        <v>4371</v>
      </c>
      <c r="B4758" t="s">
        <v>9546</v>
      </c>
      <c r="C4758">
        <f>LEN(Tabla4[[#This Row],[NIT]])</f>
        <v>14</v>
      </c>
      <c r="D4758" t="str">
        <f t="shared" si="75"/>
        <v>NIT</v>
      </c>
    </row>
    <row r="4759" spans="1:4" x14ac:dyDescent="0.25">
      <c r="A4759" s="1" t="s">
        <v>1510</v>
      </c>
      <c r="B4759" t="s">
        <v>9547</v>
      </c>
      <c r="C4759">
        <f>LEN(Tabla4[[#This Row],[NIT]])</f>
        <v>14</v>
      </c>
      <c r="D4759" t="str">
        <f t="shared" si="75"/>
        <v>NIT</v>
      </c>
    </row>
    <row r="4760" spans="1:4" x14ac:dyDescent="0.25">
      <c r="A4760" s="1" t="s">
        <v>9548</v>
      </c>
      <c r="B4760" t="s">
        <v>9549</v>
      </c>
      <c r="C4760">
        <f>LEN(Tabla4[[#This Row],[NIT]])</f>
        <v>14</v>
      </c>
      <c r="D4760" t="str">
        <f t="shared" si="75"/>
        <v>NIT</v>
      </c>
    </row>
    <row r="4761" spans="1:4" x14ac:dyDescent="0.25">
      <c r="A4761" s="1" t="s">
        <v>9550</v>
      </c>
      <c r="B4761" t="s">
        <v>9551</v>
      </c>
      <c r="C4761">
        <f>LEN(Tabla4[[#This Row],[NIT]])</f>
        <v>14</v>
      </c>
      <c r="D4761" t="str">
        <f t="shared" si="75"/>
        <v>NIT</v>
      </c>
    </row>
    <row r="4762" spans="1:4" x14ac:dyDescent="0.25">
      <c r="A4762" s="1" t="s">
        <v>9552</v>
      </c>
      <c r="B4762" t="s">
        <v>9553</v>
      </c>
      <c r="C4762">
        <f>LEN(Tabla4[[#This Row],[NIT]])</f>
        <v>14</v>
      </c>
      <c r="D4762" t="str">
        <f t="shared" si="75"/>
        <v>NIT</v>
      </c>
    </row>
    <row r="4763" spans="1:4" x14ac:dyDescent="0.25">
      <c r="A4763" s="1" t="s">
        <v>9554</v>
      </c>
      <c r="B4763" t="s">
        <v>9555</v>
      </c>
      <c r="C4763">
        <f>LEN(Tabla4[[#This Row],[NIT]])</f>
        <v>14</v>
      </c>
      <c r="D4763" t="str">
        <f t="shared" si="75"/>
        <v>NIT</v>
      </c>
    </row>
    <row r="4764" spans="1:4" x14ac:dyDescent="0.25">
      <c r="A4764" s="1" t="s">
        <v>9556</v>
      </c>
      <c r="B4764" t="s">
        <v>9557</v>
      </c>
      <c r="C4764">
        <f>LEN(Tabla4[[#This Row],[NIT]])</f>
        <v>14</v>
      </c>
      <c r="D4764" t="str">
        <f t="shared" si="75"/>
        <v>NIT</v>
      </c>
    </row>
    <row r="4765" spans="1:4" x14ac:dyDescent="0.25">
      <c r="A4765" s="1" t="s">
        <v>9558</v>
      </c>
      <c r="B4765" t="s">
        <v>9559</v>
      </c>
      <c r="C4765">
        <f>LEN(Tabla4[[#This Row],[NIT]])</f>
        <v>14</v>
      </c>
      <c r="D4765" t="str">
        <f t="shared" si="75"/>
        <v>NIT</v>
      </c>
    </row>
    <row r="4766" spans="1:4" x14ac:dyDescent="0.25">
      <c r="A4766" s="1" t="s">
        <v>9560</v>
      </c>
      <c r="B4766" t="s">
        <v>9561</v>
      </c>
      <c r="C4766">
        <f>LEN(Tabla4[[#This Row],[NIT]])</f>
        <v>14</v>
      </c>
      <c r="D4766" t="str">
        <f t="shared" si="75"/>
        <v>NIT</v>
      </c>
    </row>
    <row r="4767" spans="1:4" x14ac:dyDescent="0.25">
      <c r="A4767" s="1" t="s">
        <v>9562</v>
      </c>
      <c r="B4767" t="s">
        <v>9563</v>
      </c>
      <c r="C4767">
        <f>LEN(Tabla4[[#This Row],[NIT]])</f>
        <v>14</v>
      </c>
      <c r="D4767" t="str">
        <f t="shared" si="75"/>
        <v>NIT</v>
      </c>
    </row>
    <row r="4768" spans="1:4" x14ac:dyDescent="0.25">
      <c r="A4768" s="1" t="s">
        <v>9564</v>
      </c>
      <c r="B4768" t="s">
        <v>9565</v>
      </c>
      <c r="C4768">
        <f>LEN(Tabla4[[#This Row],[NIT]])</f>
        <v>14</v>
      </c>
      <c r="D4768" t="str">
        <f t="shared" si="75"/>
        <v>NIT</v>
      </c>
    </row>
    <row r="4769" spans="1:4" x14ac:dyDescent="0.25">
      <c r="A4769" s="1" t="s">
        <v>9566</v>
      </c>
      <c r="B4769" t="s">
        <v>9567</v>
      </c>
      <c r="C4769">
        <f>LEN(Tabla4[[#This Row],[NIT]])</f>
        <v>14</v>
      </c>
      <c r="D4769" t="str">
        <f t="shared" si="75"/>
        <v>NIT</v>
      </c>
    </row>
    <row r="4770" spans="1:4" x14ac:dyDescent="0.25">
      <c r="A4770" s="1" t="s">
        <v>2124</v>
      </c>
      <c r="B4770" t="s">
        <v>9568</v>
      </c>
      <c r="C4770">
        <f>LEN(Tabla4[[#This Row],[NIT]])</f>
        <v>14</v>
      </c>
      <c r="D4770" t="str">
        <f t="shared" si="75"/>
        <v>NIT</v>
      </c>
    </row>
    <row r="4771" spans="1:4" x14ac:dyDescent="0.25">
      <c r="A4771" s="1" t="s">
        <v>9569</v>
      </c>
      <c r="B4771" t="s">
        <v>9570</v>
      </c>
      <c r="C4771">
        <f>LEN(Tabla4[[#This Row],[NIT]])</f>
        <v>14</v>
      </c>
      <c r="D4771" t="str">
        <f t="shared" si="75"/>
        <v>NIT</v>
      </c>
    </row>
    <row r="4772" spans="1:4" x14ac:dyDescent="0.25">
      <c r="A4772" s="1" t="s">
        <v>5934</v>
      </c>
      <c r="B4772" t="s">
        <v>9571</v>
      </c>
      <c r="C4772">
        <f>LEN(Tabla4[[#This Row],[NIT]])</f>
        <v>14</v>
      </c>
      <c r="D4772" t="str">
        <f t="shared" si="75"/>
        <v>NIT</v>
      </c>
    </row>
    <row r="4773" spans="1:4" x14ac:dyDescent="0.25">
      <c r="A4773" s="1" t="s">
        <v>7359</v>
      </c>
      <c r="B4773" t="s">
        <v>9572</v>
      </c>
      <c r="C4773">
        <f>LEN(Tabla4[[#This Row],[NIT]])</f>
        <v>14</v>
      </c>
      <c r="D4773" t="str">
        <f t="shared" si="75"/>
        <v>NIT</v>
      </c>
    </row>
    <row r="4774" spans="1:4" x14ac:dyDescent="0.25">
      <c r="A4774" s="1" t="s">
        <v>9573</v>
      </c>
      <c r="B4774" t="s">
        <v>9574</v>
      </c>
      <c r="C4774">
        <f>LEN(Tabla4[[#This Row],[NIT]])</f>
        <v>14</v>
      </c>
      <c r="D4774" t="str">
        <f t="shared" si="75"/>
        <v>NIT</v>
      </c>
    </row>
    <row r="4775" spans="1:4" x14ac:dyDescent="0.25">
      <c r="A4775" s="1" t="s">
        <v>9575</v>
      </c>
      <c r="B4775" t="s">
        <v>9576</v>
      </c>
      <c r="C4775">
        <f>LEN(Tabla4[[#This Row],[NIT]])</f>
        <v>14</v>
      </c>
      <c r="D4775" t="str">
        <f t="shared" si="75"/>
        <v>NIT</v>
      </c>
    </row>
    <row r="4776" spans="1:4" x14ac:dyDescent="0.25">
      <c r="A4776" s="1" t="s">
        <v>9577</v>
      </c>
      <c r="B4776" t="s">
        <v>9578</v>
      </c>
      <c r="C4776">
        <f>LEN(Tabla4[[#This Row],[NIT]])</f>
        <v>14</v>
      </c>
      <c r="D4776" t="str">
        <f t="shared" si="75"/>
        <v>NIT</v>
      </c>
    </row>
    <row r="4777" spans="1:4" x14ac:dyDescent="0.25">
      <c r="A4777" s="1" t="s">
        <v>9579</v>
      </c>
      <c r="B4777" t="s">
        <v>9580</v>
      </c>
      <c r="C4777">
        <f>LEN(Tabla4[[#This Row],[NIT]])</f>
        <v>14</v>
      </c>
      <c r="D4777" t="str">
        <f t="shared" si="75"/>
        <v>NIT</v>
      </c>
    </row>
    <row r="4778" spans="1:4" x14ac:dyDescent="0.25">
      <c r="A4778" s="1" t="s">
        <v>9581</v>
      </c>
      <c r="B4778" t="s">
        <v>9582</v>
      </c>
      <c r="C4778">
        <f>LEN(Tabla4[[#This Row],[NIT]])</f>
        <v>14</v>
      </c>
      <c r="D4778" t="str">
        <f t="shared" si="75"/>
        <v>NIT</v>
      </c>
    </row>
    <row r="4779" spans="1:4" x14ac:dyDescent="0.25">
      <c r="A4779" s="1" t="s">
        <v>2771</v>
      </c>
      <c r="B4779" t="s">
        <v>9583</v>
      </c>
      <c r="C4779">
        <f>LEN(Tabla4[[#This Row],[NIT]])</f>
        <v>14</v>
      </c>
      <c r="D4779" t="str">
        <f t="shared" si="75"/>
        <v>NIT</v>
      </c>
    </row>
    <row r="4780" spans="1:4" x14ac:dyDescent="0.25">
      <c r="A4780" s="1" t="s">
        <v>3069</v>
      </c>
      <c r="B4780" t="s">
        <v>9584</v>
      </c>
      <c r="C4780">
        <f>LEN(Tabla4[[#This Row],[NIT]])</f>
        <v>14</v>
      </c>
      <c r="D4780" t="str">
        <f t="shared" si="75"/>
        <v>NIT</v>
      </c>
    </row>
    <row r="4781" spans="1:4" x14ac:dyDescent="0.25">
      <c r="A4781" s="1" t="s">
        <v>1502</v>
      </c>
      <c r="B4781" t="s">
        <v>9585</v>
      </c>
      <c r="C4781">
        <f>LEN(Tabla4[[#This Row],[NIT]])</f>
        <v>14</v>
      </c>
      <c r="D4781" t="str">
        <f t="shared" si="75"/>
        <v>NIT</v>
      </c>
    </row>
    <row r="4782" spans="1:4" x14ac:dyDescent="0.25">
      <c r="A4782" s="1" t="s">
        <v>5420</v>
      </c>
      <c r="B4782" t="s">
        <v>9586</v>
      </c>
      <c r="C4782">
        <f>LEN(Tabla4[[#This Row],[NIT]])</f>
        <v>14</v>
      </c>
      <c r="D4782" t="str">
        <f t="shared" si="75"/>
        <v>NIT</v>
      </c>
    </row>
    <row r="4783" spans="1:4" x14ac:dyDescent="0.25">
      <c r="A4783" s="1" t="s">
        <v>2664</v>
      </c>
      <c r="B4783" t="s">
        <v>9587</v>
      </c>
      <c r="C4783">
        <f>LEN(Tabla4[[#This Row],[NIT]])</f>
        <v>14</v>
      </c>
      <c r="D4783" t="str">
        <f t="shared" si="75"/>
        <v>NIT</v>
      </c>
    </row>
    <row r="4784" spans="1:4" x14ac:dyDescent="0.25">
      <c r="A4784" s="1" t="s">
        <v>9588</v>
      </c>
      <c r="B4784" t="s">
        <v>9589</v>
      </c>
      <c r="C4784">
        <f>LEN(Tabla4[[#This Row],[NIT]])</f>
        <v>14</v>
      </c>
      <c r="D4784" t="str">
        <f t="shared" si="75"/>
        <v>NIT</v>
      </c>
    </row>
    <row r="4785" spans="1:4" x14ac:dyDescent="0.25">
      <c r="A4785" s="117" t="s">
        <v>4808</v>
      </c>
      <c r="B4785" t="s">
        <v>6398</v>
      </c>
      <c r="C4785">
        <f>LEN(Tabla4[[#This Row],[NIT]])</f>
        <v>14</v>
      </c>
      <c r="D4785" t="str">
        <f t="shared" si="75"/>
        <v>NIT</v>
      </c>
    </row>
    <row r="4786" spans="1:4" x14ac:dyDescent="0.25">
      <c r="A4786" s="1" t="s">
        <v>3581</v>
      </c>
      <c r="B4786" t="s">
        <v>9590</v>
      </c>
      <c r="C4786">
        <f>LEN(Tabla4[[#This Row],[NIT]])</f>
        <v>14</v>
      </c>
      <c r="D4786" t="str">
        <f t="shared" si="75"/>
        <v>NIT</v>
      </c>
    </row>
    <row r="4787" spans="1:4" x14ac:dyDescent="0.25">
      <c r="A4787" s="1" t="s">
        <v>9591</v>
      </c>
      <c r="B4787" t="s">
        <v>9592</v>
      </c>
      <c r="C4787">
        <f>LEN(Tabla4[[#This Row],[NIT]])</f>
        <v>14</v>
      </c>
      <c r="D4787" t="str">
        <f t="shared" si="75"/>
        <v>NIT</v>
      </c>
    </row>
    <row r="4788" spans="1:4" x14ac:dyDescent="0.25">
      <c r="A4788" s="1" t="s">
        <v>9593</v>
      </c>
      <c r="B4788" t="s">
        <v>9594</v>
      </c>
      <c r="C4788">
        <f>LEN(Tabla4[[#This Row],[NIT]])</f>
        <v>14</v>
      </c>
      <c r="D4788" t="str">
        <f t="shared" si="75"/>
        <v>NIT</v>
      </c>
    </row>
    <row r="4789" spans="1:4" x14ac:dyDescent="0.25">
      <c r="A4789" s="1" t="s">
        <v>9595</v>
      </c>
      <c r="B4789" t="s">
        <v>9596</v>
      </c>
      <c r="C4789">
        <f>LEN(Tabla4[[#This Row],[NIT]])</f>
        <v>14</v>
      </c>
      <c r="D4789" t="str">
        <f t="shared" si="75"/>
        <v>NIT</v>
      </c>
    </row>
    <row r="4790" spans="1:4" x14ac:dyDescent="0.25">
      <c r="A4790" s="1" t="s">
        <v>9597</v>
      </c>
      <c r="B4790" t="s">
        <v>9598</v>
      </c>
      <c r="C4790">
        <f>LEN(Tabla4[[#This Row],[NIT]])</f>
        <v>14</v>
      </c>
      <c r="D4790" t="str">
        <f t="shared" si="75"/>
        <v>NIT</v>
      </c>
    </row>
    <row r="4791" spans="1:4" x14ac:dyDescent="0.25">
      <c r="A4791" s="1" t="s">
        <v>4751</v>
      </c>
      <c r="B4791" t="s">
        <v>9599</v>
      </c>
      <c r="C4791">
        <f>LEN(Tabla4[[#This Row],[NIT]])</f>
        <v>14</v>
      </c>
      <c r="D4791" t="str">
        <f t="shared" si="75"/>
        <v>NIT</v>
      </c>
    </row>
    <row r="4792" spans="1:4" x14ac:dyDescent="0.25">
      <c r="A4792" s="1" t="s">
        <v>9600</v>
      </c>
      <c r="B4792" t="s">
        <v>9601</v>
      </c>
      <c r="C4792">
        <f>LEN(Tabla4[[#This Row],[NIT]])</f>
        <v>14</v>
      </c>
      <c r="D4792" t="str">
        <f t="shared" si="75"/>
        <v>NIT</v>
      </c>
    </row>
    <row r="4793" spans="1:4" x14ac:dyDescent="0.25">
      <c r="A4793" s="1" t="s">
        <v>1517</v>
      </c>
      <c r="B4793" t="s">
        <v>9602</v>
      </c>
      <c r="C4793">
        <f>LEN(Tabla4[[#This Row],[NIT]])</f>
        <v>14</v>
      </c>
      <c r="D4793" t="str">
        <f t="shared" si="75"/>
        <v>NIT</v>
      </c>
    </row>
    <row r="4794" spans="1:4" x14ac:dyDescent="0.25">
      <c r="A4794" s="1" t="s">
        <v>9603</v>
      </c>
      <c r="B4794" t="s">
        <v>9604</v>
      </c>
      <c r="C4794">
        <f>LEN(Tabla4[[#This Row],[NIT]])</f>
        <v>14</v>
      </c>
      <c r="D4794" t="str">
        <f t="shared" si="75"/>
        <v>NIT</v>
      </c>
    </row>
    <row r="4795" spans="1:4" x14ac:dyDescent="0.25">
      <c r="A4795" s="1" t="s">
        <v>9605</v>
      </c>
      <c r="B4795" t="s">
        <v>9606</v>
      </c>
      <c r="C4795">
        <f>LEN(Tabla4[[#This Row],[NIT]])</f>
        <v>14</v>
      </c>
      <c r="D4795" t="str">
        <f t="shared" si="75"/>
        <v>NIT</v>
      </c>
    </row>
    <row r="4796" spans="1:4" x14ac:dyDescent="0.25">
      <c r="A4796" s="117" t="s">
        <v>8149</v>
      </c>
      <c r="B4796" t="s">
        <v>9607</v>
      </c>
      <c r="C4796">
        <f>LEN(Tabla4[[#This Row],[NIT]])</f>
        <v>14</v>
      </c>
      <c r="D4796" t="str">
        <f t="shared" si="75"/>
        <v>NIT</v>
      </c>
    </row>
    <row r="4797" spans="1:4" x14ac:dyDescent="0.25">
      <c r="A4797" s="1" t="s">
        <v>9608</v>
      </c>
      <c r="B4797" t="s">
        <v>9609</v>
      </c>
      <c r="C4797">
        <f>LEN(Tabla4[[#This Row],[NIT]])</f>
        <v>14</v>
      </c>
      <c r="D4797" t="str">
        <f t="shared" si="75"/>
        <v>NIT</v>
      </c>
    </row>
    <row r="4798" spans="1:4" x14ac:dyDescent="0.25">
      <c r="A4798" s="1" t="s">
        <v>9610</v>
      </c>
      <c r="B4798" t="s">
        <v>9611</v>
      </c>
      <c r="C4798">
        <f>LEN(Tabla4[[#This Row],[NIT]])</f>
        <v>14</v>
      </c>
      <c r="D4798" t="str">
        <f t="shared" si="75"/>
        <v>NIT</v>
      </c>
    </row>
    <row r="4799" spans="1:4" x14ac:dyDescent="0.25">
      <c r="A4799" s="1" t="s">
        <v>9612</v>
      </c>
      <c r="B4799" t="s">
        <v>9613</v>
      </c>
      <c r="C4799">
        <f>LEN(Tabla4[[#This Row],[NIT]])</f>
        <v>14</v>
      </c>
      <c r="D4799" t="str">
        <f t="shared" si="75"/>
        <v>NIT</v>
      </c>
    </row>
    <row r="4800" spans="1:4" x14ac:dyDescent="0.25">
      <c r="A4800" s="1" t="s">
        <v>9614</v>
      </c>
      <c r="B4800" t="s">
        <v>9615</v>
      </c>
      <c r="C4800">
        <f>LEN(Tabla4[[#This Row],[NIT]])</f>
        <v>14</v>
      </c>
      <c r="D4800" t="str">
        <f t="shared" si="75"/>
        <v>NIT</v>
      </c>
    </row>
    <row r="4801" spans="1:4" x14ac:dyDescent="0.25">
      <c r="A4801" s="1" t="s">
        <v>4375</v>
      </c>
      <c r="B4801" t="s">
        <v>9616</v>
      </c>
      <c r="C4801">
        <f>LEN(Tabla4[[#This Row],[NIT]])</f>
        <v>14</v>
      </c>
      <c r="D4801" t="str">
        <f t="shared" si="75"/>
        <v>NIT</v>
      </c>
    </row>
    <row r="4802" spans="1:4" x14ac:dyDescent="0.25">
      <c r="A4802" s="1" t="s">
        <v>3026</v>
      </c>
      <c r="B4802" t="s">
        <v>9617</v>
      </c>
      <c r="C4802">
        <f>LEN(Tabla4[[#This Row],[NIT]])</f>
        <v>14</v>
      </c>
      <c r="D4802" t="str">
        <f t="shared" si="75"/>
        <v>NIT</v>
      </c>
    </row>
    <row r="4803" spans="1:4" x14ac:dyDescent="0.25">
      <c r="A4803" s="117" t="s">
        <v>9618</v>
      </c>
      <c r="B4803" t="s">
        <v>9619</v>
      </c>
      <c r="C4803">
        <f>LEN(Tabla4[[#This Row],[NIT]])</f>
        <v>14</v>
      </c>
      <c r="D4803" t="str">
        <f t="shared" si="75"/>
        <v>NIT</v>
      </c>
    </row>
    <row r="4804" spans="1:4" x14ac:dyDescent="0.25">
      <c r="A4804" s="1" t="s">
        <v>9620</v>
      </c>
      <c r="B4804" t="s">
        <v>9621</v>
      </c>
      <c r="C4804">
        <f>LEN(Tabla4[[#This Row],[NIT]])</f>
        <v>14</v>
      </c>
      <c r="D4804" t="str">
        <f t="shared" si="75"/>
        <v>NIT</v>
      </c>
    </row>
    <row r="4805" spans="1:4" x14ac:dyDescent="0.25">
      <c r="A4805" s="1" t="s">
        <v>9622</v>
      </c>
      <c r="B4805" t="s">
        <v>9623</v>
      </c>
      <c r="C4805">
        <f>LEN(Tabla4[[#This Row],[NIT]])</f>
        <v>14</v>
      </c>
      <c r="D4805" t="str">
        <f t="shared" si="75"/>
        <v>NIT</v>
      </c>
    </row>
    <row r="4806" spans="1:4" x14ac:dyDescent="0.25">
      <c r="A4806" s="1" t="s">
        <v>7812</v>
      </c>
      <c r="B4806" t="s">
        <v>9624</v>
      </c>
      <c r="C4806">
        <f>LEN(Tabla4[[#This Row],[NIT]])</f>
        <v>14</v>
      </c>
      <c r="D4806" t="str">
        <f t="shared" si="75"/>
        <v>NIT</v>
      </c>
    </row>
    <row r="4807" spans="1:4" x14ac:dyDescent="0.25">
      <c r="A4807" s="117" t="s">
        <v>5071</v>
      </c>
      <c r="B4807" t="s">
        <v>9625</v>
      </c>
      <c r="C4807">
        <f>LEN(Tabla4[[#This Row],[NIT]])</f>
        <v>14</v>
      </c>
      <c r="D4807" t="str">
        <f t="shared" si="75"/>
        <v>NIT</v>
      </c>
    </row>
    <row r="4808" spans="1:4" x14ac:dyDescent="0.25">
      <c r="A4808" s="117" t="s">
        <v>7700</v>
      </c>
      <c r="B4808" t="s">
        <v>9626</v>
      </c>
      <c r="C4808">
        <f>LEN(Tabla4[[#This Row],[NIT]])</f>
        <v>14</v>
      </c>
      <c r="D4808" t="str">
        <f t="shared" si="75"/>
        <v>NIT</v>
      </c>
    </row>
    <row r="4809" spans="1:4" x14ac:dyDescent="0.25">
      <c r="A4809" s="117" t="s">
        <v>9627</v>
      </c>
      <c r="B4809" t="s">
        <v>9628</v>
      </c>
      <c r="C4809">
        <f>LEN(Tabla4[[#This Row],[NIT]])</f>
        <v>14</v>
      </c>
      <c r="D4809" t="str">
        <f t="shared" si="75"/>
        <v>NIT</v>
      </c>
    </row>
    <row r="4810" spans="1:4" x14ac:dyDescent="0.25">
      <c r="A4810" s="117" t="s">
        <v>9629</v>
      </c>
      <c r="B4810" t="s">
        <v>9630</v>
      </c>
      <c r="C4810">
        <f>LEN(Tabla4[[#This Row],[NIT]])</f>
        <v>14</v>
      </c>
      <c r="D4810" t="str">
        <f t="shared" si="75"/>
        <v>NIT</v>
      </c>
    </row>
    <row r="4811" spans="1:4" x14ac:dyDescent="0.25">
      <c r="A4811" s="117" t="s">
        <v>9631</v>
      </c>
      <c r="B4811" t="s">
        <v>9632</v>
      </c>
      <c r="C4811">
        <f>LEN(Tabla4[[#This Row],[NIT]])</f>
        <v>14</v>
      </c>
      <c r="D4811" t="str">
        <f t="shared" ref="D4811:D4874" si="76">IF(C4811=14,"NIT",IF(C4811=9,"DUI"," "))</f>
        <v>NIT</v>
      </c>
    </row>
    <row r="4812" spans="1:4" x14ac:dyDescent="0.25">
      <c r="A4812" s="1" t="s">
        <v>9633</v>
      </c>
      <c r="B4812" t="s">
        <v>9634</v>
      </c>
      <c r="C4812">
        <f>LEN(Tabla4[[#This Row],[NIT]])</f>
        <v>14</v>
      </c>
      <c r="D4812" t="str">
        <f t="shared" si="76"/>
        <v>NIT</v>
      </c>
    </row>
    <row r="4813" spans="1:4" x14ac:dyDescent="0.25">
      <c r="A4813" s="1" t="s">
        <v>9635</v>
      </c>
      <c r="B4813" t="s">
        <v>9636</v>
      </c>
      <c r="C4813">
        <f>LEN(Tabla4[[#This Row],[NIT]])</f>
        <v>14</v>
      </c>
      <c r="D4813" t="str">
        <f t="shared" si="76"/>
        <v>NIT</v>
      </c>
    </row>
    <row r="4814" spans="1:4" x14ac:dyDescent="0.25">
      <c r="A4814" s="1" t="s">
        <v>9637</v>
      </c>
      <c r="B4814" t="s">
        <v>9638</v>
      </c>
      <c r="C4814">
        <f>LEN(Tabla4[[#This Row],[NIT]])</f>
        <v>14</v>
      </c>
      <c r="D4814" t="str">
        <f t="shared" si="76"/>
        <v>NIT</v>
      </c>
    </row>
    <row r="4815" spans="1:4" x14ac:dyDescent="0.25">
      <c r="A4815" s="1" t="s">
        <v>240</v>
      </c>
      <c r="B4815" t="s">
        <v>9639</v>
      </c>
      <c r="C4815">
        <f>LEN(Tabla4[[#This Row],[NIT]])</f>
        <v>14</v>
      </c>
      <c r="D4815" t="str">
        <f t="shared" si="76"/>
        <v>NIT</v>
      </c>
    </row>
    <row r="4816" spans="1:4" x14ac:dyDescent="0.25">
      <c r="A4816" s="1" t="s">
        <v>2174</v>
      </c>
      <c r="B4816" t="s">
        <v>9640</v>
      </c>
      <c r="C4816">
        <f>LEN(Tabla4[[#This Row],[NIT]])</f>
        <v>14</v>
      </c>
      <c r="D4816" t="str">
        <f t="shared" si="76"/>
        <v>NIT</v>
      </c>
    </row>
    <row r="4817" spans="1:4" x14ac:dyDescent="0.25">
      <c r="A4817" s="1" t="s">
        <v>333</v>
      </c>
      <c r="B4817" t="s">
        <v>9641</v>
      </c>
      <c r="C4817">
        <f>LEN(Tabla4[[#This Row],[NIT]])</f>
        <v>14</v>
      </c>
      <c r="D4817" t="str">
        <f t="shared" si="76"/>
        <v>NIT</v>
      </c>
    </row>
    <row r="4818" spans="1:4" x14ac:dyDescent="0.25">
      <c r="A4818" s="1" t="s">
        <v>9642</v>
      </c>
      <c r="B4818" t="s">
        <v>9643</v>
      </c>
      <c r="C4818">
        <f>LEN(Tabla4[[#This Row],[NIT]])</f>
        <v>14</v>
      </c>
      <c r="D4818" t="str">
        <f t="shared" si="76"/>
        <v>NIT</v>
      </c>
    </row>
    <row r="4819" spans="1:4" x14ac:dyDescent="0.25">
      <c r="A4819" s="1" t="s">
        <v>9644</v>
      </c>
      <c r="B4819" t="s">
        <v>9645</v>
      </c>
      <c r="C4819">
        <f>LEN(Tabla4[[#This Row],[NIT]])</f>
        <v>14</v>
      </c>
      <c r="D4819" t="str">
        <f t="shared" si="76"/>
        <v>NIT</v>
      </c>
    </row>
    <row r="4820" spans="1:4" x14ac:dyDescent="0.25">
      <c r="A4820" s="1" t="s">
        <v>9646</v>
      </c>
      <c r="B4820" t="s">
        <v>9647</v>
      </c>
      <c r="C4820">
        <f>LEN(Tabla4[[#This Row],[NIT]])</f>
        <v>14</v>
      </c>
      <c r="D4820" t="str">
        <f t="shared" si="76"/>
        <v>NIT</v>
      </c>
    </row>
    <row r="4821" spans="1:4" x14ac:dyDescent="0.25">
      <c r="A4821" s="1" t="s">
        <v>3918</v>
      </c>
      <c r="B4821" t="s">
        <v>9648</v>
      </c>
      <c r="C4821">
        <f>LEN(Tabla4[[#This Row],[NIT]])</f>
        <v>14</v>
      </c>
      <c r="D4821" t="str">
        <f t="shared" si="76"/>
        <v>NIT</v>
      </c>
    </row>
    <row r="4822" spans="1:4" x14ac:dyDescent="0.25">
      <c r="A4822" s="1" t="s">
        <v>5779</v>
      </c>
      <c r="B4822" t="s">
        <v>9649</v>
      </c>
      <c r="C4822">
        <f>LEN(Tabla4[[#This Row],[NIT]])</f>
        <v>14</v>
      </c>
      <c r="D4822" t="str">
        <f t="shared" si="76"/>
        <v>NIT</v>
      </c>
    </row>
    <row r="4823" spans="1:4" x14ac:dyDescent="0.25">
      <c r="A4823" s="1" t="s">
        <v>9650</v>
      </c>
      <c r="B4823" t="s">
        <v>9651</v>
      </c>
      <c r="C4823">
        <f>LEN(Tabla4[[#This Row],[NIT]])</f>
        <v>14</v>
      </c>
      <c r="D4823" t="str">
        <f t="shared" si="76"/>
        <v>NIT</v>
      </c>
    </row>
    <row r="4824" spans="1:4" x14ac:dyDescent="0.25">
      <c r="A4824" s="1" t="s">
        <v>8438</v>
      </c>
      <c r="B4824" t="s">
        <v>9652</v>
      </c>
      <c r="C4824">
        <f>LEN(Tabla4[[#This Row],[NIT]])</f>
        <v>14</v>
      </c>
      <c r="D4824" t="str">
        <f t="shared" si="76"/>
        <v>NIT</v>
      </c>
    </row>
    <row r="4825" spans="1:4" x14ac:dyDescent="0.25">
      <c r="A4825" s="1" t="s">
        <v>9653</v>
      </c>
      <c r="B4825" t="s">
        <v>9654</v>
      </c>
      <c r="C4825">
        <f>LEN(Tabla4[[#This Row],[NIT]])</f>
        <v>14</v>
      </c>
      <c r="D4825" t="str">
        <f t="shared" si="76"/>
        <v>NIT</v>
      </c>
    </row>
    <row r="4826" spans="1:4" x14ac:dyDescent="0.25">
      <c r="A4826" s="1" t="s">
        <v>9655</v>
      </c>
      <c r="B4826" t="s">
        <v>9656</v>
      </c>
      <c r="C4826">
        <f>LEN(Tabla4[[#This Row],[NIT]])</f>
        <v>14</v>
      </c>
      <c r="D4826" t="str">
        <f t="shared" si="76"/>
        <v>NIT</v>
      </c>
    </row>
    <row r="4827" spans="1:4" x14ac:dyDescent="0.25">
      <c r="A4827" s="1" t="s">
        <v>9657</v>
      </c>
      <c r="B4827" t="s">
        <v>9658</v>
      </c>
      <c r="C4827">
        <f>LEN(Tabla4[[#This Row],[NIT]])</f>
        <v>14</v>
      </c>
      <c r="D4827" t="str">
        <f t="shared" si="76"/>
        <v>NIT</v>
      </c>
    </row>
    <row r="4828" spans="1:4" x14ac:dyDescent="0.25">
      <c r="A4828" s="1" t="s">
        <v>8337</v>
      </c>
      <c r="B4828" t="s">
        <v>9659</v>
      </c>
      <c r="C4828">
        <f>LEN(Tabla4[[#This Row],[NIT]])</f>
        <v>14</v>
      </c>
      <c r="D4828" t="str">
        <f t="shared" si="76"/>
        <v>NIT</v>
      </c>
    </row>
    <row r="4829" spans="1:4" x14ac:dyDescent="0.25">
      <c r="A4829" s="1" t="s">
        <v>9660</v>
      </c>
      <c r="B4829" t="s">
        <v>9661</v>
      </c>
      <c r="C4829">
        <f>LEN(Tabla4[[#This Row],[NIT]])</f>
        <v>14</v>
      </c>
      <c r="D4829" t="str">
        <f t="shared" si="76"/>
        <v>NIT</v>
      </c>
    </row>
    <row r="4830" spans="1:4" x14ac:dyDescent="0.25">
      <c r="A4830" s="1" t="s">
        <v>9662</v>
      </c>
      <c r="B4830" t="s">
        <v>9663</v>
      </c>
      <c r="C4830">
        <f>LEN(Tabla4[[#This Row],[NIT]])</f>
        <v>14</v>
      </c>
      <c r="D4830" t="str">
        <f t="shared" si="76"/>
        <v>NIT</v>
      </c>
    </row>
    <row r="4831" spans="1:4" x14ac:dyDescent="0.25">
      <c r="A4831" s="1" t="s">
        <v>9664</v>
      </c>
      <c r="B4831" t="s">
        <v>9665</v>
      </c>
      <c r="C4831">
        <f>LEN(Tabla4[[#This Row],[NIT]])</f>
        <v>14</v>
      </c>
      <c r="D4831" t="str">
        <f t="shared" si="76"/>
        <v>NIT</v>
      </c>
    </row>
    <row r="4832" spans="1:4" x14ac:dyDescent="0.25">
      <c r="A4832" s="1" t="s">
        <v>9666</v>
      </c>
      <c r="B4832" t="s">
        <v>9667</v>
      </c>
      <c r="C4832">
        <f>LEN(Tabla4[[#This Row],[NIT]])</f>
        <v>14</v>
      </c>
      <c r="D4832" t="str">
        <f t="shared" si="76"/>
        <v>NIT</v>
      </c>
    </row>
    <row r="4833" spans="1:4" x14ac:dyDescent="0.25">
      <c r="A4833" s="1" t="s">
        <v>1715</v>
      </c>
      <c r="B4833" t="s">
        <v>9668</v>
      </c>
      <c r="C4833">
        <f>LEN(Tabla4[[#This Row],[NIT]])</f>
        <v>14</v>
      </c>
      <c r="D4833" t="str">
        <f t="shared" si="76"/>
        <v>NIT</v>
      </c>
    </row>
    <row r="4834" spans="1:4" x14ac:dyDescent="0.25">
      <c r="A4834" s="1" t="s">
        <v>4277</v>
      </c>
      <c r="B4834" t="s">
        <v>9669</v>
      </c>
      <c r="C4834">
        <f>LEN(Tabla4[[#This Row],[NIT]])</f>
        <v>14</v>
      </c>
      <c r="D4834" t="str">
        <f t="shared" si="76"/>
        <v>NIT</v>
      </c>
    </row>
    <row r="4835" spans="1:4" x14ac:dyDescent="0.25">
      <c r="A4835" s="1" t="s">
        <v>5179</v>
      </c>
      <c r="B4835" t="s">
        <v>9670</v>
      </c>
      <c r="C4835">
        <f>LEN(Tabla4[[#This Row],[NIT]])</f>
        <v>14</v>
      </c>
      <c r="D4835" t="str">
        <f t="shared" si="76"/>
        <v>NIT</v>
      </c>
    </row>
    <row r="4836" spans="1:4" x14ac:dyDescent="0.25">
      <c r="A4836" s="1" t="s">
        <v>9671</v>
      </c>
      <c r="B4836" t="s">
        <v>9672</v>
      </c>
      <c r="C4836">
        <f>LEN(Tabla4[[#This Row],[NIT]])</f>
        <v>14</v>
      </c>
      <c r="D4836" t="str">
        <f t="shared" si="76"/>
        <v>NIT</v>
      </c>
    </row>
    <row r="4837" spans="1:4" x14ac:dyDescent="0.25">
      <c r="A4837" s="1" t="s">
        <v>9673</v>
      </c>
      <c r="B4837" t="s">
        <v>9674</v>
      </c>
      <c r="C4837">
        <f>LEN(Tabla4[[#This Row],[NIT]])</f>
        <v>14</v>
      </c>
      <c r="D4837" t="str">
        <f t="shared" si="76"/>
        <v>NIT</v>
      </c>
    </row>
    <row r="4838" spans="1:4" x14ac:dyDescent="0.25">
      <c r="A4838" s="1" t="s">
        <v>9675</v>
      </c>
      <c r="B4838" t="s">
        <v>9676</v>
      </c>
      <c r="C4838">
        <f>LEN(Tabla4[[#This Row],[NIT]])</f>
        <v>14</v>
      </c>
      <c r="D4838" t="str">
        <f t="shared" si="76"/>
        <v>NIT</v>
      </c>
    </row>
    <row r="4839" spans="1:4" x14ac:dyDescent="0.25">
      <c r="A4839" s="1" t="s">
        <v>9677</v>
      </c>
      <c r="B4839" t="s">
        <v>9678</v>
      </c>
      <c r="C4839">
        <f>LEN(Tabla4[[#This Row],[NIT]])</f>
        <v>14</v>
      </c>
      <c r="D4839" t="str">
        <f t="shared" si="76"/>
        <v>NIT</v>
      </c>
    </row>
    <row r="4840" spans="1:4" x14ac:dyDescent="0.25">
      <c r="A4840" s="1" t="s">
        <v>9679</v>
      </c>
      <c r="B4840" t="s">
        <v>9680</v>
      </c>
      <c r="C4840">
        <f>LEN(Tabla4[[#This Row],[NIT]])</f>
        <v>14</v>
      </c>
      <c r="D4840" t="str">
        <f t="shared" si="76"/>
        <v>NIT</v>
      </c>
    </row>
    <row r="4841" spans="1:4" x14ac:dyDescent="0.25">
      <c r="A4841" s="1" t="s">
        <v>9681</v>
      </c>
      <c r="B4841" t="s">
        <v>9682</v>
      </c>
      <c r="C4841">
        <f>LEN(Tabla4[[#This Row],[NIT]])</f>
        <v>14</v>
      </c>
      <c r="D4841" t="str">
        <f t="shared" si="76"/>
        <v>NIT</v>
      </c>
    </row>
    <row r="4842" spans="1:4" x14ac:dyDescent="0.25">
      <c r="A4842" s="1" t="s">
        <v>2489</v>
      </c>
      <c r="B4842" t="s">
        <v>9683</v>
      </c>
      <c r="C4842">
        <f>LEN(Tabla4[[#This Row],[NIT]])</f>
        <v>14</v>
      </c>
      <c r="D4842" t="str">
        <f t="shared" si="76"/>
        <v>NIT</v>
      </c>
    </row>
    <row r="4843" spans="1:4" x14ac:dyDescent="0.25">
      <c r="A4843" s="1" t="s">
        <v>9684</v>
      </c>
      <c r="B4843" t="s">
        <v>9685</v>
      </c>
      <c r="C4843">
        <f>LEN(Tabla4[[#This Row],[NIT]])</f>
        <v>14</v>
      </c>
      <c r="D4843" t="str">
        <f t="shared" si="76"/>
        <v>NIT</v>
      </c>
    </row>
    <row r="4844" spans="1:4" x14ac:dyDescent="0.25">
      <c r="A4844" s="1" t="s">
        <v>7351</v>
      </c>
      <c r="B4844" t="s">
        <v>9686</v>
      </c>
      <c r="C4844">
        <f>LEN(Tabla4[[#This Row],[NIT]])</f>
        <v>14</v>
      </c>
      <c r="D4844" t="str">
        <f t="shared" si="76"/>
        <v>NIT</v>
      </c>
    </row>
    <row r="4845" spans="1:4" x14ac:dyDescent="0.25">
      <c r="A4845" s="1" t="s">
        <v>9687</v>
      </c>
      <c r="B4845" t="s">
        <v>9688</v>
      </c>
      <c r="C4845">
        <f>LEN(Tabla4[[#This Row],[NIT]])</f>
        <v>14</v>
      </c>
      <c r="D4845" t="str">
        <f t="shared" si="76"/>
        <v>NIT</v>
      </c>
    </row>
    <row r="4846" spans="1:4" x14ac:dyDescent="0.25">
      <c r="A4846" s="1" t="s">
        <v>7890</v>
      </c>
      <c r="B4846" t="s">
        <v>9689</v>
      </c>
      <c r="C4846">
        <f>LEN(Tabla4[[#This Row],[NIT]])</f>
        <v>14</v>
      </c>
      <c r="D4846" t="str">
        <f t="shared" si="76"/>
        <v>NIT</v>
      </c>
    </row>
    <row r="4847" spans="1:4" x14ac:dyDescent="0.25">
      <c r="A4847" s="1" t="s">
        <v>6959</v>
      </c>
      <c r="B4847" t="s">
        <v>9690</v>
      </c>
      <c r="C4847">
        <f>LEN(Tabla4[[#This Row],[NIT]])</f>
        <v>14</v>
      </c>
      <c r="D4847" t="str">
        <f t="shared" si="76"/>
        <v>NIT</v>
      </c>
    </row>
    <row r="4848" spans="1:4" x14ac:dyDescent="0.25">
      <c r="A4848" s="1" t="s">
        <v>9691</v>
      </c>
      <c r="B4848" t="s">
        <v>9692</v>
      </c>
      <c r="C4848">
        <f>LEN(Tabla4[[#This Row],[NIT]])</f>
        <v>14</v>
      </c>
      <c r="D4848" t="str">
        <f t="shared" si="76"/>
        <v>NIT</v>
      </c>
    </row>
    <row r="4849" spans="1:4" x14ac:dyDescent="0.25">
      <c r="A4849" s="1" t="s">
        <v>9693</v>
      </c>
      <c r="B4849" t="s">
        <v>9694</v>
      </c>
      <c r="C4849">
        <f>LEN(Tabla4[[#This Row],[NIT]])</f>
        <v>14</v>
      </c>
      <c r="D4849" t="str">
        <f t="shared" si="76"/>
        <v>NIT</v>
      </c>
    </row>
    <row r="4850" spans="1:4" x14ac:dyDescent="0.25">
      <c r="A4850" s="1" t="s">
        <v>4468</v>
      </c>
      <c r="B4850" t="s">
        <v>9695</v>
      </c>
      <c r="C4850">
        <f>LEN(Tabla4[[#This Row],[NIT]])</f>
        <v>14</v>
      </c>
      <c r="D4850" t="str">
        <f t="shared" si="76"/>
        <v>NIT</v>
      </c>
    </row>
    <row r="4851" spans="1:4" x14ac:dyDescent="0.25">
      <c r="A4851" s="1" t="s">
        <v>9696</v>
      </c>
      <c r="B4851" t="s">
        <v>9697</v>
      </c>
      <c r="C4851">
        <f>LEN(Tabla4[[#This Row],[NIT]])</f>
        <v>14</v>
      </c>
      <c r="D4851" t="str">
        <f t="shared" si="76"/>
        <v>NIT</v>
      </c>
    </row>
    <row r="4852" spans="1:4" x14ac:dyDescent="0.25">
      <c r="A4852" s="1" t="s">
        <v>9698</v>
      </c>
      <c r="B4852" t="s">
        <v>9699</v>
      </c>
      <c r="C4852">
        <f>LEN(Tabla4[[#This Row],[NIT]])</f>
        <v>14</v>
      </c>
      <c r="D4852" t="str">
        <f t="shared" si="76"/>
        <v>NIT</v>
      </c>
    </row>
    <row r="4853" spans="1:4" x14ac:dyDescent="0.25">
      <c r="A4853" s="1" t="s">
        <v>8801</v>
      </c>
      <c r="B4853" t="s">
        <v>9700</v>
      </c>
      <c r="C4853">
        <f>LEN(Tabla4[[#This Row],[NIT]])</f>
        <v>14</v>
      </c>
      <c r="D4853" t="str">
        <f t="shared" si="76"/>
        <v>NIT</v>
      </c>
    </row>
    <row r="4854" spans="1:4" x14ac:dyDescent="0.25">
      <c r="A4854" s="1" t="s">
        <v>9701</v>
      </c>
      <c r="B4854" t="s">
        <v>9702</v>
      </c>
      <c r="C4854">
        <f>LEN(Tabla4[[#This Row],[NIT]])</f>
        <v>14</v>
      </c>
      <c r="D4854" t="str">
        <f t="shared" si="76"/>
        <v>NIT</v>
      </c>
    </row>
    <row r="4855" spans="1:4" x14ac:dyDescent="0.25">
      <c r="A4855" s="1" t="s">
        <v>1280</v>
      </c>
      <c r="B4855" t="s">
        <v>9703</v>
      </c>
      <c r="C4855">
        <f>LEN(Tabla4[[#This Row],[NIT]])</f>
        <v>14</v>
      </c>
      <c r="D4855" t="str">
        <f t="shared" si="76"/>
        <v>NIT</v>
      </c>
    </row>
    <row r="4856" spans="1:4" x14ac:dyDescent="0.25">
      <c r="A4856" s="1" t="s">
        <v>5200</v>
      </c>
      <c r="B4856" t="s">
        <v>9704</v>
      </c>
      <c r="C4856">
        <f>LEN(Tabla4[[#This Row],[NIT]])</f>
        <v>14</v>
      </c>
      <c r="D4856" t="str">
        <f t="shared" si="76"/>
        <v>NIT</v>
      </c>
    </row>
    <row r="4857" spans="1:4" x14ac:dyDescent="0.25">
      <c r="A4857" s="1" t="s">
        <v>9705</v>
      </c>
      <c r="B4857" t="s">
        <v>9706</v>
      </c>
      <c r="C4857">
        <f>LEN(Tabla4[[#This Row],[NIT]])</f>
        <v>14</v>
      </c>
      <c r="D4857" t="str">
        <f t="shared" si="76"/>
        <v>NIT</v>
      </c>
    </row>
    <row r="4858" spans="1:4" x14ac:dyDescent="0.25">
      <c r="A4858" s="1" t="s">
        <v>9707</v>
      </c>
      <c r="B4858" t="s">
        <v>9708</v>
      </c>
      <c r="C4858">
        <f>LEN(Tabla4[[#This Row],[NIT]])</f>
        <v>14</v>
      </c>
      <c r="D4858" t="str">
        <f t="shared" si="76"/>
        <v>NIT</v>
      </c>
    </row>
    <row r="4859" spans="1:4" x14ac:dyDescent="0.25">
      <c r="A4859" s="1" t="s">
        <v>9709</v>
      </c>
      <c r="B4859" t="s">
        <v>9710</v>
      </c>
      <c r="C4859">
        <f>LEN(Tabla4[[#This Row],[NIT]])</f>
        <v>14</v>
      </c>
      <c r="D4859" t="str">
        <f t="shared" si="76"/>
        <v>NIT</v>
      </c>
    </row>
    <row r="4860" spans="1:4" x14ac:dyDescent="0.25">
      <c r="A4860" s="1" t="s">
        <v>2977</v>
      </c>
      <c r="B4860" t="s">
        <v>9711</v>
      </c>
      <c r="C4860">
        <f>LEN(Tabla4[[#This Row],[NIT]])</f>
        <v>14</v>
      </c>
      <c r="D4860" t="str">
        <f t="shared" si="76"/>
        <v>NIT</v>
      </c>
    </row>
    <row r="4861" spans="1:4" x14ac:dyDescent="0.25">
      <c r="A4861" s="1" t="s">
        <v>9712</v>
      </c>
      <c r="B4861" t="s">
        <v>9713</v>
      </c>
      <c r="C4861">
        <f>LEN(Tabla4[[#This Row],[NIT]])</f>
        <v>14</v>
      </c>
      <c r="D4861" t="str">
        <f t="shared" si="76"/>
        <v>NIT</v>
      </c>
    </row>
    <row r="4862" spans="1:4" x14ac:dyDescent="0.25">
      <c r="A4862" s="1" t="s">
        <v>9714</v>
      </c>
      <c r="B4862" t="s">
        <v>9715</v>
      </c>
      <c r="C4862">
        <f>LEN(Tabla4[[#This Row],[NIT]])</f>
        <v>14</v>
      </c>
      <c r="D4862" t="str">
        <f t="shared" si="76"/>
        <v>NIT</v>
      </c>
    </row>
    <row r="4863" spans="1:4" x14ac:dyDescent="0.25">
      <c r="A4863" s="1" t="s">
        <v>9716</v>
      </c>
      <c r="B4863" t="s">
        <v>9717</v>
      </c>
      <c r="C4863">
        <f>LEN(Tabla4[[#This Row],[NIT]])</f>
        <v>14</v>
      </c>
      <c r="D4863" t="str">
        <f t="shared" si="76"/>
        <v>NIT</v>
      </c>
    </row>
    <row r="4864" spans="1:4" x14ac:dyDescent="0.25">
      <c r="A4864" s="1" t="s">
        <v>4365</v>
      </c>
      <c r="B4864" t="s">
        <v>9718</v>
      </c>
      <c r="C4864">
        <f>LEN(Tabla4[[#This Row],[NIT]])</f>
        <v>14</v>
      </c>
      <c r="D4864" t="str">
        <f t="shared" si="76"/>
        <v>NIT</v>
      </c>
    </row>
    <row r="4865" spans="1:4" x14ac:dyDescent="0.25">
      <c r="A4865" s="1" t="s">
        <v>2204</v>
      </c>
      <c r="B4865" t="s">
        <v>9719</v>
      </c>
      <c r="C4865">
        <f>LEN(Tabla4[[#This Row],[NIT]])</f>
        <v>14</v>
      </c>
      <c r="D4865" t="str">
        <f t="shared" si="76"/>
        <v>NIT</v>
      </c>
    </row>
    <row r="4866" spans="1:4" x14ac:dyDescent="0.25">
      <c r="A4866" s="1" t="s">
        <v>9720</v>
      </c>
      <c r="B4866" t="s">
        <v>9721</v>
      </c>
      <c r="C4866">
        <f>LEN(Tabla4[[#This Row],[NIT]])</f>
        <v>14</v>
      </c>
      <c r="D4866" t="str">
        <f t="shared" si="76"/>
        <v>NIT</v>
      </c>
    </row>
    <row r="4867" spans="1:4" x14ac:dyDescent="0.25">
      <c r="A4867" s="1" t="s">
        <v>9722</v>
      </c>
      <c r="B4867" t="s">
        <v>9723</v>
      </c>
      <c r="C4867">
        <f>LEN(Tabla4[[#This Row],[NIT]])</f>
        <v>14</v>
      </c>
      <c r="D4867" t="str">
        <f t="shared" si="76"/>
        <v>NIT</v>
      </c>
    </row>
    <row r="4868" spans="1:4" x14ac:dyDescent="0.25">
      <c r="A4868" s="1" t="s">
        <v>2570</v>
      </c>
      <c r="B4868" t="s">
        <v>9724</v>
      </c>
      <c r="C4868">
        <f>LEN(Tabla4[[#This Row],[NIT]])</f>
        <v>14</v>
      </c>
      <c r="D4868" t="str">
        <f t="shared" si="76"/>
        <v>NIT</v>
      </c>
    </row>
    <row r="4869" spans="1:4" x14ac:dyDescent="0.25">
      <c r="A4869" s="1" t="s">
        <v>9725</v>
      </c>
      <c r="B4869" t="s">
        <v>9726</v>
      </c>
      <c r="C4869">
        <f>LEN(Tabla4[[#This Row],[NIT]])</f>
        <v>14</v>
      </c>
      <c r="D4869" t="str">
        <f t="shared" si="76"/>
        <v>NIT</v>
      </c>
    </row>
    <row r="4870" spans="1:4" x14ac:dyDescent="0.25">
      <c r="A4870" s="1" t="s">
        <v>9727</v>
      </c>
      <c r="B4870" t="s">
        <v>9728</v>
      </c>
      <c r="C4870">
        <f>LEN(Tabla4[[#This Row],[NIT]])</f>
        <v>14</v>
      </c>
      <c r="D4870" t="str">
        <f t="shared" si="76"/>
        <v>NIT</v>
      </c>
    </row>
    <row r="4871" spans="1:4" x14ac:dyDescent="0.25">
      <c r="A4871" s="1" t="s">
        <v>4359</v>
      </c>
      <c r="B4871" t="s">
        <v>9729</v>
      </c>
      <c r="C4871">
        <f>LEN(Tabla4[[#This Row],[NIT]])</f>
        <v>14</v>
      </c>
      <c r="D4871" t="str">
        <f t="shared" si="76"/>
        <v>NIT</v>
      </c>
    </row>
    <row r="4872" spans="1:4" x14ac:dyDescent="0.25">
      <c r="A4872" s="1" t="s">
        <v>9730</v>
      </c>
      <c r="B4872" t="s">
        <v>9731</v>
      </c>
      <c r="C4872">
        <f>LEN(Tabla4[[#This Row],[NIT]])</f>
        <v>14</v>
      </c>
      <c r="D4872" t="str">
        <f t="shared" si="76"/>
        <v>NIT</v>
      </c>
    </row>
    <row r="4873" spans="1:4" x14ac:dyDescent="0.25">
      <c r="A4873" s="1" t="s">
        <v>9732</v>
      </c>
      <c r="B4873" t="s">
        <v>9733</v>
      </c>
      <c r="C4873">
        <f>LEN(Tabla4[[#This Row],[NIT]])</f>
        <v>14</v>
      </c>
      <c r="D4873" t="str">
        <f t="shared" si="76"/>
        <v>NIT</v>
      </c>
    </row>
    <row r="4874" spans="1:4" x14ac:dyDescent="0.25">
      <c r="A4874" s="1" t="s">
        <v>9734</v>
      </c>
      <c r="B4874" t="s">
        <v>9735</v>
      </c>
      <c r="C4874">
        <f>LEN(Tabla4[[#This Row],[NIT]])</f>
        <v>14</v>
      </c>
      <c r="D4874" t="str">
        <f t="shared" si="76"/>
        <v>NIT</v>
      </c>
    </row>
    <row r="4875" spans="1:4" x14ac:dyDescent="0.25">
      <c r="A4875" s="1" t="s">
        <v>9736</v>
      </c>
      <c r="B4875" t="s">
        <v>9737</v>
      </c>
      <c r="C4875">
        <f>LEN(Tabla4[[#This Row],[NIT]])</f>
        <v>14</v>
      </c>
      <c r="D4875" t="str">
        <f t="shared" ref="D4875:D4938" si="77">IF(C4875=14,"NIT",IF(C4875=9,"DUI"," "))</f>
        <v>NIT</v>
      </c>
    </row>
    <row r="4876" spans="1:4" x14ac:dyDescent="0.25">
      <c r="A4876" s="1" t="s">
        <v>2274</v>
      </c>
      <c r="B4876" t="s">
        <v>9738</v>
      </c>
      <c r="C4876">
        <f>LEN(Tabla4[[#This Row],[NIT]])</f>
        <v>14</v>
      </c>
      <c r="D4876" t="str">
        <f t="shared" si="77"/>
        <v>NIT</v>
      </c>
    </row>
    <row r="4877" spans="1:4" x14ac:dyDescent="0.25">
      <c r="A4877" s="1" t="s">
        <v>9739</v>
      </c>
      <c r="B4877" t="s">
        <v>9740</v>
      </c>
      <c r="C4877">
        <f>LEN(Tabla4[[#This Row],[NIT]])</f>
        <v>14</v>
      </c>
      <c r="D4877" t="str">
        <f t="shared" si="77"/>
        <v>NIT</v>
      </c>
    </row>
    <row r="4878" spans="1:4" x14ac:dyDescent="0.25">
      <c r="A4878" s="1" t="s">
        <v>9741</v>
      </c>
      <c r="B4878" t="s">
        <v>9742</v>
      </c>
      <c r="C4878">
        <f>LEN(Tabla4[[#This Row],[NIT]])</f>
        <v>14</v>
      </c>
      <c r="D4878" t="str">
        <f t="shared" si="77"/>
        <v>NIT</v>
      </c>
    </row>
    <row r="4879" spans="1:4" x14ac:dyDescent="0.25">
      <c r="A4879" s="1" t="s">
        <v>9743</v>
      </c>
      <c r="B4879" t="s">
        <v>9744</v>
      </c>
      <c r="C4879">
        <f>LEN(Tabla4[[#This Row],[NIT]])</f>
        <v>14</v>
      </c>
      <c r="D4879" t="str">
        <f t="shared" si="77"/>
        <v>NIT</v>
      </c>
    </row>
    <row r="4880" spans="1:4" x14ac:dyDescent="0.25">
      <c r="A4880" s="1" t="s">
        <v>9745</v>
      </c>
      <c r="B4880" t="s">
        <v>9746</v>
      </c>
      <c r="C4880">
        <f>LEN(Tabla4[[#This Row],[NIT]])</f>
        <v>14</v>
      </c>
      <c r="D4880" t="str">
        <f t="shared" si="77"/>
        <v>NIT</v>
      </c>
    </row>
    <row r="4881" spans="1:4" x14ac:dyDescent="0.25">
      <c r="A4881" s="1" t="s">
        <v>9747</v>
      </c>
      <c r="B4881" t="s">
        <v>9748</v>
      </c>
      <c r="C4881">
        <f>LEN(Tabla4[[#This Row],[NIT]])</f>
        <v>14</v>
      </c>
      <c r="D4881" t="str">
        <f t="shared" si="77"/>
        <v>NIT</v>
      </c>
    </row>
    <row r="4882" spans="1:4" x14ac:dyDescent="0.25">
      <c r="A4882" s="1" t="s">
        <v>9749</v>
      </c>
      <c r="B4882" t="s">
        <v>9750</v>
      </c>
      <c r="C4882">
        <f>LEN(Tabla4[[#This Row],[NIT]])</f>
        <v>14</v>
      </c>
      <c r="D4882" t="str">
        <f t="shared" si="77"/>
        <v>NIT</v>
      </c>
    </row>
    <row r="4883" spans="1:4" x14ac:dyDescent="0.25">
      <c r="A4883" s="1" t="s">
        <v>7369</v>
      </c>
      <c r="B4883" t="s">
        <v>9751</v>
      </c>
      <c r="C4883">
        <f>LEN(Tabla4[[#This Row],[NIT]])</f>
        <v>14</v>
      </c>
      <c r="D4883" t="str">
        <f t="shared" si="77"/>
        <v>NIT</v>
      </c>
    </row>
    <row r="4884" spans="1:4" x14ac:dyDescent="0.25">
      <c r="A4884" s="1" t="s">
        <v>9752</v>
      </c>
      <c r="B4884" t="s">
        <v>9753</v>
      </c>
      <c r="C4884">
        <f>LEN(Tabla4[[#This Row],[NIT]])</f>
        <v>14</v>
      </c>
      <c r="D4884" t="str">
        <f t="shared" si="77"/>
        <v>NIT</v>
      </c>
    </row>
    <row r="4885" spans="1:4" x14ac:dyDescent="0.25">
      <c r="A4885" s="1" t="s">
        <v>9754</v>
      </c>
      <c r="B4885" t="s">
        <v>9755</v>
      </c>
      <c r="C4885">
        <f>LEN(Tabla4[[#This Row],[NIT]])</f>
        <v>14</v>
      </c>
      <c r="D4885" t="str">
        <f t="shared" si="77"/>
        <v>NIT</v>
      </c>
    </row>
    <row r="4886" spans="1:4" x14ac:dyDescent="0.25">
      <c r="A4886" s="1" t="s">
        <v>9756</v>
      </c>
      <c r="B4886" t="s">
        <v>9757</v>
      </c>
      <c r="C4886">
        <f>LEN(Tabla4[[#This Row],[NIT]])</f>
        <v>14</v>
      </c>
      <c r="D4886" t="str">
        <f t="shared" si="77"/>
        <v>NIT</v>
      </c>
    </row>
    <row r="4887" spans="1:4" x14ac:dyDescent="0.25">
      <c r="A4887" s="1" t="s">
        <v>4363</v>
      </c>
      <c r="B4887" t="s">
        <v>9758</v>
      </c>
      <c r="C4887">
        <f>LEN(Tabla4[[#This Row],[NIT]])</f>
        <v>14</v>
      </c>
      <c r="D4887" t="str">
        <f t="shared" si="77"/>
        <v>NIT</v>
      </c>
    </row>
    <row r="4888" spans="1:4" x14ac:dyDescent="0.25">
      <c r="A4888" s="1" t="s">
        <v>9759</v>
      </c>
      <c r="B4888" t="s">
        <v>9760</v>
      </c>
      <c r="C4888">
        <f>LEN(Tabla4[[#This Row],[NIT]])</f>
        <v>11</v>
      </c>
      <c r="D4888" t="str">
        <f t="shared" si="77"/>
        <v xml:space="preserve"> </v>
      </c>
    </row>
    <row r="4889" spans="1:4" x14ac:dyDescent="0.25">
      <c r="A4889" s="1" t="s">
        <v>9761</v>
      </c>
      <c r="B4889" t="s">
        <v>9762</v>
      </c>
      <c r="C4889">
        <f>LEN(Tabla4[[#This Row],[NIT]])</f>
        <v>14</v>
      </c>
      <c r="D4889" t="str">
        <f t="shared" si="77"/>
        <v>NIT</v>
      </c>
    </row>
    <row r="4890" spans="1:4" x14ac:dyDescent="0.25">
      <c r="A4890" s="1" t="s">
        <v>6720</v>
      </c>
      <c r="B4890" t="s">
        <v>9763</v>
      </c>
      <c r="C4890">
        <f>LEN(Tabla4[[#This Row],[NIT]])</f>
        <v>14</v>
      </c>
      <c r="D4890" t="str">
        <f t="shared" si="77"/>
        <v>NIT</v>
      </c>
    </row>
    <row r="4891" spans="1:4" x14ac:dyDescent="0.25">
      <c r="A4891" s="1" t="s">
        <v>9764</v>
      </c>
      <c r="B4891" t="s">
        <v>9765</v>
      </c>
      <c r="C4891">
        <f>LEN(Tabla4[[#This Row],[NIT]])</f>
        <v>14</v>
      </c>
      <c r="D4891" t="str">
        <f t="shared" si="77"/>
        <v>NIT</v>
      </c>
    </row>
    <row r="4892" spans="1:4" x14ac:dyDescent="0.25">
      <c r="A4892" s="1" t="s">
        <v>9766</v>
      </c>
      <c r="B4892" t="s">
        <v>9767</v>
      </c>
      <c r="C4892">
        <f>LEN(Tabla4[[#This Row],[NIT]])</f>
        <v>14</v>
      </c>
      <c r="D4892" t="str">
        <f t="shared" si="77"/>
        <v>NIT</v>
      </c>
    </row>
    <row r="4893" spans="1:4" x14ac:dyDescent="0.25">
      <c r="A4893" s="1" t="s">
        <v>9768</v>
      </c>
      <c r="B4893" t="s">
        <v>9769</v>
      </c>
      <c r="C4893">
        <f>LEN(Tabla4[[#This Row],[NIT]])</f>
        <v>14</v>
      </c>
      <c r="D4893" t="str">
        <f t="shared" si="77"/>
        <v>NIT</v>
      </c>
    </row>
    <row r="4894" spans="1:4" x14ac:dyDescent="0.25">
      <c r="A4894" s="1" t="s">
        <v>9770</v>
      </c>
      <c r="B4894" t="s">
        <v>9771</v>
      </c>
      <c r="C4894">
        <f>LEN(Tabla4[[#This Row],[NIT]])</f>
        <v>14</v>
      </c>
      <c r="D4894" t="str">
        <f t="shared" si="77"/>
        <v>NIT</v>
      </c>
    </row>
    <row r="4895" spans="1:4" x14ac:dyDescent="0.25">
      <c r="A4895" s="1" t="s">
        <v>9772</v>
      </c>
      <c r="B4895" t="s">
        <v>9773</v>
      </c>
      <c r="C4895">
        <f>LEN(Tabla4[[#This Row],[NIT]])</f>
        <v>10</v>
      </c>
      <c r="D4895" t="str">
        <f t="shared" si="77"/>
        <v xml:space="preserve"> </v>
      </c>
    </row>
    <row r="4896" spans="1:4" x14ac:dyDescent="0.25">
      <c r="A4896" s="1" t="s">
        <v>9774</v>
      </c>
      <c r="B4896" t="s">
        <v>9775</v>
      </c>
      <c r="C4896">
        <f>LEN(Tabla4[[#This Row],[NIT]])</f>
        <v>14</v>
      </c>
      <c r="D4896" t="str">
        <f t="shared" si="77"/>
        <v>NIT</v>
      </c>
    </row>
    <row r="4897" spans="1:4" x14ac:dyDescent="0.25">
      <c r="A4897" s="1" t="s">
        <v>9776</v>
      </c>
      <c r="B4897" t="s">
        <v>9777</v>
      </c>
      <c r="C4897">
        <f>LEN(Tabla4[[#This Row],[NIT]])</f>
        <v>14</v>
      </c>
      <c r="D4897" t="str">
        <f t="shared" si="77"/>
        <v>NIT</v>
      </c>
    </row>
    <row r="4898" spans="1:4" x14ac:dyDescent="0.25">
      <c r="A4898" s="1" t="s">
        <v>9778</v>
      </c>
      <c r="B4898" t="s">
        <v>9779</v>
      </c>
      <c r="C4898">
        <f>LEN(Tabla4[[#This Row],[NIT]])</f>
        <v>14</v>
      </c>
      <c r="D4898" t="str">
        <f t="shared" si="77"/>
        <v>NIT</v>
      </c>
    </row>
    <row r="4899" spans="1:4" x14ac:dyDescent="0.25">
      <c r="A4899" s="1" t="s">
        <v>9780</v>
      </c>
      <c r="B4899" t="s">
        <v>9781</v>
      </c>
      <c r="C4899">
        <f>LEN(Tabla4[[#This Row],[NIT]])</f>
        <v>14</v>
      </c>
      <c r="D4899" t="str">
        <f t="shared" si="77"/>
        <v>NIT</v>
      </c>
    </row>
    <row r="4900" spans="1:4" x14ac:dyDescent="0.25">
      <c r="A4900" s="1" t="s">
        <v>9782</v>
      </c>
      <c r="B4900" t="s">
        <v>9783</v>
      </c>
      <c r="C4900">
        <f>LEN(Tabla4[[#This Row],[NIT]])</f>
        <v>14</v>
      </c>
      <c r="D4900" t="str">
        <f t="shared" si="77"/>
        <v>NIT</v>
      </c>
    </row>
    <row r="4901" spans="1:4" x14ac:dyDescent="0.25">
      <c r="A4901" s="1" t="s">
        <v>9784</v>
      </c>
      <c r="B4901" t="s">
        <v>9785</v>
      </c>
      <c r="C4901">
        <f>LEN(Tabla4[[#This Row],[NIT]])</f>
        <v>14</v>
      </c>
      <c r="D4901" t="str">
        <f t="shared" si="77"/>
        <v>NIT</v>
      </c>
    </row>
    <row r="4902" spans="1:4" x14ac:dyDescent="0.25">
      <c r="A4902" s="1" t="s">
        <v>9786</v>
      </c>
      <c r="B4902" t="s">
        <v>9787</v>
      </c>
      <c r="C4902">
        <f>LEN(Tabla4[[#This Row],[NIT]])</f>
        <v>14</v>
      </c>
      <c r="D4902" t="str">
        <f t="shared" si="77"/>
        <v>NIT</v>
      </c>
    </row>
    <row r="4903" spans="1:4" x14ac:dyDescent="0.25">
      <c r="A4903" s="1" t="s">
        <v>9788</v>
      </c>
      <c r="B4903" t="s">
        <v>9789</v>
      </c>
      <c r="C4903">
        <f>LEN(Tabla4[[#This Row],[NIT]])</f>
        <v>14</v>
      </c>
      <c r="D4903" t="str">
        <f t="shared" si="77"/>
        <v>NIT</v>
      </c>
    </row>
    <row r="4904" spans="1:4" x14ac:dyDescent="0.25">
      <c r="A4904" s="1" t="s">
        <v>435</v>
      </c>
      <c r="B4904" t="s">
        <v>9790</v>
      </c>
      <c r="C4904">
        <f>LEN(Tabla4[[#This Row],[NIT]])</f>
        <v>14</v>
      </c>
      <c r="D4904" t="str">
        <f t="shared" si="77"/>
        <v>NIT</v>
      </c>
    </row>
    <row r="4905" spans="1:4" x14ac:dyDescent="0.25">
      <c r="A4905" s="1" t="s">
        <v>9791</v>
      </c>
      <c r="B4905" t="s">
        <v>9792</v>
      </c>
      <c r="C4905">
        <f>LEN(Tabla4[[#This Row],[NIT]])</f>
        <v>14</v>
      </c>
      <c r="D4905" t="str">
        <f t="shared" si="77"/>
        <v>NIT</v>
      </c>
    </row>
    <row r="4906" spans="1:4" x14ac:dyDescent="0.25">
      <c r="A4906" s="1" t="s">
        <v>9793</v>
      </c>
      <c r="B4906" t="s">
        <v>9794</v>
      </c>
      <c r="C4906">
        <f>LEN(Tabla4[[#This Row],[NIT]])</f>
        <v>14</v>
      </c>
      <c r="D4906" t="str">
        <f t="shared" si="77"/>
        <v>NIT</v>
      </c>
    </row>
    <row r="4907" spans="1:4" x14ac:dyDescent="0.25">
      <c r="A4907" s="1" t="s">
        <v>9795</v>
      </c>
      <c r="B4907" t="s">
        <v>9796</v>
      </c>
      <c r="C4907">
        <f>LEN(Tabla4[[#This Row],[NIT]])</f>
        <v>14</v>
      </c>
      <c r="D4907" t="str">
        <f t="shared" si="77"/>
        <v>NIT</v>
      </c>
    </row>
    <row r="4908" spans="1:4" x14ac:dyDescent="0.25">
      <c r="A4908" s="1" t="s">
        <v>1800</v>
      </c>
      <c r="B4908" t="s">
        <v>9797</v>
      </c>
      <c r="C4908">
        <f>LEN(Tabla4[[#This Row],[NIT]])</f>
        <v>14</v>
      </c>
      <c r="D4908" t="str">
        <f t="shared" si="77"/>
        <v>NIT</v>
      </c>
    </row>
    <row r="4909" spans="1:4" x14ac:dyDescent="0.25">
      <c r="A4909" s="1" t="s">
        <v>9798</v>
      </c>
      <c r="B4909" t="s">
        <v>9799</v>
      </c>
      <c r="C4909">
        <f>LEN(Tabla4[[#This Row],[NIT]])</f>
        <v>14</v>
      </c>
      <c r="D4909" t="str">
        <f t="shared" si="77"/>
        <v>NIT</v>
      </c>
    </row>
    <row r="4910" spans="1:4" x14ac:dyDescent="0.25">
      <c r="A4910" s="1" t="s">
        <v>9800</v>
      </c>
      <c r="B4910" t="s">
        <v>9801</v>
      </c>
      <c r="C4910">
        <f>LEN(Tabla4[[#This Row],[NIT]])</f>
        <v>14</v>
      </c>
      <c r="D4910" t="str">
        <f t="shared" si="77"/>
        <v>NIT</v>
      </c>
    </row>
    <row r="4911" spans="1:4" x14ac:dyDescent="0.25">
      <c r="A4911" s="1" t="s">
        <v>7722</v>
      </c>
      <c r="B4911" t="s">
        <v>9802</v>
      </c>
      <c r="C4911">
        <f>LEN(Tabla4[[#This Row],[NIT]])</f>
        <v>14</v>
      </c>
      <c r="D4911" t="str">
        <f t="shared" si="77"/>
        <v>NIT</v>
      </c>
    </row>
    <row r="4912" spans="1:4" x14ac:dyDescent="0.25">
      <c r="A4912" s="1" t="s">
        <v>9803</v>
      </c>
      <c r="B4912" t="s">
        <v>9804</v>
      </c>
      <c r="C4912">
        <f>LEN(Tabla4[[#This Row],[NIT]])</f>
        <v>14</v>
      </c>
      <c r="D4912" t="str">
        <f t="shared" si="77"/>
        <v>NIT</v>
      </c>
    </row>
    <row r="4913" spans="1:4" x14ac:dyDescent="0.25">
      <c r="A4913" s="1" t="s">
        <v>3704</v>
      </c>
      <c r="B4913" t="s">
        <v>9805</v>
      </c>
      <c r="C4913">
        <f>LEN(Tabla4[[#This Row],[NIT]])</f>
        <v>14</v>
      </c>
      <c r="D4913" t="str">
        <f t="shared" si="77"/>
        <v>NIT</v>
      </c>
    </row>
    <row r="4914" spans="1:4" x14ac:dyDescent="0.25">
      <c r="A4914" s="1" t="s">
        <v>9806</v>
      </c>
      <c r="B4914" t="s">
        <v>9807</v>
      </c>
      <c r="C4914">
        <f>LEN(Tabla4[[#This Row],[NIT]])</f>
        <v>14</v>
      </c>
      <c r="D4914" t="str">
        <f t="shared" si="77"/>
        <v>NIT</v>
      </c>
    </row>
    <row r="4915" spans="1:4" x14ac:dyDescent="0.25">
      <c r="A4915" s="1" t="s">
        <v>9808</v>
      </c>
      <c r="B4915" t="s">
        <v>9809</v>
      </c>
      <c r="C4915">
        <f>LEN(Tabla4[[#This Row],[NIT]])</f>
        <v>14</v>
      </c>
      <c r="D4915" t="str">
        <f t="shared" si="77"/>
        <v>NIT</v>
      </c>
    </row>
    <row r="4916" spans="1:4" x14ac:dyDescent="0.25">
      <c r="A4916" s="1" t="s">
        <v>9810</v>
      </c>
      <c r="B4916" t="s">
        <v>9811</v>
      </c>
      <c r="C4916">
        <f>LEN(Tabla4[[#This Row],[NIT]])</f>
        <v>14</v>
      </c>
      <c r="D4916" t="str">
        <f t="shared" si="77"/>
        <v>NIT</v>
      </c>
    </row>
    <row r="4917" spans="1:4" x14ac:dyDescent="0.25">
      <c r="A4917" s="1" t="s">
        <v>9812</v>
      </c>
      <c r="B4917" t="s">
        <v>9813</v>
      </c>
      <c r="C4917">
        <f>LEN(Tabla4[[#This Row],[NIT]])</f>
        <v>14</v>
      </c>
      <c r="D4917" t="str">
        <f t="shared" si="77"/>
        <v>NIT</v>
      </c>
    </row>
    <row r="4918" spans="1:4" x14ac:dyDescent="0.25">
      <c r="A4918" s="1" t="s">
        <v>9814</v>
      </c>
      <c r="B4918" t="s">
        <v>9815</v>
      </c>
      <c r="C4918">
        <f>LEN(Tabla4[[#This Row],[NIT]])</f>
        <v>14</v>
      </c>
      <c r="D4918" t="str">
        <f t="shared" si="77"/>
        <v>NIT</v>
      </c>
    </row>
    <row r="4919" spans="1:4" x14ac:dyDescent="0.25">
      <c r="A4919" s="1" t="s">
        <v>9816</v>
      </c>
      <c r="B4919" t="s">
        <v>9817</v>
      </c>
      <c r="C4919">
        <f>LEN(Tabla4[[#This Row],[NIT]])</f>
        <v>14</v>
      </c>
      <c r="D4919" t="str">
        <f t="shared" si="77"/>
        <v>NIT</v>
      </c>
    </row>
    <row r="4920" spans="1:4" x14ac:dyDescent="0.25">
      <c r="A4920" s="1" t="s">
        <v>8144</v>
      </c>
      <c r="B4920" t="s">
        <v>9818</v>
      </c>
      <c r="C4920">
        <f>LEN(Tabla4[[#This Row],[NIT]])</f>
        <v>14</v>
      </c>
      <c r="D4920" t="str">
        <f t="shared" si="77"/>
        <v>NIT</v>
      </c>
    </row>
    <row r="4921" spans="1:4" x14ac:dyDescent="0.25">
      <c r="A4921" s="1" t="s">
        <v>9819</v>
      </c>
      <c r="B4921" t="s">
        <v>9820</v>
      </c>
      <c r="C4921">
        <f>LEN(Tabla4[[#This Row],[NIT]])</f>
        <v>14</v>
      </c>
      <c r="D4921" t="str">
        <f t="shared" si="77"/>
        <v>NIT</v>
      </c>
    </row>
    <row r="4922" spans="1:4" x14ac:dyDescent="0.25">
      <c r="A4922" s="1" t="s">
        <v>9821</v>
      </c>
      <c r="B4922" t="s">
        <v>9822</v>
      </c>
      <c r="C4922">
        <f>LEN(Tabla4[[#This Row],[NIT]])</f>
        <v>14</v>
      </c>
      <c r="D4922" t="str">
        <f t="shared" si="77"/>
        <v>NIT</v>
      </c>
    </row>
    <row r="4923" spans="1:4" x14ac:dyDescent="0.25">
      <c r="A4923" s="1" t="s">
        <v>2752</v>
      </c>
      <c r="B4923" t="s">
        <v>9823</v>
      </c>
      <c r="C4923">
        <f>LEN(Tabla4[[#This Row],[NIT]])</f>
        <v>14</v>
      </c>
      <c r="D4923" t="str">
        <f t="shared" si="77"/>
        <v>NIT</v>
      </c>
    </row>
    <row r="4924" spans="1:4" x14ac:dyDescent="0.25">
      <c r="A4924" s="1" t="s">
        <v>6539</v>
      </c>
      <c r="B4924" t="s">
        <v>9824</v>
      </c>
      <c r="C4924">
        <f>LEN(Tabla4[[#This Row],[NIT]])</f>
        <v>14</v>
      </c>
      <c r="D4924" t="str">
        <f t="shared" si="77"/>
        <v>NIT</v>
      </c>
    </row>
    <row r="4925" spans="1:4" x14ac:dyDescent="0.25">
      <c r="A4925" s="1" t="s">
        <v>2118</v>
      </c>
      <c r="B4925" t="s">
        <v>9825</v>
      </c>
      <c r="C4925">
        <f>LEN(Tabla4[[#This Row],[NIT]])</f>
        <v>14</v>
      </c>
      <c r="D4925" t="str">
        <f t="shared" si="77"/>
        <v>NIT</v>
      </c>
    </row>
    <row r="4926" spans="1:4" x14ac:dyDescent="0.25">
      <c r="A4926" s="1" t="s">
        <v>455</v>
      </c>
      <c r="B4926" t="s">
        <v>9826</v>
      </c>
      <c r="C4926">
        <f>LEN(Tabla4[[#This Row],[NIT]])</f>
        <v>14</v>
      </c>
      <c r="D4926" t="str">
        <f t="shared" si="77"/>
        <v>NIT</v>
      </c>
    </row>
    <row r="4927" spans="1:4" x14ac:dyDescent="0.25">
      <c r="A4927" s="1" t="s">
        <v>9827</v>
      </c>
      <c r="B4927" t="s">
        <v>9828</v>
      </c>
      <c r="C4927">
        <f>LEN(Tabla4[[#This Row],[NIT]])</f>
        <v>14</v>
      </c>
      <c r="D4927" t="str">
        <f t="shared" si="77"/>
        <v>NIT</v>
      </c>
    </row>
    <row r="4928" spans="1:4" x14ac:dyDescent="0.25">
      <c r="A4928" s="1" t="s">
        <v>9829</v>
      </c>
      <c r="B4928" t="s">
        <v>9830</v>
      </c>
      <c r="C4928">
        <f>LEN(Tabla4[[#This Row],[NIT]])</f>
        <v>14</v>
      </c>
      <c r="D4928" t="str">
        <f t="shared" si="77"/>
        <v>NIT</v>
      </c>
    </row>
    <row r="4929" spans="1:4" x14ac:dyDescent="0.25">
      <c r="A4929" s="1" t="s">
        <v>9831</v>
      </c>
      <c r="B4929" t="s">
        <v>9832</v>
      </c>
      <c r="C4929">
        <f>LEN(Tabla4[[#This Row],[NIT]])</f>
        <v>14</v>
      </c>
      <c r="D4929" t="str">
        <f t="shared" si="77"/>
        <v>NIT</v>
      </c>
    </row>
    <row r="4930" spans="1:4" x14ac:dyDescent="0.25">
      <c r="A4930" s="1" t="s">
        <v>9833</v>
      </c>
      <c r="B4930" t="s">
        <v>9834</v>
      </c>
      <c r="C4930">
        <f>LEN(Tabla4[[#This Row],[NIT]])</f>
        <v>14</v>
      </c>
      <c r="D4930" t="str">
        <f t="shared" si="77"/>
        <v>NIT</v>
      </c>
    </row>
    <row r="4931" spans="1:4" x14ac:dyDescent="0.25">
      <c r="A4931" s="1" t="s">
        <v>9835</v>
      </c>
      <c r="B4931" t="s">
        <v>9836</v>
      </c>
      <c r="C4931">
        <f>LEN(Tabla4[[#This Row],[NIT]])</f>
        <v>14</v>
      </c>
      <c r="D4931" t="str">
        <f t="shared" si="77"/>
        <v>NIT</v>
      </c>
    </row>
    <row r="4932" spans="1:4" x14ac:dyDescent="0.25">
      <c r="A4932" s="1" t="s">
        <v>9837</v>
      </c>
      <c r="B4932" t="s">
        <v>9838</v>
      </c>
      <c r="C4932">
        <f>LEN(Tabla4[[#This Row],[NIT]])</f>
        <v>14</v>
      </c>
      <c r="D4932" t="str">
        <f t="shared" si="77"/>
        <v>NIT</v>
      </c>
    </row>
    <row r="4933" spans="1:4" x14ac:dyDescent="0.25">
      <c r="A4933" s="1" t="s">
        <v>9839</v>
      </c>
      <c r="B4933" t="s">
        <v>9840</v>
      </c>
      <c r="C4933">
        <f>LEN(Tabla4[[#This Row],[NIT]])</f>
        <v>14</v>
      </c>
      <c r="D4933" t="str">
        <f t="shared" si="77"/>
        <v>NIT</v>
      </c>
    </row>
    <row r="4934" spans="1:4" x14ac:dyDescent="0.25">
      <c r="A4934" s="1" t="s">
        <v>9841</v>
      </c>
      <c r="B4934" t="s">
        <v>9842</v>
      </c>
      <c r="C4934">
        <f>LEN(Tabla4[[#This Row],[NIT]])</f>
        <v>14</v>
      </c>
      <c r="D4934" t="str">
        <f t="shared" si="77"/>
        <v>NIT</v>
      </c>
    </row>
    <row r="4935" spans="1:4" x14ac:dyDescent="0.25">
      <c r="A4935" s="1" t="s">
        <v>9843</v>
      </c>
      <c r="B4935" t="s">
        <v>9844</v>
      </c>
      <c r="C4935">
        <f>LEN(Tabla4[[#This Row],[NIT]])</f>
        <v>14</v>
      </c>
      <c r="D4935" t="str">
        <f t="shared" si="77"/>
        <v>NIT</v>
      </c>
    </row>
    <row r="4936" spans="1:4" x14ac:dyDescent="0.25">
      <c r="A4936" s="1" t="s">
        <v>6183</v>
      </c>
      <c r="B4936" t="s">
        <v>9845</v>
      </c>
      <c r="C4936">
        <f>LEN(Tabla4[[#This Row],[NIT]])</f>
        <v>14</v>
      </c>
      <c r="D4936" t="str">
        <f t="shared" si="77"/>
        <v>NIT</v>
      </c>
    </row>
    <row r="4937" spans="1:4" x14ac:dyDescent="0.25">
      <c r="A4937" s="1" t="s">
        <v>9846</v>
      </c>
      <c r="B4937" t="s">
        <v>9847</v>
      </c>
      <c r="C4937">
        <f>LEN(Tabla4[[#This Row],[NIT]])</f>
        <v>14</v>
      </c>
      <c r="D4937" t="str">
        <f t="shared" si="77"/>
        <v>NIT</v>
      </c>
    </row>
    <row r="4938" spans="1:4" x14ac:dyDescent="0.25">
      <c r="A4938" s="1" t="s">
        <v>9848</v>
      </c>
      <c r="B4938" t="s">
        <v>9849</v>
      </c>
      <c r="C4938">
        <f>LEN(Tabla4[[#This Row],[NIT]])</f>
        <v>14</v>
      </c>
      <c r="D4938" t="str">
        <f t="shared" si="77"/>
        <v>NIT</v>
      </c>
    </row>
    <row r="4939" spans="1:4" x14ac:dyDescent="0.25">
      <c r="A4939" s="1" t="s">
        <v>9850</v>
      </c>
      <c r="B4939" t="s">
        <v>9851</v>
      </c>
      <c r="C4939">
        <f>LEN(Tabla4[[#This Row],[NIT]])</f>
        <v>14</v>
      </c>
      <c r="D4939" t="str">
        <f t="shared" ref="D4939:D5002" si="78">IF(C4939=14,"NIT",IF(C4939=9,"DUI"," "))</f>
        <v>NIT</v>
      </c>
    </row>
    <row r="4940" spans="1:4" x14ac:dyDescent="0.25">
      <c r="A4940" s="1" t="s">
        <v>1568</v>
      </c>
      <c r="B4940" t="s">
        <v>9852</v>
      </c>
      <c r="C4940">
        <f>LEN(Tabla4[[#This Row],[NIT]])</f>
        <v>14</v>
      </c>
      <c r="D4940" t="str">
        <f t="shared" si="78"/>
        <v>NIT</v>
      </c>
    </row>
    <row r="4941" spans="1:4" x14ac:dyDescent="0.25">
      <c r="A4941" s="1" t="s">
        <v>9853</v>
      </c>
      <c r="B4941" t="s">
        <v>9854</v>
      </c>
      <c r="C4941">
        <f>LEN(Tabla4[[#This Row],[NIT]])</f>
        <v>14</v>
      </c>
      <c r="D4941" t="str">
        <f t="shared" si="78"/>
        <v>NIT</v>
      </c>
    </row>
    <row r="4942" spans="1:4" x14ac:dyDescent="0.25">
      <c r="A4942" s="1" t="s">
        <v>9855</v>
      </c>
      <c r="B4942" t="s">
        <v>9856</v>
      </c>
      <c r="C4942">
        <f>LEN(Tabla4[[#This Row],[NIT]])</f>
        <v>14</v>
      </c>
      <c r="D4942" t="str">
        <f t="shared" si="78"/>
        <v>NIT</v>
      </c>
    </row>
    <row r="4943" spans="1:4" x14ac:dyDescent="0.25">
      <c r="A4943" s="1" t="s">
        <v>820</v>
      </c>
      <c r="B4943" t="s">
        <v>9857</v>
      </c>
      <c r="C4943">
        <f>LEN(Tabla4[[#This Row],[NIT]])</f>
        <v>14</v>
      </c>
      <c r="D4943" t="str">
        <f t="shared" si="78"/>
        <v>NIT</v>
      </c>
    </row>
    <row r="4944" spans="1:4" x14ac:dyDescent="0.25">
      <c r="A4944" s="1" t="s">
        <v>9858</v>
      </c>
      <c r="B4944" t="s">
        <v>9859</v>
      </c>
      <c r="C4944">
        <f>LEN(Tabla4[[#This Row],[NIT]])</f>
        <v>14</v>
      </c>
      <c r="D4944" t="str">
        <f t="shared" si="78"/>
        <v>NIT</v>
      </c>
    </row>
    <row r="4945" spans="1:4" x14ac:dyDescent="0.25">
      <c r="A4945" s="1" t="s">
        <v>3499</v>
      </c>
      <c r="B4945" t="s">
        <v>9860</v>
      </c>
      <c r="C4945">
        <f>LEN(Tabla4[[#This Row],[NIT]])</f>
        <v>14</v>
      </c>
      <c r="D4945" t="str">
        <f t="shared" si="78"/>
        <v>NIT</v>
      </c>
    </row>
    <row r="4946" spans="1:4" x14ac:dyDescent="0.25">
      <c r="A4946" s="1" t="s">
        <v>9861</v>
      </c>
      <c r="B4946" t="s">
        <v>9862</v>
      </c>
      <c r="C4946">
        <f>LEN(Tabla4[[#This Row],[NIT]])</f>
        <v>14</v>
      </c>
      <c r="D4946" t="str">
        <f t="shared" si="78"/>
        <v>NIT</v>
      </c>
    </row>
    <row r="4947" spans="1:4" x14ac:dyDescent="0.25">
      <c r="A4947" s="1" t="s">
        <v>9863</v>
      </c>
      <c r="B4947" t="s">
        <v>9864</v>
      </c>
      <c r="C4947">
        <f>LEN(Tabla4[[#This Row],[NIT]])</f>
        <v>14</v>
      </c>
      <c r="D4947" t="str">
        <f t="shared" si="78"/>
        <v>NIT</v>
      </c>
    </row>
    <row r="4948" spans="1:4" x14ac:dyDescent="0.25">
      <c r="A4948" s="1" t="s">
        <v>9865</v>
      </c>
      <c r="B4948" t="s">
        <v>9866</v>
      </c>
      <c r="C4948">
        <f>LEN(Tabla4[[#This Row],[NIT]])</f>
        <v>14</v>
      </c>
      <c r="D4948" t="str">
        <f t="shared" si="78"/>
        <v>NIT</v>
      </c>
    </row>
    <row r="4949" spans="1:4" x14ac:dyDescent="0.25">
      <c r="A4949" s="1" t="s">
        <v>9867</v>
      </c>
      <c r="B4949" t="s">
        <v>9868</v>
      </c>
      <c r="C4949">
        <f>LEN(Tabla4[[#This Row],[NIT]])</f>
        <v>14</v>
      </c>
      <c r="D4949" t="str">
        <f t="shared" si="78"/>
        <v>NIT</v>
      </c>
    </row>
    <row r="4950" spans="1:4" x14ac:dyDescent="0.25">
      <c r="A4950" s="1" t="s">
        <v>3838</v>
      </c>
      <c r="B4950" t="s">
        <v>9869</v>
      </c>
      <c r="C4950">
        <f>LEN(Tabla4[[#This Row],[NIT]])</f>
        <v>14</v>
      </c>
      <c r="D4950" t="str">
        <f t="shared" si="78"/>
        <v>NIT</v>
      </c>
    </row>
    <row r="4951" spans="1:4" x14ac:dyDescent="0.25">
      <c r="A4951" s="1" t="s">
        <v>1851</v>
      </c>
      <c r="B4951" t="s">
        <v>9870</v>
      </c>
      <c r="C4951">
        <f>LEN(Tabla4[[#This Row],[NIT]])</f>
        <v>14</v>
      </c>
      <c r="D4951" t="str">
        <f t="shared" si="78"/>
        <v>NIT</v>
      </c>
    </row>
    <row r="4952" spans="1:4" x14ac:dyDescent="0.25">
      <c r="A4952" s="1" t="s">
        <v>9871</v>
      </c>
      <c r="B4952" t="s">
        <v>9872</v>
      </c>
      <c r="C4952">
        <f>LEN(Tabla4[[#This Row],[NIT]])</f>
        <v>14</v>
      </c>
      <c r="D4952" t="str">
        <f t="shared" si="78"/>
        <v>NIT</v>
      </c>
    </row>
    <row r="4953" spans="1:4" x14ac:dyDescent="0.25">
      <c r="A4953" s="1" t="s">
        <v>9873</v>
      </c>
      <c r="B4953" t="s">
        <v>9874</v>
      </c>
      <c r="C4953">
        <f>LEN(Tabla4[[#This Row],[NIT]])</f>
        <v>14</v>
      </c>
      <c r="D4953" t="str">
        <f t="shared" si="78"/>
        <v>NIT</v>
      </c>
    </row>
    <row r="4954" spans="1:4" x14ac:dyDescent="0.25">
      <c r="A4954" s="1" t="s">
        <v>9875</v>
      </c>
      <c r="B4954" t="s">
        <v>9876</v>
      </c>
      <c r="C4954">
        <f>LEN(Tabla4[[#This Row],[NIT]])</f>
        <v>14</v>
      </c>
      <c r="D4954" t="str">
        <f t="shared" si="78"/>
        <v>NIT</v>
      </c>
    </row>
    <row r="4955" spans="1:4" x14ac:dyDescent="0.25">
      <c r="A4955" s="1" t="s">
        <v>9877</v>
      </c>
      <c r="B4955" t="s">
        <v>9878</v>
      </c>
      <c r="C4955">
        <f>LEN(Tabla4[[#This Row],[NIT]])</f>
        <v>14</v>
      </c>
      <c r="D4955" t="str">
        <f t="shared" si="78"/>
        <v>NIT</v>
      </c>
    </row>
    <row r="4956" spans="1:4" x14ac:dyDescent="0.25">
      <c r="A4956" s="1" t="s">
        <v>9879</v>
      </c>
      <c r="B4956" t="s">
        <v>9880</v>
      </c>
      <c r="C4956">
        <f>LEN(Tabla4[[#This Row],[NIT]])</f>
        <v>14</v>
      </c>
      <c r="D4956" t="str">
        <f t="shared" si="78"/>
        <v>NIT</v>
      </c>
    </row>
    <row r="4957" spans="1:4" x14ac:dyDescent="0.25">
      <c r="A4957" s="1" t="s">
        <v>9881</v>
      </c>
      <c r="B4957" t="s">
        <v>9882</v>
      </c>
      <c r="C4957">
        <f>LEN(Tabla4[[#This Row],[NIT]])</f>
        <v>14</v>
      </c>
      <c r="D4957" t="str">
        <f t="shared" si="78"/>
        <v>NIT</v>
      </c>
    </row>
    <row r="4958" spans="1:4" x14ac:dyDescent="0.25">
      <c r="A4958" s="1" t="s">
        <v>2334</v>
      </c>
      <c r="B4958" t="s">
        <v>9883</v>
      </c>
      <c r="C4958">
        <f>LEN(Tabla4[[#This Row],[NIT]])</f>
        <v>14</v>
      </c>
      <c r="D4958" t="str">
        <f t="shared" si="78"/>
        <v>NIT</v>
      </c>
    </row>
    <row r="4959" spans="1:4" x14ac:dyDescent="0.25">
      <c r="A4959" s="1" t="s">
        <v>2641</v>
      </c>
      <c r="B4959" t="s">
        <v>9884</v>
      </c>
      <c r="C4959">
        <f>LEN(Tabla4[[#This Row],[NIT]])</f>
        <v>14</v>
      </c>
      <c r="D4959" t="str">
        <f t="shared" si="78"/>
        <v>NIT</v>
      </c>
    </row>
    <row r="4960" spans="1:4" x14ac:dyDescent="0.25">
      <c r="A4960" s="1" t="s">
        <v>9885</v>
      </c>
      <c r="B4960" t="s">
        <v>9886</v>
      </c>
      <c r="C4960">
        <f>LEN(Tabla4[[#This Row],[NIT]])</f>
        <v>14</v>
      </c>
      <c r="D4960" t="str">
        <f t="shared" si="78"/>
        <v>NIT</v>
      </c>
    </row>
    <row r="4961" spans="1:4" x14ac:dyDescent="0.25">
      <c r="A4961" s="1" t="s">
        <v>9887</v>
      </c>
      <c r="B4961" t="s">
        <v>9888</v>
      </c>
      <c r="C4961">
        <f>LEN(Tabla4[[#This Row],[NIT]])</f>
        <v>14</v>
      </c>
      <c r="D4961" t="str">
        <f t="shared" si="78"/>
        <v>NIT</v>
      </c>
    </row>
    <row r="4962" spans="1:4" x14ac:dyDescent="0.25">
      <c r="A4962" s="1" t="s">
        <v>3654</v>
      </c>
      <c r="B4962" t="s">
        <v>9889</v>
      </c>
      <c r="C4962">
        <f>LEN(Tabla4[[#This Row],[NIT]])</f>
        <v>14</v>
      </c>
      <c r="D4962" t="str">
        <f t="shared" si="78"/>
        <v>NIT</v>
      </c>
    </row>
    <row r="4963" spans="1:4" x14ac:dyDescent="0.25">
      <c r="A4963" s="1" t="s">
        <v>9890</v>
      </c>
      <c r="B4963" t="s">
        <v>9891</v>
      </c>
      <c r="C4963">
        <f>LEN(Tabla4[[#This Row],[NIT]])</f>
        <v>14</v>
      </c>
      <c r="D4963" t="str">
        <f t="shared" si="78"/>
        <v>NIT</v>
      </c>
    </row>
    <row r="4964" spans="1:4" x14ac:dyDescent="0.25">
      <c r="A4964" s="1" t="s">
        <v>9892</v>
      </c>
      <c r="B4964" t="s">
        <v>9893</v>
      </c>
      <c r="C4964">
        <f>LEN(Tabla4[[#This Row],[NIT]])</f>
        <v>14</v>
      </c>
      <c r="D4964" t="str">
        <f t="shared" si="78"/>
        <v>NIT</v>
      </c>
    </row>
    <row r="4965" spans="1:4" x14ac:dyDescent="0.25">
      <c r="A4965" s="1" t="s">
        <v>9894</v>
      </c>
      <c r="B4965" t="s">
        <v>9895</v>
      </c>
      <c r="C4965">
        <f>LEN(Tabla4[[#This Row],[NIT]])</f>
        <v>14</v>
      </c>
      <c r="D4965" t="str">
        <f t="shared" si="78"/>
        <v>NIT</v>
      </c>
    </row>
    <row r="4966" spans="1:4" x14ac:dyDescent="0.25">
      <c r="A4966" s="1" t="s">
        <v>9896</v>
      </c>
      <c r="B4966" t="s">
        <v>9897</v>
      </c>
      <c r="C4966">
        <f>LEN(Tabla4[[#This Row],[NIT]])</f>
        <v>14</v>
      </c>
      <c r="D4966" t="str">
        <f t="shared" si="78"/>
        <v>NIT</v>
      </c>
    </row>
    <row r="4967" spans="1:4" x14ac:dyDescent="0.25">
      <c r="A4967" s="1" t="s">
        <v>9898</v>
      </c>
      <c r="B4967" t="s">
        <v>9899</v>
      </c>
      <c r="C4967">
        <f>LEN(Tabla4[[#This Row],[NIT]])</f>
        <v>14</v>
      </c>
      <c r="D4967" t="str">
        <f t="shared" si="78"/>
        <v>NIT</v>
      </c>
    </row>
    <row r="4968" spans="1:4" x14ac:dyDescent="0.25">
      <c r="A4968" s="1" t="s">
        <v>9900</v>
      </c>
      <c r="B4968" t="s">
        <v>9901</v>
      </c>
      <c r="C4968">
        <f>LEN(Tabla4[[#This Row],[NIT]])</f>
        <v>14</v>
      </c>
      <c r="D4968" t="str">
        <f t="shared" si="78"/>
        <v>NIT</v>
      </c>
    </row>
    <row r="4969" spans="1:4" x14ac:dyDescent="0.25">
      <c r="A4969" s="1" t="s">
        <v>2176</v>
      </c>
      <c r="B4969" t="s">
        <v>9902</v>
      </c>
      <c r="C4969">
        <f>LEN(Tabla4[[#This Row],[NIT]])</f>
        <v>14</v>
      </c>
      <c r="D4969" t="str">
        <f t="shared" si="78"/>
        <v>NIT</v>
      </c>
    </row>
    <row r="4970" spans="1:4" x14ac:dyDescent="0.25">
      <c r="A4970" s="1" t="s">
        <v>9903</v>
      </c>
      <c r="B4970" t="s">
        <v>9904</v>
      </c>
      <c r="C4970">
        <f>LEN(Tabla4[[#This Row],[NIT]])</f>
        <v>14</v>
      </c>
      <c r="D4970" t="str">
        <f t="shared" si="78"/>
        <v>NIT</v>
      </c>
    </row>
    <row r="4971" spans="1:4" x14ac:dyDescent="0.25">
      <c r="A4971" s="1" t="s">
        <v>9905</v>
      </c>
      <c r="B4971" t="s">
        <v>9906</v>
      </c>
      <c r="C4971">
        <f>LEN(Tabla4[[#This Row],[NIT]])</f>
        <v>9</v>
      </c>
      <c r="D4971" t="str">
        <f t="shared" si="78"/>
        <v>DUI</v>
      </c>
    </row>
    <row r="4972" spans="1:4" x14ac:dyDescent="0.25">
      <c r="A4972" s="1" t="s">
        <v>6859</v>
      </c>
      <c r="B4972" t="s">
        <v>9907</v>
      </c>
      <c r="C4972">
        <f>LEN(Tabla4[[#This Row],[NIT]])</f>
        <v>14</v>
      </c>
      <c r="D4972" t="str">
        <f t="shared" si="78"/>
        <v>NIT</v>
      </c>
    </row>
    <row r="4973" spans="1:4" x14ac:dyDescent="0.25">
      <c r="A4973" s="1" t="s">
        <v>9908</v>
      </c>
      <c r="B4973" t="s">
        <v>9909</v>
      </c>
      <c r="C4973">
        <f>LEN(Tabla4[[#This Row],[NIT]])</f>
        <v>14</v>
      </c>
      <c r="D4973" t="str">
        <f t="shared" si="78"/>
        <v>NIT</v>
      </c>
    </row>
    <row r="4974" spans="1:4" x14ac:dyDescent="0.25">
      <c r="A4974" s="1" t="s">
        <v>9910</v>
      </c>
      <c r="B4974" t="s">
        <v>9911</v>
      </c>
      <c r="C4974">
        <f>LEN(Tabla4[[#This Row],[NIT]])</f>
        <v>14</v>
      </c>
      <c r="D4974" t="str">
        <f t="shared" si="78"/>
        <v>NIT</v>
      </c>
    </row>
    <row r="4975" spans="1:4" x14ac:dyDescent="0.25">
      <c r="A4975" s="1" t="s">
        <v>9912</v>
      </c>
      <c r="B4975" t="s">
        <v>9913</v>
      </c>
      <c r="C4975">
        <f>LEN(Tabla4[[#This Row],[NIT]])</f>
        <v>14</v>
      </c>
      <c r="D4975" t="str">
        <f t="shared" si="78"/>
        <v>NIT</v>
      </c>
    </row>
    <row r="4976" spans="1:4" x14ac:dyDescent="0.25">
      <c r="A4976" s="1" t="s">
        <v>9914</v>
      </c>
      <c r="B4976" t="s">
        <v>9915</v>
      </c>
      <c r="C4976">
        <f>LEN(Tabla4[[#This Row],[NIT]])</f>
        <v>14</v>
      </c>
      <c r="D4976" t="str">
        <f t="shared" si="78"/>
        <v>NIT</v>
      </c>
    </row>
    <row r="4977" spans="1:4" x14ac:dyDescent="0.25">
      <c r="A4977" s="1" t="s">
        <v>9916</v>
      </c>
      <c r="B4977" t="s">
        <v>9917</v>
      </c>
      <c r="C4977">
        <f>LEN(Tabla4[[#This Row],[NIT]])</f>
        <v>14</v>
      </c>
      <c r="D4977" t="str">
        <f t="shared" si="78"/>
        <v>NIT</v>
      </c>
    </row>
    <row r="4978" spans="1:4" x14ac:dyDescent="0.25">
      <c r="A4978" s="1" t="s">
        <v>9918</v>
      </c>
      <c r="B4978" t="s">
        <v>9919</v>
      </c>
      <c r="C4978">
        <f>LEN(Tabla4[[#This Row],[NIT]])</f>
        <v>14</v>
      </c>
      <c r="D4978" t="str">
        <f t="shared" si="78"/>
        <v>NIT</v>
      </c>
    </row>
    <row r="4979" spans="1:4" x14ac:dyDescent="0.25">
      <c r="A4979" s="1" t="s">
        <v>9920</v>
      </c>
      <c r="B4979" t="s">
        <v>9921</v>
      </c>
      <c r="C4979">
        <f>LEN(Tabla4[[#This Row],[NIT]])</f>
        <v>14</v>
      </c>
      <c r="D4979" t="str">
        <f t="shared" si="78"/>
        <v>NIT</v>
      </c>
    </row>
    <row r="4980" spans="1:4" x14ac:dyDescent="0.25">
      <c r="A4980" s="1" t="s">
        <v>9922</v>
      </c>
      <c r="B4980" t="s">
        <v>9923</v>
      </c>
      <c r="C4980">
        <f>LEN(Tabla4[[#This Row],[NIT]])</f>
        <v>14</v>
      </c>
      <c r="D4980" t="str">
        <f t="shared" si="78"/>
        <v>NIT</v>
      </c>
    </row>
    <row r="4981" spans="1:4" x14ac:dyDescent="0.25">
      <c r="A4981" s="1" t="s">
        <v>9924</v>
      </c>
      <c r="B4981" t="s">
        <v>9925</v>
      </c>
      <c r="C4981">
        <f>LEN(Tabla4[[#This Row],[NIT]])</f>
        <v>14</v>
      </c>
      <c r="D4981" t="str">
        <f t="shared" si="78"/>
        <v>NIT</v>
      </c>
    </row>
    <row r="4982" spans="1:4" x14ac:dyDescent="0.25">
      <c r="A4982" s="1" t="s">
        <v>9926</v>
      </c>
      <c r="B4982" t="s">
        <v>9927</v>
      </c>
      <c r="C4982">
        <f>LEN(Tabla4[[#This Row],[NIT]])</f>
        <v>14</v>
      </c>
      <c r="D4982" t="str">
        <f t="shared" si="78"/>
        <v>NIT</v>
      </c>
    </row>
    <row r="4983" spans="1:4" x14ac:dyDescent="0.25">
      <c r="A4983" s="1" t="s">
        <v>9928</v>
      </c>
      <c r="B4983" t="s">
        <v>9929</v>
      </c>
      <c r="C4983">
        <f>LEN(Tabla4[[#This Row],[NIT]])</f>
        <v>14</v>
      </c>
      <c r="D4983" t="str">
        <f t="shared" si="78"/>
        <v>NIT</v>
      </c>
    </row>
    <row r="4984" spans="1:4" x14ac:dyDescent="0.25">
      <c r="A4984" s="1" t="s">
        <v>9930</v>
      </c>
      <c r="B4984" t="s">
        <v>9931</v>
      </c>
      <c r="C4984">
        <f>LEN(Tabla4[[#This Row],[NIT]])</f>
        <v>14</v>
      </c>
      <c r="D4984" t="str">
        <f t="shared" si="78"/>
        <v>NIT</v>
      </c>
    </row>
    <row r="4985" spans="1:4" x14ac:dyDescent="0.25">
      <c r="A4985" s="1" t="s">
        <v>9932</v>
      </c>
      <c r="B4985" t="s">
        <v>9933</v>
      </c>
      <c r="C4985">
        <f>LEN(Tabla4[[#This Row],[NIT]])</f>
        <v>14</v>
      </c>
      <c r="D4985" t="str">
        <f t="shared" si="78"/>
        <v>NIT</v>
      </c>
    </row>
    <row r="4986" spans="1:4" x14ac:dyDescent="0.25">
      <c r="A4986" s="1" t="s">
        <v>9934</v>
      </c>
      <c r="B4986" t="s">
        <v>9935</v>
      </c>
      <c r="C4986">
        <f>LEN(Tabla4[[#This Row],[NIT]])</f>
        <v>14</v>
      </c>
      <c r="D4986" t="str">
        <f t="shared" si="78"/>
        <v>NIT</v>
      </c>
    </row>
    <row r="4987" spans="1:4" x14ac:dyDescent="0.25">
      <c r="A4987" s="1" t="s">
        <v>9936</v>
      </c>
      <c r="B4987" t="s">
        <v>9937</v>
      </c>
      <c r="C4987">
        <f>LEN(Tabla4[[#This Row],[NIT]])</f>
        <v>14</v>
      </c>
      <c r="D4987" t="str">
        <f t="shared" si="78"/>
        <v>NIT</v>
      </c>
    </row>
    <row r="4988" spans="1:4" x14ac:dyDescent="0.25">
      <c r="A4988" s="1" t="s">
        <v>1455</v>
      </c>
      <c r="B4988" t="s">
        <v>9097</v>
      </c>
      <c r="C4988">
        <f>LEN(Tabla4[[#This Row],[NIT]])</f>
        <v>14</v>
      </c>
      <c r="D4988" t="str">
        <f t="shared" si="78"/>
        <v>NIT</v>
      </c>
    </row>
    <row r="4989" spans="1:4" x14ac:dyDescent="0.25">
      <c r="A4989" s="1" t="s">
        <v>9938</v>
      </c>
      <c r="B4989" t="s">
        <v>9939</v>
      </c>
      <c r="C4989">
        <f>LEN(Tabla4[[#This Row],[NIT]])</f>
        <v>14</v>
      </c>
      <c r="D4989" t="str">
        <f t="shared" si="78"/>
        <v>NIT</v>
      </c>
    </row>
    <row r="4990" spans="1:4" x14ac:dyDescent="0.25">
      <c r="A4990" s="1" t="s">
        <v>9940</v>
      </c>
      <c r="B4990" t="s">
        <v>9941</v>
      </c>
      <c r="C4990">
        <f>LEN(Tabla4[[#This Row],[NIT]])</f>
        <v>14</v>
      </c>
      <c r="D4990" t="str">
        <f t="shared" si="78"/>
        <v>NIT</v>
      </c>
    </row>
    <row r="4991" spans="1:4" x14ac:dyDescent="0.25">
      <c r="A4991" s="1" t="s">
        <v>9942</v>
      </c>
      <c r="B4991" t="s">
        <v>9943</v>
      </c>
      <c r="C4991">
        <f>LEN(Tabla4[[#This Row],[NIT]])</f>
        <v>14</v>
      </c>
      <c r="D4991" t="str">
        <f t="shared" si="78"/>
        <v>NIT</v>
      </c>
    </row>
    <row r="4992" spans="1:4" x14ac:dyDescent="0.25">
      <c r="A4992" s="1" t="s">
        <v>9944</v>
      </c>
      <c r="B4992" t="s">
        <v>9945</v>
      </c>
      <c r="C4992">
        <f>LEN(Tabla4[[#This Row],[NIT]])</f>
        <v>14</v>
      </c>
      <c r="D4992" t="str">
        <f t="shared" si="78"/>
        <v>NIT</v>
      </c>
    </row>
    <row r="4993" spans="1:4" x14ac:dyDescent="0.25">
      <c r="A4993" s="1" t="s">
        <v>9946</v>
      </c>
      <c r="B4993" t="s">
        <v>9947</v>
      </c>
      <c r="C4993">
        <f>LEN(Tabla4[[#This Row],[NIT]])</f>
        <v>14</v>
      </c>
      <c r="D4993" t="str">
        <f t="shared" si="78"/>
        <v>NIT</v>
      </c>
    </row>
    <row r="4994" spans="1:4" x14ac:dyDescent="0.25">
      <c r="A4994" s="1" t="s">
        <v>4598</v>
      </c>
      <c r="B4994" t="s">
        <v>9948</v>
      </c>
      <c r="C4994">
        <f>LEN(Tabla4[[#This Row],[NIT]])</f>
        <v>14</v>
      </c>
      <c r="D4994" t="str">
        <f t="shared" si="78"/>
        <v>NIT</v>
      </c>
    </row>
    <row r="4995" spans="1:4" x14ac:dyDescent="0.25">
      <c r="A4995" s="1" t="s">
        <v>9949</v>
      </c>
      <c r="B4995" t="s">
        <v>9950</v>
      </c>
      <c r="C4995">
        <f>LEN(Tabla4[[#This Row],[NIT]])</f>
        <v>14</v>
      </c>
      <c r="D4995" t="str">
        <f t="shared" si="78"/>
        <v>NIT</v>
      </c>
    </row>
    <row r="4996" spans="1:4" x14ac:dyDescent="0.25">
      <c r="A4996" s="1" t="s">
        <v>122</v>
      </c>
      <c r="B4996" t="s">
        <v>8340</v>
      </c>
      <c r="C4996">
        <f>LEN(Tabla4[[#This Row],[NIT]])</f>
        <v>14</v>
      </c>
      <c r="D4996" t="str">
        <f t="shared" si="78"/>
        <v>NIT</v>
      </c>
    </row>
    <row r="4997" spans="1:4" x14ac:dyDescent="0.25">
      <c r="A4997" s="1" t="s">
        <v>9951</v>
      </c>
      <c r="B4997" t="s">
        <v>9952</v>
      </c>
      <c r="C4997">
        <f>LEN(Tabla4[[#This Row],[NIT]])</f>
        <v>14</v>
      </c>
      <c r="D4997" t="str">
        <f t="shared" si="78"/>
        <v>NIT</v>
      </c>
    </row>
    <row r="4998" spans="1:4" x14ac:dyDescent="0.25">
      <c r="A4998" s="1" t="s">
        <v>541</v>
      </c>
      <c r="B4998" t="s">
        <v>9953</v>
      </c>
      <c r="C4998">
        <f>LEN(Tabla4[[#This Row],[NIT]])</f>
        <v>14</v>
      </c>
      <c r="D4998" t="str">
        <f t="shared" si="78"/>
        <v>NIT</v>
      </c>
    </row>
    <row r="4999" spans="1:4" x14ac:dyDescent="0.25">
      <c r="A4999" s="1" t="s">
        <v>1477</v>
      </c>
      <c r="B4999" t="s">
        <v>9954</v>
      </c>
      <c r="C4999">
        <f>LEN(Tabla4[[#This Row],[NIT]])</f>
        <v>14</v>
      </c>
      <c r="D4999" t="str">
        <f t="shared" si="78"/>
        <v>NIT</v>
      </c>
    </row>
    <row r="5000" spans="1:4" x14ac:dyDescent="0.25">
      <c r="A5000" s="1" t="s">
        <v>9955</v>
      </c>
      <c r="B5000" t="s">
        <v>9956</v>
      </c>
      <c r="C5000">
        <f>LEN(Tabla4[[#This Row],[NIT]])</f>
        <v>14</v>
      </c>
      <c r="D5000" t="str">
        <f t="shared" si="78"/>
        <v>NIT</v>
      </c>
    </row>
    <row r="5001" spans="1:4" x14ac:dyDescent="0.25">
      <c r="A5001" s="1" t="s">
        <v>9957</v>
      </c>
      <c r="B5001" t="s">
        <v>9958</v>
      </c>
      <c r="C5001">
        <f>LEN(Tabla4[[#This Row],[NIT]])</f>
        <v>14</v>
      </c>
      <c r="D5001" t="str">
        <f t="shared" si="78"/>
        <v>NIT</v>
      </c>
    </row>
    <row r="5002" spans="1:4" x14ac:dyDescent="0.25">
      <c r="A5002" s="1" t="s">
        <v>5817</v>
      </c>
      <c r="B5002" t="s">
        <v>9959</v>
      </c>
      <c r="C5002">
        <f>LEN(Tabla4[[#This Row],[NIT]])</f>
        <v>14</v>
      </c>
      <c r="D5002" t="str">
        <f t="shared" si="78"/>
        <v>NIT</v>
      </c>
    </row>
    <row r="5003" spans="1:4" x14ac:dyDescent="0.25">
      <c r="A5003" s="1" t="s">
        <v>9960</v>
      </c>
      <c r="B5003" t="s">
        <v>9961</v>
      </c>
      <c r="C5003">
        <f>LEN(Tabla4[[#This Row],[NIT]])</f>
        <v>14</v>
      </c>
      <c r="D5003" t="str">
        <f t="shared" ref="D5003:D5066" si="79">IF(C5003=14,"NIT",IF(C5003=9,"DUI"," "))</f>
        <v>NIT</v>
      </c>
    </row>
    <row r="5004" spans="1:4" x14ac:dyDescent="0.25">
      <c r="A5004" s="1" t="s">
        <v>9962</v>
      </c>
      <c r="B5004" t="s">
        <v>9963</v>
      </c>
      <c r="C5004">
        <f>LEN(Tabla4[[#This Row],[NIT]])</f>
        <v>14</v>
      </c>
      <c r="D5004" t="str">
        <f t="shared" si="79"/>
        <v>NIT</v>
      </c>
    </row>
    <row r="5005" spans="1:4" x14ac:dyDescent="0.25">
      <c r="A5005" s="1" t="s">
        <v>9964</v>
      </c>
      <c r="B5005" t="s">
        <v>9965</v>
      </c>
      <c r="C5005">
        <f>LEN(Tabla4[[#This Row],[NIT]])</f>
        <v>14</v>
      </c>
      <c r="D5005" t="str">
        <f t="shared" si="79"/>
        <v>NIT</v>
      </c>
    </row>
    <row r="5006" spans="1:4" x14ac:dyDescent="0.25">
      <c r="A5006" s="1" t="s">
        <v>7077</v>
      </c>
      <c r="B5006" t="s">
        <v>9966</v>
      </c>
      <c r="C5006">
        <f>LEN(Tabla4[[#This Row],[NIT]])</f>
        <v>14</v>
      </c>
      <c r="D5006" t="str">
        <f t="shared" si="79"/>
        <v>NIT</v>
      </c>
    </row>
    <row r="5007" spans="1:4" x14ac:dyDescent="0.25">
      <c r="A5007" s="1" t="s">
        <v>9967</v>
      </c>
      <c r="B5007" t="s">
        <v>9968</v>
      </c>
      <c r="C5007">
        <f>LEN(Tabla4[[#This Row],[NIT]])</f>
        <v>14</v>
      </c>
      <c r="D5007" t="str">
        <f t="shared" si="79"/>
        <v>NIT</v>
      </c>
    </row>
    <row r="5008" spans="1:4" x14ac:dyDescent="0.25">
      <c r="A5008" s="1" t="s">
        <v>9969</v>
      </c>
      <c r="B5008" t="s">
        <v>9970</v>
      </c>
      <c r="C5008">
        <f>LEN(Tabla4[[#This Row],[NIT]])</f>
        <v>14</v>
      </c>
      <c r="D5008" t="str">
        <f t="shared" si="79"/>
        <v>NIT</v>
      </c>
    </row>
    <row r="5009" spans="1:4" x14ac:dyDescent="0.25">
      <c r="A5009" s="1" t="s">
        <v>1403</v>
      </c>
      <c r="B5009" t="s">
        <v>9971</v>
      </c>
      <c r="C5009">
        <f>LEN(Tabla4[[#This Row],[NIT]])</f>
        <v>14</v>
      </c>
      <c r="D5009" t="str">
        <f t="shared" si="79"/>
        <v>NIT</v>
      </c>
    </row>
    <row r="5010" spans="1:4" x14ac:dyDescent="0.25">
      <c r="A5010" s="1" t="s">
        <v>9972</v>
      </c>
      <c r="B5010" t="s">
        <v>9973</v>
      </c>
      <c r="C5010">
        <f>LEN(Tabla4[[#This Row],[NIT]])</f>
        <v>14</v>
      </c>
      <c r="D5010" t="str">
        <f t="shared" si="79"/>
        <v>NIT</v>
      </c>
    </row>
    <row r="5011" spans="1:4" x14ac:dyDescent="0.25">
      <c r="A5011" s="1" t="s">
        <v>9974</v>
      </c>
      <c r="B5011" t="s">
        <v>9975</v>
      </c>
      <c r="C5011">
        <f>LEN(Tabla4[[#This Row],[NIT]])</f>
        <v>14</v>
      </c>
      <c r="D5011" t="str">
        <f t="shared" si="79"/>
        <v>NIT</v>
      </c>
    </row>
    <row r="5012" spans="1:4" x14ac:dyDescent="0.25">
      <c r="A5012" s="1" t="s">
        <v>3637</v>
      </c>
      <c r="B5012" t="s">
        <v>9976</v>
      </c>
      <c r="C5012">
        <f>LEN(Tabla4[[#This Row],[NIT]])</f>
        <v>14</v>
      </c>
      <c r="D5012" t="str">
        <f t="shared" si="79"/>
        <v>NIT</v>
      </c>
    </row>
    <row r="5013" spans="1:4" x14ac:dyDescent="0.25">
      <c r="A5013" s="1" t="s">
        <v>9977</v>
      </c>
      <c r="B5013" t="s">
        <v>9978</v>
      </c>
      <c r="C5013">
        <f>LEN(Tabla4[[#This Row],[NIT]])</f>
        <v>14</v>
      </c>
      <c r="D5013" t="str">
        <f t="shared" si="79"/>
        <v>NIT</v>
      </c>
    </row>
    <row r="5014" spans="1:4" x14ac:dyDescent="0.25">
      <c r="A5014" s="1" t="s">
        <v>9979</v>
      </c>
      <c r="B5014" t="s">
        <v>9980</v>
      </c>
      <c r="C5014">
        <f>LEN(Tabla4[[#This Row],[NIT]])</f>
        <v>14</v>
      </c>
      <c r="D5014" t="str">
        <f t="shared" si="79"/>
        <v>NIT</v>
      </c>
    </row>
    <row r="5015" spans="1:4" x14ac:dyDescent="0.25">
      <c r="A5015" s="1" t="s">
        <v>5697</v>
      </c>
      <c r="B5015" t="s">
        <v>9981</v>
      </c>
      <c r="C5015">
        <f>LEN(Tabla4[[#This Row],[NIT]])</f>
        <v>14</v>
      </c>
      <c r="D5015" t="str">
        <f t="shared" si="79"/>
        <v>NIT</v>
      </c>
    </row>
    <row r="5016" spans="1:4" x14ac:dyDescent="0.25">
      <c r="A5016" s="1" t="s">
        <v>9982</v>
      </c>
      <c r="B5016" t="s">
        <v>9983</v>
      </c>
      <c r="C5016">
        <f>LEN(Tabla4[[#This Row],[NIT]])</f>
        <v>14</v>
      </c>
      <c r="D5016" t="str">
        <f t="shared" si="79"/>
        <v>NIT</v>
      </c>
    </row>
    <row r="5017" spans="1:4" x14ac:dyDescent="0.25">
      <c r="A5017" s="1" t="s">
        <v>9984</v>
      </c>
      <c r="B5017" t="s">
        <v>9985</v>
      </c>
      <c r="C5017">
        <f>LEN(Tabla4[[#This Row],[NIT]])</f>
        <v>14</v>
      </c>
      <c r="D5017" t="str">
        <f t="shared" si="79"/>
        <v>NIT</v>
      </c>
    </row>
    <row r="5018" spans="1:4" x14ac:dyDescent="0.25">
      <c r="A5018" s="1" t="s">
        <v>9986</v>
      </c>
      <c r="B5018" t="s">
        <v>9987</v>
      </c>
      <c r="C5018">
        <f>LEN(Tabla4[[#This Row],[NIT]])</f>
        <v>14</v>
      </c>
      <c r="D5018" t="str">
        <f t="shared" si="79"/>
        <v>NIT</v>
      </c>
    </row>
    <row r="5019" spans="1:4" x14ac:dyDescent="0.25">
      <c r="A5019" s="1" t="s">
        <v>9988</v>
      </c>
      <c r="B5019" t="s">
        <v>9989</v>
      </c>
      <c r="C5019">
        <f>LEN(Tabla4[[#This Row],[NIT]])</f>
        <v>14</v>
      </c>
      <c r="D5019" t="str">
        <f t="shared" si="79"/>
        <v>NIT</v>
      </c>
    </row>
    <row r="5020" spans="1:4" x14ac:dyDescent="0.25">
      <c r="A5020" s="1" t="s">
        <v>1489</v>
      </c>
      <c r="B5020" t="s">
        <v>9990</v>
      </c>
      <c r="C5020">
        <f>LEN(Tabla4[[#This Row],[NIT]])</f>
        <v>14</v>
      </c>
      <c r="D5020" t="str">
        <f t="shared" si="79"/>
        <v>NIT</v>
      </c>
    </row>
    <row r="5021" spans="1:4" x14ac:dyDescent="0.25">
      <c r="A5021" s="1" t="s">
        <v>8996</v>
      </c>
      <c r="B5021" t="s">
        <v>9991</v>
      </c>
      <c r="C5021">
        <f>LEN(Tabla4[[#This Row],[NIT]])</f>
        <v>14</v>
      </c>
      <c r="D5021" t="str">
        <f t="shared" si="79"/>
        <v>NIT</v>
      </c>
    </row>
    <row r="5022" spans="1:4" x14ac:dyDescent="0.25">
      <c r="A5022" s="1" t="s">
        <v>9992</v>
      </c>
      <c r="B5022" t="s">
        <v>9993</v>
      </c>
      <c r="C5022">
        <f>LEN(Tabla4[[#This Row],[NIT]])</f>
        <v>14</v>
      </c>
      <c r="D5022" t="str">
        <f t="shared" si="79"/>
        <v>NIT</v>
      </c>
    </row>
    <row r="5023" spans="1:4" x14ac:dyDescent="0.25">
      <c r="A5023" s="1" t="s">
        <v>9994</v>
      </c>
      <c r="B5023" t="s">
        <v>9995</v>
      </c>
      <c r="C5023">
        <f>LEN(Tabla4[[#This Row],[NIT]])</f>
        <v>14</v>
      </c>
      <c r="D5023" t="str">
        <f t="shared" si="79"/>
        <v>NIT</v>
      </c>
    </row>
    <row r="5024" spans="1:4" x14ac:dyDescent="0.25">
      <c r="A5024" s="1" t="s">
        <v>3583</v>
      </c>
      <c r="B5024" t="s">
        <v>9996</v>
      </c>
      <c r="C5024">
        <f>LEN(Tabla4[[#This Row],[NIT]])</f>
        <v>14</v>
      </c>
      <c r="D5024" t="str">
        <f t="shared" si="79"/>
        <v>NIT</v>
      </c>
    </row>
    <row r="5025" spans="1:4" x14ac:dyDescent="0.25">
      <c r="A5025" s="1" t="s">
        <v>9997</v>
      </c>
      <c r="B5025" t="s">
        <v>9998</v>
      </c>
      <c r="C5025">
        <f>LEN(Tabla4[[#This Row],[NIT]])</f>
        <v>14</v>
      </c>
      <c r="D5025" t="str">
        <f t="shared" si="79"/>
        <v>NIT</v>
      </c>
    </row>
    <row r="5026" spans="1:4" x14ac:dyDescent="0.25">
      <c r="A5026" s="1" t="s">
        <v>2306</v>
      </c>
      <c r="B5026" t="s">
        <v>9999</v>
      </c>
      <c r="C5026">
        <f>LEN(Tabla4[[#This Row],[NIT]])</f>
        <v>14</v>
      </c>
      <c r="D5026" t="str">
        <f t="shared" si="79"/>
        <v>NIT</v>
      </c>
    </row>
    <row r="5027" spans="1:4" x14ac:dyDescent="0.25">
      <c r="A5027" s="1" t="s">
        <v>10000</v>
      </c>
      <c r="B5027" t="s">
        <v>10001</v>
      </c>
      <c r="C5027">
        <f>LEN(Tabla4[[#This Row],[NIT]])</f>
        <v>14</v>
      </c>
      <c r="D5027" t="str">
        <f t="shared" si="79"/>
        <v>NIT</v>
      </c>
    </row>
    <row r="5028" spans="1:4" x14ac:dyDescent="0.25">
      <c r="A5028" s="1" t="s">
        <v>10002</v>
      </c>
      <c r="B5028" t="s">
        <v>10003</v>
      </c>
      <c r="C5028">
        <f>LEN(Tabla4[[#This Row],[NIT]])</f>
        <v>14</v>
      </c>
      <c r="D5028" t="str">
        <f t="shared" si="79"/>
        <v>NIT</v>
      </c>
    </row>
    <row r="5029" spans="1:4" x14ac:dyDescent="0.25">
      <c r="A5029" s="1" t="s">
        <v>10004</v>
      </c>
      <c r="B5029" t="s">
        <v>10005</v>
      </c>
      <c r="C5029">
        <f>LEN(Tabla4[[#This Row],[NIT]])</f>
        <v>14</v>
      </c>
      <c r="D5029" t="str">
        <f t="shared" si="79"/>
        <v>NIT</v>
      </c>
    </row>
    <row r="5030" spans="1:4" x14ac:dyDescent="0.25">
      <c r="A5030" s="1" t="s">
        <v>2651</v>
      </c>
      <c r="B5030" t="s">
        <v>10006</v>
      </c>
      <c r="C5030">
        <f>LEN(Tabla4[[#This Row],[NIT]])</f>
        <v>14</v>
      </c>
      <c r="D5030" t="str">
        <f t="shared" si="79"/>
        <v>NIT</v>
      </c>
    </row>
    <row r="5031" spans="1:4" x14ac:dyDescent="0.25">
      <c r="A5031" s="1" t="s">
        <v>2546</v>
      </c>
      <c r="B5031" t="s">
        <v>10007</v>
      </c>
      <c r="C5031">
        <f>LEN(Tabla4[[#This Row],[NIT]])</f>
        <v>14</v>
      </c>
      <c r="D5031" t="str">
        <f t="shared" si="79"/>
        <v>NIT</v>
      </c>
    </row>
    <row r="5032" spans="1:4" x14ac:dyDescent="0.25">
      <c r="A5032" s="1" t="s">
        <v>10008</v>
      </c>
      <c r="B5032" t="s">
        <v>10009</v>
      </c>
      <c r="C5032">
        <f>LEN(Tabla4[[#This Row],[NIT]])</f>
        <v>14</v>
      </c>
      <c r="D5032" t="str">
        <f t="shared" si="79"/>
        <v>NIT</v>
      </c>
    </row>
    <row r="5033" spans="1:4" x14ac:dyDescent="0.25">
      <c r="A5033" s="1" t="s">
        <v>10010</v>
      </c>
      <c r="B5033" t="s">
        <v>10011</v>
      </c>
      <c r="C5033">
        <f>LEN(Tabla4[[#This Row],[NIT]])</f>
        <v>14</v>
      </c>
      <c r="D5033" t="str">
        <f t="shared" si="79"/>
        <v>NIT</v>
      </c>
    </row>
    <row r="5034" spans="1:4" x14ac:dyDescent="0.25">
      <c r="A5034" s="1" t="s">
        <v>10012</v>
      </c>
      <c r="B5034" t="s">
        <v>10013</v>
      </c>
      <c r="C5034">
        <f>LEN(Tabla4[[#This Row],[NIT]])</f>
        <v>14</v>
      </c>
      <c r="D5034" t="str">
        <f t="shared" si="79"/>
        <v>NIT</v>
      </c>
    </row>
    <row r="5035" spans="1:4" x14ac:dyDescent="0.25">
      <c r="A5035" s="1" t="s">
        <v>10014</v>
      </c>
      <c r="B5035" t="s">
        <v>10015</v>
      </c>
      <c r="C5035">
        <f>LEN(Tabla4[[#This Row],[NIT]])</f>
        <v>14</v>
      </c>
      <c r="D5035" t="str">
        <f t="shared" si="79"/>
        <v>NIT</v>
      </c>
    </row>
    <row r="5036" spans="1:4" x14ac:dyDescent="0.25">
      <c r="A5036" s="1" t="s">
        <v>10016</v>
      </c>
      <c r="B5036" t="s">
        <v>10017</v>
      </c>
      <c r="C5036">
        <f>LEN(Tabla4[[#This Row],[NIT]])</f>
        <v>14</v>
      </c>
      <c r="D5036" t="str">
        <f t="shared" si="79"/>
        <v>NIT</v>
      </c>
    </row>
    <row r="5037" spans="1:4" x14ac:dyDescent="0.25">
      <c r="A5037" s="1" t="s">
        <v>10018</v>
      </c>
      <c r="B5037" t="s">
        <v>10019</v>
      </c>
      <c r="C5037">
        <f>LEN(Tabla4[[#This Row],[NIT]])</f>
        <v>14</v>
      </c>
      <c r="D5037" t="str">
        <f t="shared" si="79"/>
        <v>NIT</v>
      </c>
    </row>
    <row r="5038" spans="1:4" x14ac:dyDescent="0.25">
      <c r="A5038" s="1" t="s">
        <v>10020</v>
      </c>
      <c r="B5038" t="s">
        <v>10021</v>
      </c>
      <c r="C5038">
        <f>LEN(Tabla4[[#This Row],[NIT]])</f>
        <v>14</v>
      </c>
      <c r="D5038" t="str">
        <f t="shared" si="79"/>
        <v>NIT</v>
      </c>
    </row>
    <row r="5039" spans="1:4" x14ac:dyDescent="0.25">
      <c r="A5039" s="1" t="s">
        <v>10022</v>
      </c>
      <c r="B5039" t="s">
        <v>10023</v>
      </c>
      <c r="C5039">
        <f>LEN(Tabla4[[#This Row],[NIT]])</f>
        <v>14</v>
      </c>
      <c r="D5039" t="str">
        <f t="shared" si="79"/>
        <v>NIT</v>
      </c>
    </row>
    <row r="5040" spans="1:4" x14ac:dyDescent="0.25">
      <c r="A5040" s="1" t="s">
        <v>10024</v>
      </c>
      <c r="B5040" t="s">
        <v>10025</v>
      </c>
      <c r="C5040">
        <f>LEN(Tabla4[[#This Row],[NIT]])</f>
        <v>14</v>
      </c>
      <c r="D5040" t="str">
        <f t="shared" si="79"/>
        <v>NIT</v>
      </c>
    </row>
    <row r="5041" spans="1:4" x14ac:dyDescent="0.25">
      <c r="A5041" s="1" t="s">
        <v>4492</v>
      </c>
      <c r="B5041" t="s">
        <v>10026</v>
      </c>
      <c r="C5041">
        <f>LEN(Tabla4[[#This Row],[NIT]])</f>
        <v>14</v>
      </c>
      <c r="D5041" t="str">
        <f t="shared" si="79"/>
        <v>NIT</v>
      </c>
    </row>
    <row r="5042" spans="1:4" x14ac:dyDescent="0.25">
      <c r="A5042" s="1" t="s">
        <v>10027</v>
      </c>
      <c r="B5042" t="s">
        <v>10028</v>
      </c>
      <c r="C5042">
        <f>LEN(Tabla4[[#This Row],[NIT]])</f>
        <v>14</v>
      </c>
      <c r="D5042" t="str">
        <f t="shared" si="79"/>
        <v>NIT</v>
      </c>
    </row>
    <row r="5043" spans="1:4" x14ac:dyDescent="0.25">
      <c r="A5043" s="1" t="s">
        <v>10029</v>
      </c>
      <c r="B5043" t="s">
        <v>10030</v>
      </c>
      <c r="C5043">
        <f>LEN(Tabla4[[#This Row],[NIT]])</f>
        <v>14</v>
      </c>
      <c r="D5043" t="str">
        <f t="shared" si="79"/>
        <v>NIT</v>
      </c>
    </row>
    <row r="5044" spans="1:4" x14ac:dyDescent="0.25">
      <c r="A5044" s="1" t="s">
        <v>10031</v>
      </c>
      <c r="B5044" t="s">
        <v>10032</v>
      </c>
      <c r="C5044">
        <f>LEN(Tabla4[[#This Row],[NIT]])</f>
        <v>14</v>
      </c>
      <c r="D5044" t="str">
        <f t="shared" si="79"/>
        <v>NIT</v>
      </c>
    </row>
    <row r="5045" spans="1:4" x14ac:dyDescent="0.25">
      <c r="A5045" s="1" t="s">
        <v>7937</v>
      </c>
      <c r="B5045" t="s">
        <v>10033</v>
      </c>
      <c r="C5045">
        <f>LEN(Tabla4[[#This Row],[NIT]])</f>
        <v>14</v>
      </c>
      <c r="D5045" t="str">
        <f t="shared" si="79"/>
        <v>NIT</v>
      </c>
    </row>
    <row r="5046" spans="1:4" x14ac:dyDescent="0.25">
      <c r="A5046" s="1" t="s">
        <v>10034</v>
      </c>
      <c r="B5046" t="s">
        <v>10035</v>
      </c>
      <c r="C5046">
        <f>LEN(Tabla4[[#This Row],[NIT]])</f>
        <v>14</v>
      </c>
      <c r="D5046" t="str">
        <f t="shared" si="79"/>
        <v>NIT</v>
      </c>
    </row>
    <row r="5047" spans="1:4" x14ac:dyDescent="0.25">
      <c r="A5047" s="1" t="s">
        <v>10036</v>
      </c>
      <c r="B5047" t="s">
        <v>10037</v>
      </c>
      <c r="C5047">
        <f>LEN(Tabla4[[#This Row],[NIT]])</f>
        <v>14</v>
      </c>
      <c r="D5047" t="str">
        <f t="shared" si="79"/>
        <v>NIT</v>
      </c>
    </row>
    <row r="5048" spans="1:4" x14ac:dyDescent="0.25">
      <c r="A5048" s="1" t="s">
        <v>2192</v>
      </c>
      <c r="B5048" t="s">
        <v>10038</v>
      </c>
      <c r="C5048">
        <f>LEN(Tabla4[[#This Row],[NIT]])</f>
        <v>14</v>
      </c>
      <c r="D5048" t="str">
        <f t="shared" si="79"/>
        <v>NIT</v>
      </c>
    </row>
    <row r="5049" spans="1:4" x14ac:dyDescent="0.25">
      <c r="A5049" s="1" t="s">
        <v>10039</v>
      </c>
      <c r="B5049" t="s">
        <v>10040</v>
      </c>
      <c r="C5049">
        <f>LEN(Tabla4[[#This Row],[NIT]])</f>
        <v>14</v>
      </c>
      <c r="D5049" t="str">
        <f t="shared" si="79"/>
        <v>NIT</v>
      </c>
    </row>
    <row r="5050" spans="1:4" x14ac:dyDescent="0.25">
      <c r="A5050" s="1" t="s">
        <v>10041</v>
      </c>
      <c r="B5050" t="s">
        <v>10042</v>
      </c>
      <c r="C5050">
        <f>LEN(Tabla4[[#This Row],[NIT]])</f>
        <v>14</v>
      </c>
      <c r="D5050" t="str">
        <f t="shared" si="79"/>
        <v>NIT</v>
      </c>
    </row>
    <row r="5051" spans="1:4" x14ac:dyDescent="0.25">
      <c r="A5051" s="1" t="s">
        <v>10043</v>
      </c>
      <c r="B5051" t="s">
        <v>10044</v>
      </c>
      <c r="C5051">
        <f>LEN(Tabla4[[#This Row],[NIT]])</f>
        <v>14</v>
      </c>
      <c r="D5051" t="str">
        <f t="shared" si="79"/>
        <v>NIT</v>
      </c>
    </row>
    <row r="5052" spans="1:4" x14ac:dyDescent="0.25">
      <c r="A5052" s="1" t="s">
        <v>10045</v>
      </c>
      <c r="B5052" t="s">
        <v>10046</v>
      </c>
      <c r="C5052">
        <f>LEN(Tabla4[[#This Row],[NIT]])</f>
        <v>14</v>
      </c>
      <c r="D5052" t="str">
        <f t="shared" si="79"/>
        <v>NIT</v>
      </c>
    </row>
    <row r="5053" spans="1:4" x14ac:dyDescent="0.25">
      <c r="A5053" s="1" t="s">
        <v>10047</v>
      </c>
      <c r="B5053" t="s">
        <v>10048</v>
      </c>
      <c r="C5053">
        <f>LEN(Tabla4[[#This Row],[NIT]])</f>
        <v>14</v>
      </c>
      <c r="D5053" t="str">
        <f t="shared" si="79"/>
        <v>NIT</v>
      </c>
    </row>
    <row r="5054" spans="1:4" x14ac:dyDescent="0.25">
      <c r="A5054" s="1" t="s">
        <v>10049</v>
      </c>
      <c r="B5054" t="s">
        <v>10050</v>
      </c>
      <c r="C5054">
        <f>LEN(Tabla4[[#This Row],[NIT]])</f>
        <v>14</v>
      </c>
      <c r="D5054" t="str">
        <f t="shared" si="79"/>
        <v>NIT</v>
      </c>
    </row>
    <row r="5055" spans="1:4" x14ac:dyDescent="0.25">
      <c r="A5055" s="1" t="s">
        <v>10051</v>
      </c>
      <c r="B5055" t="s">
        <v>10052</v>
      </c>
      <c r="C5055">
        <f>LEN(Tabla4[[#This Row],[NIT]])</f>
        <v>14</v>
      </c>
      <c r="D5055" t="str">
        <f t="shared" si="79"/>
        <v>NIT</v>
      </c>
    </row>
    <row r="5056" spans="1:4" x14ac:dyDescent="0.25">
      <c r="A5056" s="1" t="s">
        <v>10053</v>
      </c>
      <c r="B5056" t="s">
        <v>10054</v>
      </c>
      <c r="C5056">
        <f>LEN(Tabla4[[#This Row],[NIT]])</f>
        <v>14</v>
      </c>
      <c r="D5056" t="str">
        <f t="shared" si="79"/>
        <v>NIT</v>
      </c>
    </row>
    <row r="5057" spans="1:4" x14ac:dyDescent="0.25">
      <c r="A5057" s="1" t="s">
        <v>10055</v>
      </c>
      <c r="B5057" t="s">
        <v>10056</v>
      </c>
      <c r="C5057">
        <f>LEN(Tabla4[[#This Row],[NIT]])</f>
        <v>14</v>
      </c>
      <c r="D5057" t="str">
        <f t="shared" si="79"/>
        <v>NIT</v>
      </c>
    </row>
    <row r="5058" spans="1:4" x14ac:dyDescent="0.25">
      <c r="A5058" s="1" t="s">
        <v>10057</v>
      </c>
      <c r="B5058" t="s">
        <v>10058</v>
      </c>
      <c r="C5058">
        <f>LEN(Tabla4[[#This Row],[NIT]])</f>
        <v>14</v>
      </c>
      <c r="D5058" t="str">
        <f t="shared" si="79"/>
        <v>NIT</v>
      </c>
    </row>
    <row r="5059" spans="1:4" x14ac:dyDescent="0.25">
      <c r="A5059" s="1" t="s">
        <v>10059</v>
      </c>
      <c r="B5059" t="s">
        <v>10060</v>
      </c>
      <c r="C5059">
        <f>LEN(Tabla4[[#This Row],[NIT]])</f>
        <v>14</v>
      </c>
      <c r="D5059" t="str">
        <f t="shared" si="79"/>
        <v>NIT</v>
      </c>
    </row>
    <row r="5060" spans="1:4" x14ac:dyDescent="0.25">
      <c r="A5060" s="1" t="s">
        <v>10061</v>
      </c>
      <c r="B5060" t="s">
        <v>10062</v>
      </c>
      <c r="C5060">
        <f>LEN(Tabla4[[#This Row],[NIT]])</f>
        <v>14</v>
      </c>
      <c r="D5060" t="str">
        <f t="shared" si="79"/>
        <v>NIT</v>
      </c>
    </row>
    <row r="5061" spans="1:4" x14ac:dyDescent="0.25">
      <c r="A5061" s="1" t="s">
        <v>10063</v>
      </c>
      <c r="B5061" t="s">
        <v>10064</v>
      </c>
      <c r="C5061">
        <f>LEN(Tabla4[[#This Row],[NIT]])</f>
        <v>14</v>
      </c>
      <c r="D5061" t="str">
        <f t="shared" si="79"/>
        <v>NIT</v>
      </c>
    </row>
    <row r="5062" spans="1:4" x14ac:dyDescent="0.25">
      <c r="A5062" s="1" t="s">
        <v>5713</v>
      </c>
      <c r="B5062" t="s">
        <v>10065</v>
      </c>
      <c r="C5062">
        <f>LEN(Tabla4[[#This Row],[NIT]])</f>
        <v>14</v>
      </c>
      <c r="D5062" t="str">
        <f t="shared" si="79"/>
        <v>NIT</v>
      </c>
    </row>
    <row r="5063" spans="1:4" x14ac:dyDescent="0.25">
      <c r="A5063" s="1" t="s">
        <v>10066</v>
      </c>
      <c r="B5063" t="s">
        <v>10067</v>
      </c>
      <c r="C5063">
        <f>LEN(Tabla4[[#This Row],[NIT]])</f>
        <v>14</v>
      </c>
      <c r="D5063" t="str">
        <f t="shared" si="79"/>
        <v>NIT</v>
      </c>
    </row>
    <row r="5064" spans="1:4" x14ac:dyDescent="0.25">
      <c r="A5064" s="1" t="s">
        <v>10068</v>
      </c>
      <c r="B5064" t="s">
        <v>10069</v>
      </c>
      <c r="C5064">
        <f>LEN(Tabla4[[#This Row],[NIT]])</f>
        <v>14</v>
      </c>
      <c r="D5064" t="str">
        <f t="shared" si="79"/>
        <v>NIT</v>
      </c>
    </row>
    <row r="5065" spans="1:4" x14ac:dyDescent="0.25">
      <c r="A5065" s="1" t="s">
        <v>10070</v>
      </c>
      <c r="B5065" t="s">
        <v>10071</v>
      </c>
      <c r="C5065">
        <f>LEN(Tabla4[[#This Row],[NIT]])</f>
        <v>14</v>
      </c>
      <c r="D5065" t="str">
        <f t="shared" si="79"/>
        <v>NIT</v>
      </c>
    </row>
    <row r="5066" spans="1:4" x14ac:dyDescent="0.25">
      <c r="A5066" s="1" t="s">
        <v>10072</v>
      </c>
      <c r="B5066" t="s">
        <v>10073</v>
      </c>
      <c r="C5066">
        <f>LEN(Tabla4[[#This Row],[NIT]])</f>
        <v>14</v>
      </c>
      <c r="D5066" t="str">
        <f t="shared" si="79"/>
        <v>NIT</v>
      </c>
    </row>
    <row r="5067" spans="1:4" x14ac:dyDescent="0.25">
      <c r="A5067" s="1" t="s">
        <v>1750</v>
      </c>
      <c r="B5067" t="s">
        <v>10074</v>
      </c>
      <c r="C5067">
        <f>LEN(Tabla4[[#This Row],[NIT]])</f>
        <v>14</v>
      </c>
      <c r="D5067" t="str">
        <f t="shared" ref="D5067:D5123" si="80">IF(C5067=14,"NIT",IF(C5067=9,"DUI"," "))</f>
        <v>NIT</v>
      </c>
    </row>
    <row r="5068" spans="1:4" x14ac:dyDescent="0.25">
      <c r="A5068" s="1" t="s">
        <v>10075</v>
      </c>
      <c r="B5068" t="s">
        <v>10076</v>
      </c>
      <c r="C5068">
        <f>LEN(Tabla4[[#This Row],[NIT]])</f>
        <v>14</v>
      </c>
      <c r="D5068" t="str">
        <f t="shared" si="80"/>
        <v>NIT</v>
      </c>
    </row>
    <row r="5069" spans="1:4" x14ac:dyDescent="0.25">
      <c r="A5069" s="1" t="s">
        <v>2196</v>
      </c>
      <c r="B5069" t="s">
        <v>10077</v>
      </c>
      <c r="C5069">
        <f>LEN(Tabla4[[#This Row],[NIT]])</f>
        <v>14</v>
      </c>
      <c r="D5069" t="str">
        <f t="shared" si="80"/>
        <v>NIT</v>
      </c>
    </row>
    <row r="5070" spans="1:4" x14ac:dyDescent="0.25">
      <c r="A5070" s="1" t="s">
        <v>10078</v>
      </c>
      <c r="B5070" t="s">
        <v>10079</v>
      </c>
      <c r="C5070">
        <f>LEN(Tabla4[[#This Row],[NIT]])</f>
        <v>14</v>
      </c>
      <c r="D5070" t="str">
        <f t="shared" si="80"/>
        <v>NIT</v>
      </c>
    </row>
    <row r="5071" spans="1:4" x14ac:dyDescent="0.25">
      <c r="A5071" s="1" t="s">
        <v>10080</v>
      </c>
      <c r="B5071" t="s">
        <v>10081</v>
      </c>
      <c r="C5071">
        <f>LEN(Tabla4[[#This Row],[NIT]])</f>
        <v>14</v>
      </c>
      <c r="D5071" t="str">
        <f t="shared" si="80"/>
        <v>NIT</v>
      </c>
    </row>
    <row r="5072" spans="1:4" x14ac:dyDescent="0.25">
      <c r="A5072" s="1" t="s">
        <v>10082</v>
      </c>
      <c r="B5072" t="s">
        <v>10083</v>
      </c>
      <c r="C5072">
        <f>LEN(Tabla4[[#This Row],[NIT]])</f>
        <v>14</v>
      </c>
      <c r="D5072" t="str">
        <f t="shared" si="80"/>
        <v>NIT</v>
      </c>
    </row>
    <row r="5073" spans="1:4" x14ac:dyDescent="0.25">
      <c r="A5073" s="1" t="s">
        <v>10084</v>
      </c>
      <c r="B5073" t="s">
        <v>10085</v>
      </c>
      <c r="C5073">
        <f>LEN(Tabla4[[#This Row],[NIT]])</f>
        <v>14</v>
      </c>
      <c r="D5073" t="str">
        <f t="shared" si="80"/>
        <v>NIT</v>
      </c>
    </row>
    <row r="5074" spans="1:4" x14ac:dyDescent="0.25">
      <c r="A5074" s="1" t="s">
        <v>10086</v>
      </c>
      <c r="B5074" t="s">
        <v>10087</v>
      </c>
      <c r="C5074">
        <f>LEN(Tabla4[[#This Row],[NIT]])</f>
        <v>14</v>
      </c>
      <c r="D5074" t="str">
        <f t="shared" si="80"/>
        <v>NIT</v>
      </c>
    </row>
    <row r="5075" spans="1:4" x14ac:dyDescent="0.25">
      <c r="A5075" s="1" t="s">
        <v>10088</v>
      </c>
      <c r="B5075" t="s">
        <v>10089</v>
      </c>
      <c r="C5075">
        <f>LEN(Tabla4[[#This Row],[NIT]])</f>
        <v>14</v>
      </c>
      <c r="D5075" t="str">
        <f t="shared" si="80"/>
        <v>NIT</v>
      </c>
    </row>
    <row r="5076" spans="1:4" x14ac:dyDescent="0.25">
      <c r="A5076" s="1" t="s">
        <v>10090</v>
      </c>
      <c r="B5076" t="s">
        <v>10091</v>
      </c>
      <c r="C5076">
        <f>LEN(Tabla4[[#This Row],[NIT]])</f>
        <v>14</v>
      </c>
      <c r="D5076" t="str">
        <f t="shared" si="80"/>
        <v>NIT</v>
      </c>
    </row>
    <row r="5077" spans="1:4" x14ac:dyDescent="0.25">
      <c r="A5077" s="1" t="s">
        <v>10092</v>
      </c>
      <c r="B5077" t="s">
        <v>10093</v>
      </c>
      <c r="C5077">
        <f>LEN(Tabla4[[#This Row],[NIT]])</f>
        <v>14</v>
      </c>
      <c r="D5077" t="str">
        <f t="shared" si="80"/>
        <v>NIT</v>
      </c>
    </row>
    <row r="5078" spans="1:4" x14ac:dyDescent="0.25">
      <c r="A5078" s="1" t="s">
        <v>10094</v>
      </c>
      <c r="B5078" t="s">
        <v>10095</v>
      </c>
      <c r="C5078">
        <f>LEN(Tabla4[[#This Row],[NIT]])</f>
        <v>14</v>
      </c>
      <c r="D5078" t="str">
        <f t="shared" si="80"/>
        <v>NIT</v>
      </c>
    </row>
    <row r="5079" spans="1:4" x14ac:dyDescent="0.25">
      <c r="A5079" s="1" t="s">
        <v>10096</v>
      </c>
      <c r="B5079" t="s">
        <v>10097</v>
      </c>
      <c r="C5079">
        <f>LEN(Tabla4[[#This Row],[NIT]])</f>
        <v>14</v>
      </c>
      <c r="D5079" t="str">
        <f t="shared" si="80"/>
        <v>NIT</v>
      </c>
    </row>
    <row r="5080" spans="1:4" x14ac:dyDescent="0.25">
      <c r="A5080" s="1" t="s">
        <v>5368</v>
      </c>
      <c r="B5080" t="s">
        <v>10098</v>
      </c>
      <c r="C5080">
        <f>LEN(Tabla4[[#This Row],[NIT]])</f>
        <v>14</v>
      </c>
      <c r="D5080" t="str">
        <f t="shared" si="80"/>
        <v>NIT</v>
      </c>
    </row>
    <row r="5081" spans="1:4" x14ac:dyDescent="0.25">
      <c r="A5081" s="1" t="s">
        <v>10099</v>
      </c>
      <c r="B5081" t="s">
        <v>10100</v>
      </c>
      <c r="C5081">
        <f>LEN(Tabla4[[#This Row],[NIT]])</f>
        <v>14</v>
      </c>
      <c r="D5081" t="str">
        <f t="shared" si="80"/>
        <v>NIT</v>
      </c>
    </row>
    <row r="5082" spans="1:4" x14ac:dyDescent="0.25">
      <c r="A5082" s="1" t="s">
        <v>1500</v>
      </c>
      <c r="B5082" t="s">
        <v>10101</v>
      </c>
      <c r="C5082">
        <f>LEN(Tabla4[[#This Row],[NIT]])</f>
        <v>14</v>
      </c>
      <c r="D5082" t="str">
        <f t="shared" si="80"/>
        <v>NIT</v>
      </c>
    </row>
    <row r="5083" spans="1:4" x14ac:dyDescent="0.25">
      <c r="A5083" s="1" t="s">
        <v>7896</v>
      </c>
      <c r="B5083" t="s">
        <v>10102</v>
      </c>
      <c r="C5083">
        <f>LEN(Tabla4[[#This Row],[NIT]])</f>
        <v>14</v>
      </c>
      <c r="D5083" t="str">
        <f t="shared" si="80"/>
        <v>NIT</v>
      </c>
    </row>
    <row r="5084" spans="1:4" x14ac:dyDescent="0.25">
      <c r="A5084" s="1" t="s">
        <v>10103</v>
      </c>
      <c r="B5084" t="s">
        <v>10104</v>
      </c>
      <c r="C5084">
        <f>LEN(Tabla4[[#This Row],[NIT]])</f>
        <v>14</v>
      </c>
      <c r="D5084" t="str">
        <f t="shared" si="80"/>
        <v>NIT</v>
      </c>
    </row>
    <row r="5085" spans="1:4" x14ac:dyDescent="0.25">
      <c r="A5085" s="1" t="s">
        <v>10105</v>
      </c>
      <c r="B5085" t="s">
        <v>10106</v>
      </c>
      <c r="C5085">
        <f>LEN(Tabla4[[#This Row],[NIT]])</f>
        <v>14</v>
      </c>
      <c r="D5085" t="str">
        <f t="shared" si="80"/>
        <v>NIT</v>
      </c>
    </row>
    <row r="5086" spans="1:4" x14ac:dyDescent="0.25">
      <c r="A5086" s="1" t="s">
        <v>10107</v>
      </c>
      <c r="B5086" t="s">
        <v>10108</v>
      </c>
      <c r="C5086">
        <f>LEN(Tabla4[[#This Row],[NIT]])</f>
        <v>14</v>
      </c>
      <c r="D5086" t="str">
        <f t="shared" si="80"/>
        <v>NIT</v>
      </c>
    </row>
    <row r="5087" spans="1:4" x14ac:dyDescent="0.25">
      <c r="A5087" s="1" t="s">
        <v>5705</v>
      </c>
      <c r="B5087" t="s">
        <v>10109</v>
      </c>
      <c r="C5087">
        <f>LEN(Tabla4[[#This Row],[NIT]])</f>
        <v>14</v>
      </c>
      <c r="D5087" t="str">
        <f t="shared" si="80"/>
        <v>NIT</v>
      </c>
    </row>
    <row r="5088" spans="1:4" x14ac:dyDescent="0.25">
      <c r="A5088" s="1" t="s">
        <v>3173</v>
      </c>
      <c r="B5088" t="s">
        <v>10110</v>
      </c>
      <c r="C5088">
        <f>LEN(Tabla4[[#This Row],[NIT]])</f>
        <v>14</v>
      </c>
      <c r="D5088" t="str">
        <f t="shared" si="80"/>
        <v>NIT</v>
      </c>
    </row>
    <row r="5089" spans="1:4" x14ac:dyDescent="0.25">
      <c r="A5089" s="1" t="s">
        <v>10111</v>
      </c>
      <c r="B5089" t="s">
        <v>10112</v>
      </c>
      <c r="C5089">
        <f>LEN(Tabla4[[#This Row],[NIT]])</f>
        <v>14</v>
      </c>
      <c r="D5089" t="str">
        <f t="shared" si="80"/>
        <v>NIT</v>
      </c>
    </row>
    <row r="5090" spans="1:4" x14ac:dyDescent="0.25">
      <c r="A5090" s="1" t="s">
        <v>10113</v>
      </c>
      <c r="B5090" t="s">
        <v>10114</v>
      </c>
      <c r="C5090">
        <f>LEN(Tabla4[[#This Row],[NIT]])</f>
        <v>14</v>
      </c>
      <c r="D5090" t="str">
        <f t="shared" si="80"/>
        <v>NIT</v>
      </c>
    </row>
    <row r="5091" spans="1:4" x14ac:dyDescent="0.25">
      <c r="A5091" s="1" t="s">
        <v>10115</v>
      </c>
      <c r="B5091" t="s">
        <v>10116</v>
      </c>
      <c r="C5091">
        <f>LEN(Tabla4[[#This Row],[NIT]])</f>
        <v>14</v>
      </c>
      <c r="D5091" t="str">
        <f t="shared" si="80"/>
        <v>NIT</v>
      </c>
    </row>
    <row r="5092" spans="1:4" x14ac:dyDescent="0.25">
      <c r="A5092" s="1" t="s">
        <v>8864</v>
      </c>
      <c r="B5092" t="s">
        <v>10117</v>
      </c>
      <c r="C5092">
        <f>LEN(Tabla4[[#This Row],[NIT]])</f>
        <v>14</v>
      </c>
      <c r="D5092" t="str">
        <f t="shared" si="80"/>
        <v>NIT</v>
      </c>
    </row>
    <row r="5093" spans="1:4" x14ac:dyDescent="0.25">
      <c r="A5093" s="1" t="s">
        <v>10118</v>
      </c>
      <c r="B5093" t="s">
        <v>10119</v>
      </c>
      <c r="C5093">
        <f>LEN(Tabla4[[#This Row],[NIT]])</f>
        <v>14</v>
      </c>
      <c r="D5093" t="str">
        <f t="shared" si="80"/>
        <v>NIT</v>
      </c>
    </row>
    <row r="5094" spans="1:4" x14ac:dyDescent="0.25">
      <c r="A5094" s="1" t="s">
        <v>10120</v>
      </c>
      <c r="B5094" t="s">
        <v>10121</v>
      </c>
      <c r="C5094">
        <f>LEN(Tabla4[[#This Row],[NIT]])</f>
        <v>14</v>
      </c>
      <c r="D5094" t="str">
        <f t="shared" si="80"/>
        <v>NIT</v>
      </c>
    </row>
    <row r="5095" spans="1:4" x14ac:dyDescent="0.25">
      <c r="A5095" s="1" t="s">
        <v>10122</v>
      </c>
      <c r="B5095" t="s">
        <v>10123</v>
      </c>
      <c r="C5095">
        <f>LEN(Tabla4[[#This Row],[NIT]])</f>
        <v>14</v>
      </c>
      <c r="D5095" t="str">
        <f t="shared" si="80"/>
        <v>NIT</v>
      </c>
    </row>
    <row r="5096" spans="1:4" x14ac:dyDescent="0.25">
      <c r="A5096" s="1" t="s">
        <v>10124</v>
      </c>
      <c r="B5096" t="s">
        <v>10125</v>
      </c>
      <c r="C5096">
        <f>LEN(Tabla4[[#This Row],[NIT]])</f>
        <v>14</v>
      </c>
      <c r="D5096" t="str">
        <f t="shared" si="80"/>
        <v>NIT</v>
      </c>
    </row>
    <row r="5097" spans="1:4" x14ac:dyDescent="0.25">
      <c r="A5097" s="1" t="s">
        <v>8935</v>
      </c>
      <c r="B5097" t="s">
        <v>10126</v>
      </c>
      <c r="C5097">
        <f>LEN(Tabla4[[#This Row],[NIT]])</f>
        <v>14</v>
      </c>
      <c r="D5097" t="str">
        <f t="shared" si="80"/>
        <v>NIT</v>
      </c>
    </row>
    <row r="5098" spans="1:4" x14ac:dyDescent="0.25">
      <c r="A5098" s="1" t="s">
        <v>10127</v>
      </c>
      <c r="B5098" t="s">
        <v>10128</v>
      </c>
      <c r="C5098">
        <f>LEN(Tabla4[[#This Row],[NIT]])</f>
        <v>14</v>
      </c>
      <c r="D5098" t="str">
        <f t="shared" si="80"/>
        <v>NIT</v>
      </c>
    </row>
    <row r="5099" spans="1:4" x14ac:dyDescent="0.25">
      <c r="A5099" s="1" t="s">
        <v>10129</v>
      </c>
      <c r="B5099" t="s">
        <v>10130</v>
      </c>
      <c r="C5099">
        <f>LEN(Tabla4[[#This Row],[NIT]])</f>
        <v>14</v>
      </c>
      <c r="D5099" t="str">
        <f t="shared" si="80"/>
        <v>NIT</v>
      </c>
    </row>
    <row r="5100" spans="1:4" x14ac:dyDescent="0.25">
      <c r="A5100" s="1" t="s">
        <v>1798</v>
      </c>
      <c r="B5100" t="s">
        <v>10131</v>
      </c>
      <c r="C5100">
        <f>LEN(Tabla4[[#This Row],[NIT]])</f>
        <v>14</v>
      </c>
      <c r="D5100" t="str">
        <f t="shared" si="80"/>
        <v>NIT</v>
      </c>
    </row>
    <row r="5101" spans="1:4" x14ac:dyDescent="0.25">
      <c r="A5101" s="1" t="s">
        <v>10132</v>
      </c>
      <c r="B5101" t="s">
        <v>10133</v>
      </c>
      <c r="C5101">
        <f>LEN(Tabla4[[#This Row],[NIT]])</f>
        <v>14</v>
      </c>
      <c r="D5101" t="str">
        <f t="shared" si="80"/>
        <v>NIT</v>
      </c>
    </row>
    <row r="5102" spans="1:4" x14ac:dyDescent="0.25">
      <c r="A5102" s="1" t="s">
        <v>8903</v>
      </c>
      <c r="B5102" t="s">
        <v>10134</v>
      </c>
      <c r="C5102">
        <f>LEN(Tabla4[[#This Row],[NIT]])</f>
        <v>14</v>
      </c>
      <c r="D5102" t="str">
        <f t="shared" si="80"/>
        <v>NIT</v>
      </c>
    </row>
    <row r="5103" spans="1:4" x14ac:dyDescent="0.25">
      <c r="A5103" s="1" t="s">
        <v>10135</v>
      </c>
      <c r="B5103" t="s">
        <v>10136</v>
      </c>
      <c r="C5103">
        <f>LEN(Tabla4[[#This Row],[NIT]])</f>
        <v>14</v>
      </c>
      <c r="D5103" t="str">
        <f t="shared" si="80"/>
        <v>NIT</v>
      </c>
    </row>
    <row r="5104" spans="1:4" x14ac:dyDescent="0.25">
      <c r="A5104" s="1" t="s">
        <v>10137</v>
      </c>
      <c r="B5104" t="s">
        <v>10138</v>
      </c>
      <c r="C5104">
        <f>LEN(Tabla4[[#This Row],[NIT]])</f>
        <v>14</v>
      </c>
      <c r="D5104" t="str">
        <f t="shared" si="80"/>
        <v>NIT</v>
      </c>
    </row>
    <row r="5105" spans="1:4" x14ac:dyDescent="0.25">
      <c r="A5105" s="1" t="s">
        <v>2306</v>
      </c>
      <c r="B5105" t="s">
        <v>10139</v>
      </c>
      <c r="C5105">
        <f>LEN(Tabla4[[#This Row],[NIT]])</f>
        <v>14</v>
      </c>
      <c r="D5105" t="str">
        <f t="shared" si="80"/>
        <v>NIT</v>
      </c>
    </row>
    <row r="5106" spans="1:4" x14ac:dyDescent="0.25">
      <c r="A5106" s="1" t="s">
        <v>10140</v>
      </c>
      <c r="B5106" t="s">
        <v>10141</v>
      </c>
      <c r="C5106">
        <f>LEN(Tabla4[[#This Row],[NIT]])</f>
        <v>14</v>
      </c>
      <c r="D5106" t="str">
        <f t="shared" si="80"/>
        <v>NIT</v>
      </c>
    </row>
    <row r="5107" spans="1:4" x14ac:dyDescent="0.25">
      <c r="A5107" s="1" t="s">
        <v>10142</v>
      </c>
      <c r="B5107" t="s">
        <v>10143</v>
      </c>
      <c r="C5107">
        <f>LEN(Tabla4[[#This Row],[NIT]])</f>
        <v>14</v>
      </c>
      <c r="D5107" t="str">
        <f t="shared" si="80"/>
        <v>NIT</v>
      </c>
    </row>
    <row r="5108" spans="1:4" x14ac:dyDescent="0.25">
      <c r="A5108" s="1" t="s">
        <v>10144</v>
      </c>
      <c r="B5108" t="s">
        <v>10145</v>
      </c>
      <c r="C5108">
        <f>LEN(Tabla4[[#This Row],[NIT]])</f>
        <v>14</v>
      </c>
      <c r="D5108" t="str">
        <f t="shared" si="80"/>
        <v>NIT</v>
      </c>
    </row>
    <row r="5109" spans="1:4" x14ac:dyDescent="0.25">
      <c r="A5109" s="1" t="s">
        <v>10146</v>
      </c>
      <c r="B5109" t="s">
        <v>10147</v>
      </c>
      <c r="C5109">
        <f>LEN(Tabla4[[#This Row],[NIT]])</f>
        <v>14</v>
      </c>
      <c r="D5109" t="str">
        <f t="shared" si="80"/>
        <v>NIT</v>
      </c>
    </row>
    <row r="5110" spans="1:4" x14ac:dyDescent="0.25">
      <c r="A5110" s="1" t="s">
        <v>10148</v>
      </c>
      <c r="B5110" t="s">
        <v>10149</v>
      </c>
      <c r="C5110">
        <f>LEN(Tabla4[[#This Row],[NIT]])</f>
        <v>14</v>
      </c>
      <c r="D5110" t="str">
        <f t="shared" si="80"/>
        <v>NIT</v>
      </c>
    </row>
    <row r="5111" spans="1:4" x14ac:dyDescent="0.25">
      <c r="A5111" s="1" t="s">
        <v>10150</v>
      </c>
      <c r="B5111" t="s">
        <v>10151</v>
      </c>
      <c r="C5111">
        <f>LEN(Tabla4[[#This Row],[NIT]])</f>
        <v>14</v>
      </c>
      <c r="D5111" t="str">
        <f t="shared" si="80"/>
        <v>NIT</v>
      </c>
    </row>
    <row r="5112" spans="1:4" x14ac:dyDescent="0.25">
      <c r="A5112" s="1" t="s">
        <v>970</v>
      </c>
      <c r="B5112" t="s">
        <v>10152</v>
      </c>
      <c r="C5112">
        <f>LEN(Tabla4[[#This Row],[NIT]])</f>
        <v>14</v>
      </c>
      <c r="D5112" t="str">
        <f t="shared" si="80"/>
        <v>NIT</v>
      </c>
    </row>
    <row r="5113" spans="1:4" x14ac:dyDescent="0.25">
      <c r="A5113" s="1" t="s">
        <v>3884</v>
      </c>
      <c r="B5113" t="s">
        <v>10153</v>
      </c>
      <c r="C5113">
        <f>LEN(Tabla4[[#This Row],[NIT]])</f>
        <v>14</v>
      </c>
      <c r="D5113" t="str">
        <f t="shared" si="80"/>
        <v>NIT</v>
      </c>
    </row>
    <row r="5114" spans="1:4" x14ac:dyDescent="0.25">
      <c r="A5114" s="1" t="s">
        <v>10154</v>
      </c>
      <c r="B5114" t="s">
        <v>10155</v>
      </c>
      <c r="C5114">
        <f>LEN(Tabla4[[#This Row],[NIT]])</f>
        <v>14</v>
      </c>
      <c r="D5114" t="str">
        <f t="shared" si="80"/>
        <v>NIT</v>
      </c>
    </row>
    <row r="5115" spans="1:4" x14ac:dyDescent="0.25">
      <c r="A5115" s="1" t="s">
        <v>10156</v>
      </c>
      <c r="B5115" t="s">
        <v>10157</v>
      </c>
      <c r="C5115">
        <f>LEN(Tabla4[[#This Row],[NIT]])</f>
        <v>14</v>
      </c>
      <c r="D5115" t="str">
        <f t="shared" si="80"/>
        <v>NIT</v>
      </c>
    </row>
    <row r="5116" spans="1:4" x14ac:dyDescent="0.25">
      <c r="A5116" s="1" t="s">
        <v>722</v>
      </c>
      <c r="B5116" t="s">
        <v>10158</v>
      </c>
      <c r="C5116">
        <f>LEN(Tabla4[[#This Row],[NIT]])</f>
        <v>14</v>
      </c>
      <c r="D5116" t="str">
        <f t="shared" si="80"/>
        <v>NIT</v>
      </c>
    </row>
    <row r="5117" spans="1:4" x14ac:dyDescent="0.25">
      <c r="A5117" s="1" t="s">
        <v>10159</v>
      </c>
      <c r="B5117" t="s">
        <v>10160</v>
      </c>
      <c r="C5117">
        <f>LEN(Tabla4[[#This Row],[NIT]])</f>
        <v>14</v>
      </c>
      <c r="D5117" t="str">
        <f t="shared" si="80"/>
        <v>NIT</v>
      </c>
    </row>
    <row r="5118" spans="1:4" x14ac:dyDescent="0.25">
      <c r="A5118" s="1" t="s">
        <v>2090</v>
      </c>
      <c r="B5118" t="s">
        <v>10161</v>
      </c>
      <c r="C5118">
        <f>LEN(Tabla4[[#This Row],[NIT]])</f>
        <v>14</v>
      </c>
      <c r="D5118" t="str">
        <f t="shared" si="80"/>
        <v>NIT</v>
      </c>
    </row>
    <row r="5119" spans="1:4" x14ac:dyDescent="0.25">
      <c r="A5119" s="1" t="s">
        <v>10162</v>
      </c>
      <c r="B5119" t="s">
        <v>10163</v>
      </c>
      <c r="C5119">
        <f>LEN(Tabla4[[#This Row],[NIT]])</f>
        <v>14</v>
      </c>
      <c r="D5119" t="str">
        <f t="shared" si="80"/>
        <v>NIT</v>
      </c>
    </row>
    <row r="5120" spans="1:4" x14ac:dyDescent="0.25">
      <c r="A5120" s="1" t="s">
        <v>10164</v>
      </c>
      <c r="B5120" t="s">
        <v>10165</v>
      </c>
      <c r="C5120">
        <f>LEN(Tabla4[[#This Row],[NIT]])</f>
        <v>14</v>
      </c>
      <c r="D5120" t="str">
        <f t="shared" si="80"/>
        <v>NIT</v>
      </c>
    </row>
    <row r="5121" spans="1:4" x14ac:dyDescent="0.25">
      <c r="A5121" s="1" t="s">
        <v>10166</v>
      </c>
      <c r="B5121" t="s">
        <v>10167</v>
      </c>
      <c r="C5121">
        <f>LEN(Tabla4[[#This Row],[NIT]])</f>
        <v>14</v>
      </c>
      <c r="D5121" t="str">
        <f t="shared" si="80"/>
        <v>NIT</v>
      </c>
    </row>
    <row r="5122" spans="1:4" x14ac:dyDescent="0.25">
      <c r="A5122" s="1" t="s">
        <v>10168</v>
      </c>
      <c r="B5122" t="s">
        <v>41</v>
      </c>
      <c r="C5122">
        <f>LEN(Tabla4[[#This Row],[NIT]])</f>
        <v>2</v>
      </c>
      <c r="D5122" t="str">
        <f t="shared" si="80"/>
        <v xml:space="preserve"> </v>
      </c>
    </row>
    <row r="5123" spans="1:4" x14ac:dyDescent="0.25">
      <c r="A5123" s="1" t="s">
        <v>10169</v>
      </c>
      <c r="B5123" t="s">
        <v>10170</v>
      </c>
      <c r="C5123">
        <f>LEN(Tabla4[[#This Row],[NIT]])</f>
        <v>14</v>
      </c>
      <c r="D5123" t="str">
        <f t="shared" si="80"/>
        <v>NIT</v>
      </c>
    </row>
  </sheetData>
  <phoneticPr fontId="8" type="noConversion"/>
  <conditionalFormatting sqref="A4436:A4603 A4613:A4654 A4656:A4660 A4664 A4673:A4674 A4677:A4687 A4689:A4691 A4693:A4703 A4709:A4728 A4730 A4736:A4737 A4742:A4784 A4786:A4795 A4797:A4802 A4804:A4806 A4812:A5040 A5042:A5123">
    <cfRule type="duplicateValues" dxfId="62" priority="4"/>
  </conditionalFormatting>
  <conditionalFormatting sqref="A4436:A4654 A4709:A4728 A4730 A4656:A4703 A4736:A4737 A4742:A4784 A4786:A4795 A4797:A4802 A4804:A4806 A4812:A5040 A5042:A5123">
    <cfRule type="duplicateValues" dxfId="61" priority="3"/>
  </conditionalFormatting>
  <conditionalFormatting sqref="A4436:A5040 A5042:A5123">
    <cfRule type="duplicateValues" dxfId="60" priority="2"/>
  </conditionalFormatting>
  <conditionalFormatting sqref="A5041">
    <cfRule type="duplicateValues" dxfId="59" priority="1"/>
  </conditionalFormatting>
  <dataValidations count="3">
    <dataValidation type="textLength" allowBlank="1" showInputMessage="1" showErrorMessage="1" errorTitle="Debes ingresar 14 caracteres" sqref="A4344:A4345" xr:uid="{15B27F38-132F-4741-B61B-916606C2AA6B}">
      <formula1>14</formula1>
      <formula2>14</formula2>
    </dataValidation>
    <dataValidation type="list" allowBlank="1" showInputMessage="1" showErrorMessage="1" sqref="F7:F10" xr:uid="{9260B3D9-2B51-45EC-A96D-CD247BD4F592}">
      <formula1>$XEY$2:$XEY$5</formula1>
    </dataValidation>
    <dataValidation type="list" allowBlank="1" showInputMessage="1" showErrorMessage="1" sqref="F4" xr:uid="{619914D2-5B06-4898-8D9F-A0C10D9C80B7}">
      <formula1>$XEY$2:$XEY$4</formula1>
    </dataValidation>
  </dataValidations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W5"/>
  <sheetViews>
    <sheetView workbookViewId="0">
      <selection activeCell="D3" sqref="D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23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</row>
    <row r="3" spans="1:23" x14ac:dyDescent="0.25">
      <c r="A3" t="s">
        <v>8797</v>
      </c>
      <c r="B3" t="s">
        <v>8798</v>
      </c>
      <c r="C3" t="s">
        <v>10276</v>
      </c>
      <c r="E3" t="s">
        <v>10277</v>
      </c>
      <c r="F3" t="s">
        <v>10213</v>
      </c>
      <c r="G3" s="2">
        <v>1000</v>
      </c>
      <c r="H3" s="2">
        <v>0</v>
      </c>
      <c r="I3" s="2">
        <v>100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10179</v>
      </c>
      <c r="T3" s="123" t="s">
        <v>10184</v>
      </c>
      <c r="U3" s="123" t="s">
        <v>10191</v>
      </c>
      <c r="V3" s="123" t="s">
        <v>10186</v>
      </c>
      <c r="W3" s="167" t="s">
        <v>10280</v>
      </c>
    </row>
    <row r="4" spans="1:23" x14ac:dyDescent="0.25">
      <c r="A4" t="s">
        <v>8797</v>
      </c>
      <c r="B4" t="s">
        <v>8798</v>
      </c>
      <c r="C4" t="s">
        <v>10278</v>
      </c>
      <c r="E4" t="s">
        <v>10279</v>
      </c>
      <c r="F4" t="s">
        <v>10213</v>
      </c>
      <c r="G4" s="2">
        <v>1000</v>
      </c>
      <c r="H4" s="2">
        <v>0</v>
      </c>
      <c r="I4" s="2">
        <v>100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10179</v>
      </c>
      <c r="T4" s="123" t="s">
        <v>10184</v>
      </c>
      <c r="U4" s="123" t="s">
        <v>10191</v>
      </c>
      <c r="V4" s="123" t="s">
        <v>10186</v>
      </c>
      <c r="W4" s="167" t="s">
        <v>10280</v>
      </c>
    </row>
    <row r="5" spans="1:23" x14ac:dyDescent="0.25">
      <c r="A5" t="s">
        <v>7719</v>
      </c>
      <c r="G5" s="15">
        <f>SUBTOTAL(109,Tabla9[[MONTO DEVENGADO ]])</f>
        <v>2000</v>
      </c>
      <c r="H5" s="15">
        <f>SUBTOTAL(109,Tabla9[[MONTO DEVENGADO POR BONIFICACIONES Y GRATIFICACIONES ]])</f>
        <v>0</v>
      </c>
      <c r="I5" s="15">
        <f>SUBTOTAL(109,Tabla9[[IMPUESTO RETENIDO ]])</f>
        <v>200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0</v>
      </c>
      <c r="M5" s="15">
        <f>SUBTOTAL(109,Tabla9[ISSS])</f>
        <v>0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 s="15">
        <f>SUBTOTAL(109,Tabla9[BIENESTAR MAGISTERIAL])</f>
        <v>0</v>
      </c>
      <c r="R5" s="15">
        <f>SUBTOTAL(109,Tabla9[[ISSS IVM ]])</f>
        <v>0</v>
      </c>
      <c r="S5" s="15"/>
      <c r="T5" s="15"/>
      <c r="U5" s="15"/>
      <c r="V5" s="15"/>
      <c r="W5" s="1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48"/>
  <sheetViews>
    <sheetView showGridLines="0" tabSelected="1" zoomScaleNormal="100" workbookViewId="0">
      <selection activeCell="E19" sqref="E19"/>
    </sheetView>
  </sheetViews>
  <sheetFormatPr baseColWidth="10" defaultRowHeight="15" x14ac:dyDescent="0.25"/>
  <cols>
    <col min="1" max="1" width="7" style="87" customWidth="1"/>
    <col min="2" max="2" width="5" style="87" customWidth="1"/>
    <col min="3" max="3" width="5.4257812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4" max="16384" width="11.42578125" style="136"/>
  </cols>
  <sheetData>
    <row r="1" spans="1:13 16384:16384" s="84" customFormat="1" ht="44.25" customHeight="1" x14ac:dyDescent="0.2">
      <c r="A1" s="86"/>
      <c r="B1" s="175"/>
      <c r="C1" s="176"/>
      <c r="D1" s="173" t="s">
        <v>8949</v>
      </c>
      <c r="E1" s="174"/>
      <c r="F1" s="174"/>
      <c r="I1" s="85"/>
      <c r="XFD1" s="135"/>
    </row>
    <row r="3" spans="1:13 16384:16384" ht="21.75" customHeight="1" x14ac:dyDescent="0.25">
      <c r="D3" s="81" t="s">
        <v>8574</v>
      </c>
      <c r="E3" s="82" t="s">
        <v>8328</v>
      </c>
      <c r="F3" s="83" t="s">
        <v>8776</v>
      </c>
      <c r="G3" s="156" t="s">
        <v>8575</v>
      </c>
      <c r="H3" s="81" t="s">
        <v>8777</v>
      </c>
      <c r="I3" s="82" t="s">
        <v>8758</v>
      </c>
      <c r="M3" s="42">
        <f>-339.19-214.08</f>
        <v>-553.27</v>
      </c>
      <c r="XFD3" s="136" t="s">
        <v>7944</v>
      </c>
    </row>
    <row r="4" spans="1:13 16384:16384" ht="18" customHeight="1" x14ac:dyDescent="0.25">
      <c r="D4" s="88" t="s">
        <v>8759</v>
      </c>
      <c r="E4" s="89">
        <f>ROUND(SUMIFS(Tabla3[[#All],[V GRAVADAS]],Tabla3[[#All],[MES]],Tabla7[[#Headers],[NOVIEMBRE]])/(1.13),2)</f>
        <v>0</v>
      </c>
      <c r="F4" s="90"/>
      <c r="G4" s="90"/>
      <c r="H4" s="88" t="s">
        <v>8760</v>
      </c>
      <c r="I4" s="108">
        <f>ROUND(F10*0.13-F14*0.13-E16-E17,2)</f>
        <v>0</v>
      </c>
      <c r="XFD4" s="136" t="s">
        <v>7981</v>
      </c>
    </row>
    <row r="5" spans="1:13 16384:16384" ht="18" customHeight="1" x14ac:dyDescent="0.25">
      <c r="D5" s="88" t="s">
        <v>74</v>
      </c>
      <c r="E5" s="89">
        <f>ROUND(SUMIFS(Tabla3[[#All],[V EXENTA]],Tabla3[[#All],[MES]],Tabla7[[#Headers],[NOVIEMBRE]]),2)</f>
        <v>0</v>
      </c>
      <c r="F5" s="90" t="str">
        <f>IFERROR(+E2+E3-E4,"")</f>
        <v/>
      </c>
      <c r="G5" s="90"/>
      <c r="H5" s="88" t="s">
        <v>8762</v>
      </c>
      <c r="I5" s="98">
        <f>ROUND(F10*0.0175,2)+E19</f>
        <v>200</v>
      </c>
      <c r="XFD5" s="136" t="s">
        <v>8153</v>
      </c>
    </row>
    <row r="6" spans="1:13 16384:16384" ht="18" customHeight="1" x14ac:dyDescent="0.25">
      <c r="D6" s="88" t="s">
        <v>10258</v>
      </c>
      <c r="E6" s="89">
        <f>ROUND(SUMIFS(Tabla3[[#All],[V NO SUJETAS]],Tabla3[[#All],[MES]],Tabla7[[#Headers],[NOVIEMBRE]]),2)</f>
        <v>0</v>
      </c>
      <c r="F6" s="90" t="str">
        <f>IFERROR(+E3+E4-E5,"")</f>
        <v/>
      </c>
      <c r="G6" s="90"/>
      <c r="H6" s="103" t="s">
        <v>8764</v>
      </c>
      <c r="I6" s="154">
        <f>SUM(I4:I5)</f>
        <v>200</v>
      </c>
      <c r="XFD6" s="136" t="s">
        <v>8265</v>
      </c>
    </row>
    <row r="7" spans="1:13 16384:16384" ht="18" customHeight="1" x14ac:dyDescent="0.25">
      <c r="D7" s="88" t="s">
        <v>8761</v>
      </c>
      <c r="E7" s="89">
        <f>ROUND(SUMIFS(Tabla2[[#All],[V. GRAVADA]],Tabla2[[#All],[MES]],Tabla7[[#Headers],[NOVIEMBRE]],Tabla2[[#All],[TIPO DE DOC]],3),2)</f>
        <v>0</v>
      </c>
      <c r="F7" s="90"/>
      <c r="G7" s="155"/>
      <c r="H7" s="79"/>
      <c r="I7" s="80"/>
      <c r="XFD7" s="136" t="s">
        <v>8322</v>
      </c>
    </row>
    <row r="8" spans="1:13 16384:16384" ht="18" customHeight="1" x14ac:dyDescent="0.25">
      <c r="B8" s="148"/>
      <c r="D8" s="88" t="s">
        <v>10259</v>
      </c>
      <c r="E8" s="89">
        <f>ROUND(SUMIFS(Tabla3[[#All],[EX SERVICE]],Tabla3[[#All],[MES]],Tabla7[[#Headers],[NOVIEMBRE]]),2)</f>
        <v>0</v>
      </c>
      <c r="F8" s="90"/>
      <c r="G8" s="155"/>
      <c r="H8" s="73"/>
      <c r="I8" s="74"/>
      <c r="K8" s="15"/>
      <c r="XFD8" s="136" t="s">
        <v>8323</v>
      </c>
    </row>
    <row r="9" spans="1:13 16384:16384" ht="18" customHeight="1" x14ac:dyDescent="0.25">
      <c r="D9" s="88" t="s">
        <v>8763</v>
      </c>
      <c r="E9" s="89">
        <f>ROUND(SUMIFS(Tabla2[[#All],[V. GRAVADA]],Tabla2[[#All],[MES]],Tabla7[[#Headers],[NOVIEMBRE]],Tabla2[[#All],[TIPO DE DOC]],5),2)</f>
        <v>0</v>
      </c>
      <c r="F9" s="90">
        <f>SUM(E4:E8)-Tabla7[[#This Row],[NOVIEMBRE]]</f>
        <v>0</v>
      </c>
      <c r="G9" s="90"/>
      <c r="H9" s="73"/>
      <c r="I9" s="74"/>
      <c r="K9" s="15"/>
      <c r="XFD9" s="136" t="s">
        <v>8324</v>
      </c>
    </row>
    <row r="10" spans="1:13 16384:16384" ht="18" customHeight="1" x14ac:dyDescent="0.25">
      <c r="D10" s="111" t="s">
        <v>8774</v>
      </c>
      <c r="E10" s="112"/>
      <c r="F10" s="113">
        <f>+E4+E7-E9</f>
        <v>0</v>
      </c>
      <c r="G10" s="157">
        <f>+E10*0.13</f>
        <v>0</v>
      </c>
      <c r="XFD10" s="136" t="s">
        <v>8325</v>
      </c>
    </row>
    <row r="11" spans="1:13 16384:16384" ht="18" customHeight="1" x14ac:dyDescent="0.25">
      <c r="D11" s="88" t="s">
        <v>8765</v>
      </c>
      <c r="E11" s="89">
        <f>SUMIFS(Tabla1[[#All],[C. GRAVADA]],Tabla1[[#All],[MES]],Tabla7[[#Headers],[NOVIEMBRE]],Tabla1[[#All],[TIPO DE DOC]],"03")</f>
        <v>0</v>
      </c>
      <c r="F11" s="91"/>
      <c r="G11" s="90"/>
      <c r="XFD11" s="136" t="s">
        <v>8326</v>
      </c>
    </row>
    <row r="12" spans="1:13 16384:16384" ht="18" customHeight="1" x14ac:dyDescent="0.25">
      <c r="D12" s="88" t="s">
        <v>8766</v>
      </c>
      <c r="E12" s="89">
        <f>SUMIFS(Tabla1[[#All],[IMPOR BIENES]],Tabla1[[#All],[MES]],Tabla7[[#Headers],[NOVIEMBRE]],Tabla1[[#All],[TIPO DE DOC]],12)</f>
        <v>0</v>
      </c>
      <c r="F12" s="91"/>
      <c r="G12" s="136"/>
      <c r="XFD12" s="136" t="s">
        <v>8327</v>
      </c>
    </row>
    <row r="13" spans="1:13 16384:16384" ht="18" customHeight="1" x14ac:dyDescent="0.25">
      <c r="D13" s="88" t="s">
        <v>8767</v>
      </c>
      <c r="E13" s="89">
        <f>SUMIFS(Tabla1[[#All],[C. GRAVADA]],Tabla1[[#All],[MES]],Tabla7[[#Headers],[NOVIEMBRE]],Tabla1[[#All],[TIPO DE DOC]],"05")</f>
        <v>0</v>
      </c>
      <c r="F13" s="92"/>
      <c r="G13" s="136"/>
      <c r="XFD13" s="136" t="s">
        <v>8328</v>
      </c>
    </row>
    <row r="14" spans="1:13 16384:16384" ht="18" customHeight="1" x14ac:dyDescent="0.25">
      <c r="D14" s="111" t="s">
        <v>8775</v>
      </c>
      <c r="E14" s="112"/>
      <c r="F14" s="113">
        <f>IFERROR(+E11+E12-E13,"")</f>
        <v>0</v>
      </c>
      <c r="G14" s="42">
        <f>+F14*0.13</f>
        <v>0</v>
      </c>
      <c r="XFD14" s="136" t="s">
        <v>8329</v>
      </c>
    </row>
    <row r="15" spans="1:13 16384:16384" ht="18" customHeight="1" x14ac:dyDescent="0.25">
      <c r="D15" s="88" t="s">
        <v>8768</v>
      </c>
      <c r="E15" s="89">
        <f>SUMIFS(Tabla1[[#All],[C. EXENTAS]],Tabla1[[#All],[MES]],Tabla7[[#Headers],[NOVIEMBRE]],Tabla1[[#All],[TIPO DE DOC]],"03")</f>
        <v>0</v>
      </c>
      <c r="F15" s="93"/>
      <c r="G15" s="93"/>
    </row>
    <row r="16" spans="1:13 16384:16384" ht="18" customHeight="1" x14ac:dyDescent="0.25">
      <c r="D16" s="88" t="s">
        <v>8769</v>
      </c>
      <c r="E16" s="89">
        <f>SUMIFS(Tabla1[[#All],[PERCEPCIONES]],Tabla1[[#All],[MES]],Tabla7[[#Headers],[NOVIEMBRE]],Tabla1[[#All],[TIPO DE DOC]],"03")</f>
        <v>0</v>
      </c>
      <c r="F16" s="94"/>
      <c r="G16" s="136"/>
    </row>
    <row r="17" spans="4:7" x14ac:dyDescent="0.25">
      <c r="D17" s="88" t="s">
        <v>8770</v>
      </c>
      <c r="E17" s="89">
        <f>SUMIFS(Tabla6[[#Headers],[#Data],[Monto Retención 1%]],Tabla6[[#Headers],[#Data],[Mes]],Tabla7[[#Headers],[NOVIEMBRE]])</f>
        <v>0</v>
      </c>
      <c r="F17" s="95"/>
      <c r="G17" s="136"/>
    </row>
    <row r="18" spans="4:7" x14ac:dyDescent="0.25">
      <c r="D18" s="96" t="s">
        <v>10257</v>
      </c>
      <c r="E18" s="97" t="str">
        <f>IFERROR((F17*0.13)*(F12+E7+E9)/F12-(F17*0.13)," ")</f>
        <v xml:space="preserve"> </v>
      </c>
      <c r="F18" s="95"/>
      <c r="G18" s="136"/>
    </row>
    <row r="19" spans="4:7" x14ac:dyDescent="0.25">
      <c r="D19" s="96" t="s">
        <v>8771</v>
      </c>
      <c r="E19" s="97">
        <f>+Tabla9[[#Totals],[IMPUESTO RETENIDO ]]</f>
        <v>200</v>
      </c>
      <c r="F19" s="93"/>
      <c r="G19" s="136"/>
    </row>
    <row r="34" spans="1:11 16381:16382" ht="15.75" thickBot="1" x14ac:dyDescent="0.3"/>
    <row r="35" spans="1:11 16381:16382" customFormat="1" x14ac:dyDescent="0.25">
      <c r="A35" s="87"/>
      <c r="D35" s="177" t="s">
        <v>10260</v>
      </c>
      <c r="E35" s="178"/>
      <c r="F35" s="178"/>
      <c r="G35" s="178"/>
      <c r="H35" s="178"/>
      <c r="I35" s="178"/>
      <c r="J35" s="178"/>
      <c r="K35" s="179"/>
      <c r="XFA35" s="136"/>
      <c r="XFB35" s="136"/>
    </row>
    <row r="36" spans="1:11 16381:16382" customFormat="1" ht="15.75" thickBot="1" x14ac:dyDescent="0.3">
      <c r="A36" s="87"/>
      <c r="D36" s="180"/>
      <c r="E36" s="181"/>
      <c r="F36" s="181"/>
      <c r="G36" s="181"/>
      <c r="H36" s="181"/>
      <c r="I36" s="181"/>
      <c r="J36" s="181"/>
      <c r="K36" s="182"/>
      <c r="XFA36" s="136"/>
      <c r="XFB36" s="136"/>
    </row>
    <row r="37" spans="1:11 16381:16382" customFormat="1" ht="15.75" x14ac:dyDescent="0.25">
      <c r="A37" s="87"/>
      <c r="D37" s="158" t="str">
        <f>Tabla7[[#Headers],[NOVIEMBRE]]</f>
        <v>NOVIEMBRE</v>
      </c>
      <c r="E37" s="159"/>
      <c r="F37" s="159"/>
      <c r="G37" s="159"/>
      <c r="H37" s="159"/>
      <c r="I37" s="159"/>
      <c r="J37" s="159"/>
      <c r="K37" s="159"/>
      <c r="XFA37" s="136"/>
      <c r="XFB37" s="136"/>
    </row>
    <row r="38" spans="1:11 16381:16382" customFormat="1" ht="15.75" x14ac:dyDescent="0.25">
      <c r="A38" s="87"/>
      <c r="D38" s="172" t="s">
        <v>10261</v>
      </c>
      <c r="E38" s="172"/>
      <c r="F38" s="159"/>
      <c r="G38" s="183" t="s">
        <v>10262</v>
      </c>
      <c r="H38" s="183"/>
      <c r="I38" s="159"/>
      <c r="J38" s="172" t="s">
        <v>10263</v>
      </c>
      <c r="K38" s="172"/>
      <c r="XFA38" s="136"/>
      <c r="XFB38" s="136"/>
    </row>
    <row r="39" spans="1:11 16381:16382" customFormat="1" ht="15.75" x14ac:dyDescent="0.25">
      <c r="A39" s="87"/>
      <c r="D39" s="160" t="s">
        <v>10264</v>
      </c>
      <c r="E39" s="161">
        <f>E7</f>
        <v>0</v>
      </c>
      <c r="F39" s="159"/>
      <c r="G39" s="160" t="s">
        <v>10265</v>
      </c>
      <c r="H39" s="161">
        <f>E15</f>
        <v>0</v>
      </c>
      <c r="I39" s="159"/>
      <c r="J39" s="160" t="s">
        <v>10266</v>
      </c>
      <c r="K39" s="161">
        <f>E17</f>
        <v>0</v>
      </c>
      <c r="XFA39" s="136"/>
      <c r="XFB39" s="136"/>
    </row>
    <row r="40" spans="1:11 16381:16382" customFormat="1" ht="15.75" x14ac:dyDescent="0.25">
      <c r="A40" s="87"/>
      <c r="D40" s="160" t="s">
        <v>10267</v>
      </c>
      <c r="E40" s="161">
        <f>E4</f>
        <v>0</v>
      </c>
      <c r="F40" s="159"/>
      <c r="G40" s="160" t="s">
        <v>10268</v>
      </c>
      <c r="H40" s="161">
        <f>E11</f>
        <v>0</v>
      </c>
      <c r="I40" s="159"/>
      <c r="J40" s="160" t="s">
        <v>10257</v>
      </c>
      <c r="K40" s="162" t="str">
        <f>IFERROR(+(H41*0.13)*(E44+E43+E42)/E44-(H41*0.13)," ")</f>
        <v xml:space="preserve"> </v>
      </c>
      <c r="XFA40" s="136"/>
      <c r="XFB40" s="136"/>
    </row>
    <row r="41" spans="1:11 16381:16382" customFormat="1" ht="16.5" thickBot="1" x14ac:dyDescent="0.3">
      <c r="A41" s="87"/>
      <c r="D41" s="160" t="s">
        <v>10269</v>
      </c>
      <c r="E41" s="161">
        <f>E8</f>
        <v>0</v>
      </c>
      <c r="F41" s="159"/>
      <c r="G41" s="163" t="s">
        <v>8764</v>
      </c>
      <c r="H41" s="164">
        <f>+H40</f>
        <v>0</v>
      </c>
      <c r="I41" s="159"/>
      <c r="J41" s="159"/>
      <c r="K41" s="159"/>
      <c r="XFA41" s="136"/>
      <c r="XFB41" s="136"/>
    </row>
    <row r="42" spans="1:11 16381:16382" customFormat="1" ht="16.5" thickTop="1" x14ac:dyDescent="0.25">
      <c r="A42" s="87"/>
      <c r="D42" s="160" t="s">
        <v>10270</v>
      </c>
      <c r="E42" s="161">
        <f>E6</f>
        <v>0</v>
      </c>
      <c r="F42" s="159"/>
      <c r="G42" s="159"/>
      <c r="H42" s="159"/>
      <c r="I42" s="159"/>
      <c r="J42" s="159"/>
      <c r="K42" s="159"/>
      <c r="XFA42" s="136"/>
      <c r="XFB42" s="136"/>
    </row>
    <row r="43" spans="1:11 16381:16382" customFormat="1" ht="15.75" x14ac:dyDescent="0.25">
      <c r="A43" s="87"/>
      <c r="D43" s="160" t="s">
        <v>10271</v>
      </c>
      <c r="E43" s="161">
        <f>E5</f>
        <v>0</v>
      </c>
      <c r="F43" s="159"/>
      <c r="G43" s="159"/>
      <c r="H43" s="159"/>
      <c r="I43" s="159"/>
      <c r="J43" s="159"/>
      <c r="K43" s="159"/>
      <c r="XFA43" s="136"/>
      <c r="XFB43" s="136"/>
    </row>
    <row r="44" spans="1:11 16381:16382" customFormat="1" ht="16.5" thickBot="1" x14ac:dyDescent="0.3">
      <c r="A44" s="87"/>
      <c r="D44" s="165" t="s">
        <v>8764</v>
      </c>
      <c r="E44" s="164">
        <f>SUM(E39:E43)</f>
        <v>0</v>
      </c>
      <c r="F44" s="159"/>
      <c r="G44" s="172" t="s">
        <v>10272</v>
      </c>
      <c r="H44" s="172"/>
      <c r="I44" s="159"/>
      <c r="J44" s="159" t="s">
        <v>10273</v>
      </c>
      <c r="K44" s="166">
        <f>E19</f>
        <v>200</v>
      </c>
      <c r="XFA44" s="136"/>
      <c r="XFB44" s="136"/>
    </row>
    <row r="45" spans="1:11 16381:16382" customFormat="1" ht="16.5" thickTop="1" x14ac:dyDescent="0.25">
      <c r="A45" s="87"/>
      <c r="D45" s="159"/>
      <c r="E45" s="159"/>
      <c r="F45" s="159"/>
      <c r="G45" s="160" t="s">
        <v>8760</v>
      </c>
      <c r="H45" s="160" t="e">
        <f>+(E39+E40)*0.13-(H40*0.13)+K40-K39</f>
        <v>#VALUE!</v>
      </c>
      <c r="I45" s="166"/>
      <c r="J45" s="159"/>
      <c r="K45" s="159"/>
      <c r="XFA45" s="136"/>
      <c r="XFB45" s="136"/>
    </row>
    <row r="46" spans="1:11 16381:16382" customFormat="1" ht="15.75" x14ac:dyDescent="0.25">
      <c r="A46" s="87"/>
      <c r="D46" s="159"/>
      <c r="E46" s="159"/>
      <c r="F46" s="159"/>
      <c r="G46" s="160" t="s">
        <v>10274</v>
      </c>
      <c r="H46" s="161">
        <f>+(E44*0.0175)+K44</f>
        <v>200</v>
      </c>
      <c r="I46" s="159"/>
      <c r="J46" s="159"/>
      <c r="K46" s="159"/>
      <c r="XFA46" s="136"/>
      <c r="XFB46" s="136"/>
    </row>
    <row r="47" spans="1:11 16381:16382" customFormat="1" ht="16.5" thickBot="1" x14ac:dyDescent="0.3">
      <c r="A47" s="87"/>
      <c r="D47" s="159"/>
      <c r="E47" s="159"/>
      <c r="F47" s="159"/>
      <c r="G47" s="163" t="s">
        <v>10275</v>
      </c>
      <c r="H47" s="164" t="e">
        <f>SUM(H45:H46)</f>
        <v>#VALUE!</v>
      </c>
      <c r="I47" s="159"/>
      <c r="J47" s="159"/>
      <c r="K47" s="159"/>
      <c r="XFA47" s="136"/>
      <c r="XFB47" s="136"/>
    </row>
    <row r="48" spans="1:11 16381:16382" customFormat="1" ht="15.75" thickTop="1" x14ac:dyDescent="0.25">
      <c r="A48" s="87"/>
      <c r="I48" s="2"/>
      <c r="XFA48" s="136"/>
      <c r="XFB48" s="136"/>
    </row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2025-01-16T17:10:27Z</dcterms:modified>
</cp:coreProperties>
</file>