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3C4644B9-8444-42BC-8FB2-9ECC63ABD4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F17" i="1"/>
  <c r="G17" i="1" s="1"/>
  <c r="E17" i="1"/>
  <c r="H17" i="1" l="1"/>
  <c r="J17" i="1" s="1"/>
</calcChain>
</file>

<file path=xl/sharedStrings.xml><?xml version="1.0" encoding="utf-8"?>
<sst xmlns="http://schemas.openxmlformats.org/spreadsheetml/2006/main" count="34" uniqueCount="34">
  <si>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</si>
  <si>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</si>
  <si>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</si>
  <si>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</si>
  <si>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</si>
  <si>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</si>
  <si>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</si>
  <si>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</si>
  <si>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</si>
  <si>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数据个数(数据不足15个则格子留空)</t>
    <phoneticPr fontId="1" type="noConversion"/>
  </si>
  <si>
    <t>黄色格子：自动输出数据</t>
    <phoneticPr fontId="1" type="noConversion"/>
  </si>
  <si>
    <t>注：此处会判断数据个数大于等于6时自动近似为t=1</t>
    <phoneticPr fontId="1" type="noConversion"/>
  </si>
  <si>
    <t>SD-</t>
    <phoneticPr fontId="1" type="noConversion"/>
  </si>
  <si>
    <t>注：如果数据不足15个请直接留空格子</t>
    <phoneticPr fontId="1" type="noConversion"/>
  </si>
  <si>
    <t>红色格子：填入你的实验数据和条件参数</t>
    <phoneticPr fontId="1" type="noConversion"/>
  </si>
  <si>
    <t>Authored by Axolyz.</t>
    <phoneticPr fontId="1" type="noConversion"/>
  </si>
  <si>
    <t>Licensed by GPL v3.</t>
    <phoneticPr fontId="1" type="noConversion"/>
  </si>
  <si>
    <t>Posted on https://github.com/Axolyz/fuck-university-physics-experiments.</t>
    <phoneticPr fontId="1" type="noConversion"/>
  </si>
  <si>
    <t>Welcome for stars, issues &amp; contribution.</t>
    <phoneticPr fontId="1" type="noConversion"/>
  </si>
  <si>
    <t>「この幻想郷では常識に囚われてはいけないのですね！」</t>
    <phoneticPr fontId="1" type="noConversion"/>
  </si>
  <si>
    <t>CHERUB 咏唱 !</t>
    <phoneticPr fontId="1" type="noConversion"/>
  </si>
  <si>
    <t>PHYSICAL LINKAGE !!!</t>
    <phoneticPr fontId="1" type="noConversion"/>
  </si>
  <si>
    <t>SERAPH 降临 !!</t>
    <phoneticPr fontId="1" type="noConversion"/>
  </si>
  <si>
    <t>请在运行时默念管理魔王魔法七圣地的少女索非亚琳·SP·撒旦7世,于现世化名为七宫智音殿下的咏唱圣咒:</t>
    <phoneticPr fontId="1" type="noConversion"/>
  </si>
  <si>
    <t>「误差,象征着现实世界无限的混沌的存在</t>
    <phoneticPr fontId="1" type="noConversion"/>
  </si>
  <si>
    <t>「亿万年的进化史上,在蛇虫猛兽和天灾地孽之间</t>
    <phoneticPr fontId="1" type="noConversion"/>
  </si>
  <si>
    <t>「人类始终敬畏而害怕混沌,将混沌视作专为神明裁决的绝对领域</t>
    <phoneticPr fontId="1" type="noConversion"/>
  </si>
  <si>
    <t>「而此等驾驭混沌的工具,本身便无异于一柄指向神明宣告战争的圣剑</t>
    <phoneticPr fontId="1" type="noConversion"/>
  </si>
  <si>
    <t>「所以自专用于预测与驾驭混沌的数学物理工具发展以降,傲慢的人类便以神明自居</t>
    <phoneticPr fontId="1" type="noConversion"/>
  </si>
  <si>
    <t>「那一次次重复的物理实验,也只不过是我们向那形而下的新神虔诚献祭的通灵仪式罢了</t>
    <phoneticPr fontId="1" type="noConversion"/>
  </si>
  <si>
    <t>「如今,全世界都是神明的墓园</t>
    <phoneticPr fontId="1" type="noConversion"/>
  </si>
  <si>
    <t>「而这专为埋葬旧神的墓园,是否也终将为这新神开放呢」</t>
    <phoneticPr fontId="1" type="noConversion"/>
  </si>
  <si>
    <t>t分布与不确定度计算器</t>
  </si>
  <si>
    <t>脚本基于连关天则架构而成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</si>
</sst>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2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10">
    <xf numFmtId="0" fontId="0" fillId="0" borderId="0" xfId="0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2" xfId="1" applyProtection="1">
      <protection locked="0"/>
    </xf>
    <xf numFmtId="0" fontId="2" fillId="2" borderId="2" xfId="1" applyFill="1" applyProtection="1">
      <protection locked="0"/>
    </xf>
    <xf numFmtId="0" fontId="0" fillId="0" borderId="2" xfId="1" applyFont="1" applyProtection="1">
      <protection locked="0"/>
    </xf>
    <xf numFmtId="0" fontId="3" fillId="2" borderId="2" xfId="1" applyFont="1" applyFill="1" applyProtection="1">
      <protection locked="0"/>
    </xf>
    <xf numFmtId="0" fontId="4" fillId="0" borderId="0" xfId="0" applyFont="1" applyProtection="1">
      <protection locked="0"/>
    </xf>
    <xf numFmtId="0" fontId="2" fillId="3" borderId="2" xfId="1" applyFill="1" applyProtection="1"/>
    <xf numFmtId="0" fontId="0" fillId="3" borderId="2" xfId="1" applyFont="1" applyFill="1" applyProtection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Normal="100" workbookViewId="0">
      <selection activeCell="A3" sqref="A3"/>
    </sheetView>
  </sheetViews>
  <sheetFormatPr defaultRowHeight="13.8" x14ac:dyDescent="0.25"/>
  <cols>
    <col min="1" max="5" width="10.77734375" style="2" customWidth="1"/>
    <col min="6" max="6" width="11.88671875" style="2" customWidth="1"/>
    <col min="7" max="16" width="10.77734375" style="2" customWidth="1"/>
    <col min="17" max="16384" width="8.88671875" style="2"/>
  </cols>
  <sheetData>
    <row r="1" spans="1:16" x14ac:dyDescent="0.25">
      <c r="A1" s="2" t="s">
        <v>32</v>
      </c>
    </row>
    <row r="3" spans="1:16" ht="14.4" x14ac:dyDescent="0.25">
      <c r="A3" s="1" t="s">
        <v>33</v>
      </c>
    </row>
    <row r="4" spans="1:16" ht="14.4" x14ac:dyDescent="0.25">
      <c r="A4" s="1" t="s">
        <v>23</v>
      </c>
    </row>
    <row r="5" spans="1:16" ht="14.4" x14ac:dyDescent="0.25">
      <c r="A5" s="1" t="s">
        <v>20</v>
      </c>
    </row>
    <row r="6" spans="1:16" ht="14.4" x14ac:dyDescent="0.25">
      <c r="A6" s="1" t="s">
        <v>22</v>
      </c>
    </row>
    <row r="7" spans="1:16" ht="14.4" x14ac:dyDescent="0.25">
      <c r="A7" s="1" t="s">
        <v>21</v>
      </c>
    </row>
    <row r="9" spans="1:16" x14ac:dyDescent="0.25">
      <c r="A9" s="2" t="s">
        <v>14</v>
      </c>
    </row>
    <row r="10" spans="1:16" x14ac:dyDescent="0.25">
      <c r="A10" s="2" t="s">
        <v>10</v>
      </c>
    </row>
    <row r="11" spans="1:16" x14ac:dyDescent="0.25">
      <c r="F11" s="2" t="s">
        <v>13</v>
      </c>
    </row>
    <row r="12" spans="1:16" ht="14.4" thickBot="1" x14ac:dyDescent="0.3"/>
    <row r="13" spans="1:16" ht="14.4" thickBot="1" x14ac:dyDescent="0.3">
      <c r="A13" s="3" t="s">
        <v>8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3">
        <v>13</v>
      </c>
      <c r="O13" s="3">
        <v>14</v>
      </c>
      <c r="P13" s="3">
        <v>15</v>
      </c>
    </row>
    <row r="14" spans="1:16" ht="14.4" thickBot="1" x14ac:dyDescent="0.3">
      <c r="A14" s="3"/>
      <c r="B14" s="4">
        <v>0.79200000000000004</v>
      </c>
      <c r="C14" s="4">
        <v>0.79200000000000004</v>
      </c>
      <c r="D14" s="4">
        <v>0.79700000000000004</v>
      </c>
      <c r="E14" s="4">
        <v>0.79100000000000004</v>
      </c>
      <c r="F14" s="4">
        <v>0.79900000000000004</v>
      </c>
      <c r="G14" s="4">
        <v>0.80200000000000005</v>
      </c>
      <c r="H14" s="4"/>
      <c r="I14" s="4"/>
      <c r="J14" s="4"/>
      <c r="K14" s="4"/>
      <c r="L14" s="4"/>
      <c r="M14" s="4"/>
      <c r="N14" s="4"/>
      <c r="O14" s="4"/>
      <c r="P14" s="4"/>
    </row>
    <row r="15" spans="1:16" ht="14.4" thickBot="1" x14ac:dyDescent="0.3"/>
    <row r="16" spans="1:16" ht="14.4" thickBot="1" x14ac:dyDescent="0.3">
      <c r="A16" s="3" t="s">
        <v>7</v>
      </c>
      <c r="B16" s="3" t="s">
        <v>0</v>
      </c>
      <c r="C16" s="3" t="s">
        <v>9</v>
      </c>
      <c r="D16" s="3" t="s">
        <v>4</v>
      </c>
      <c r="E16" s="3" t="s">
        <v>6</v>
      </c>
      <c r="F16" s="3" t="s">
        <v>5</v>
      </c>
      <c r="G16" s="5" t="s">
        <v>12</v>
      </c>
      <c r="H16" s="3" t="s">
        <v>1</v>
      </c>
      <c r="I16" s="3" t="s">
        <v>2</v>
      </c>
      <c r="J16" s="3" t="s">
        <v>3</v>
      </c>
    </row>
    <row r="17" spans="1:10" ht="14.4" thickBot="1" x14ac:dyDescent="0.3">
      <c r="A17" s="3"/>
      <c r="B17" s="4">
        <v>0.68300000000000005</v>
      </c>
      <c r="C17" s="4">
        <v>6</v>
      </c>
      <c r="D17" s="8">
        <f>IF(C17&lt;6,ROUND(TINV(1-B17,C17-1),2),1)</f>
        <v>1</v>
      </c>
      <c r="E17" s="8">
        <f>AVERAGE(B14:P14)</f>
        <v>0.79549999999999998</v>
      </c>
      <c r="F17" s="8">
        <f>_xlfn.STDEV.S(B14:P14)</f>
        <v>4.5055521304275276E-3</v>
      </c>
      <c r="G17" s="9">
        <f>F17/SQRT(C17)</f>
        <v>1.8393839548428543E-3</v>
      </c>
      <c r="H17" s="8">
        <f>D17/SQRT(C17)*F17</f>
        <v>1.8393839548428543E-3</v>
      </c>
      <c r="I17" s="6">
        <v>5.7735000000000002E-5</v>
      </c>
      <c r="J17" s="8">
        <f>SQRT(H17^2+I17^2)</f>
        <v>1.8402898314011137E-3</v>
      </c>
    </row>
    <row r="19" spans="1:10" x14ac:dyDescent="0.25">
      <c r="A19" s="2" t="s">
        <v>15</v>
      </c>
      <c r="D19" s="2" t="s">
        <v>11</v>
      </c>
    </row>
    <row r="20" spans="1:10" x14ac:dyDescent="0.25">
      <c r="A20" s="2" t="s">
        <v>16</v>
      </c>
    </row>
    <row r="21" spans="1:10" x14ac:dyDescent="0.25">
      <c r="A21" s="2" t="s">
        <v>17</v>
      </c>
    </row>
    <row r="22" spans="1:10" x14ac:dyDescent="0.25">
      <c r="A22" s="2" t="s">
        <v>18</v>
      </c>
    </row>
    <row r="23" spans="1:10" x14ac:dyDescent="0.25">
      <c r="A23" s="7" t="s">
        <v>19</v>
      </c>
    </row>
    <row r="25" spans="1:10" x14ac:dyDescent="0.25">
      <c r="A25" s="2" t="s">
        <v>24</v>
      </c>
    </row>
    <row r="26" spans="1:10" x14ac:dyDescent="0.25">
      <c r="A26" s="2" t="s">
        <v>25</v>
      </c>
    </row>
    <row r="27" spans="1:10" x14ac:dyDescent="0.25">
      <c r="A27" s="2" t="s">
        <v>26</v>
      </c>
    </row>
    <row r="28" spans="1:10" x14ac:dyDescent="0.25">
      <c r="A28" s="2" t="s">
        <v>27</v>
      </c>
    </row>
    <row r="29" spans="1:10" x14ac:dyDescent="0.25">
      <c r="A29" s="2" t="s">
        <v>28</v>
      </c>
    </row>
    <row r="30" spans="1:10" x14ac:dyDescent="0.25">
      <c r="A30" s="2" t="s">
        <v>29</v>
      </c>
    </row>
    <row r="31" spans="1:10" x14ac:dyDescent="0.25">
      <c r="A31" s="2" t="s">
        <v>30</v>
      </c>
    </row>
    <row r="32" spans="1:10" x14ac:dyDescent="0.25">
      <c r="A32" s="2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2023-09-22T04:50:02Z</dcterms:modified>
</cp:coreProperties>
</file>