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E:\Coding\Repos\fuck-UPE\大物实验\数据处理-main\"/>
    </mc:Choice>
  </mc:AlternateContent>
  <xr:revisionPtr revIDLastSave="0" documentId="13_ncr:1_{C300364B-DF52-4CB5-B858-B5CCB2706479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" i="1" l="1"/>
  <c r="F13" i="1"/>
  <c r="G13" i="1" s="1"/>
  <c r="E13" i="1"/>
  <c r="H13" i="1" l="1"/>
  <c r="J13" i="1" s="1"/>
</calcChain>
</file>

<file path=xl/sharedStrings.xml><?xml version="1.0" encoding="utf-8"?>
<sst xmlns="http://schemas.openxmlformats.org/spreadsheetml/2006/main" count="21" uniqueCount="21">
  <si>
    <t>置信概率</t>
    <phoneticPr fontId="1" type="noConversion"/>
  </si>
  <si>
    <t>μaD</t>
    <phoneticPr fontId="1" type="noConversion"/>
  </si>
  <si>
    <t>μbD</t>
    <phoneticPr fontId="1" type="noConversion"/>
  </si>
  <si>
    <t>μD</t>
    <phoneticPr fontId="1" type="noConversion"/>
  </si>
  <si>
    <t>置信系数t</t>
    <phoneticPr fontId="1" type="noConversion"/>
  </si>
  <si>
    <t>标准偏差SD</t>
    <phoneticPr fontId="1" type="noConversion"/>
  </si>
  <si>
    <t>D平均</t>
    <phoneticPr fontId="1" type="noConversion"/>
  </si>
  <si>
    <t>OUTPUT</t>
    <phoneticPr fontId="1" type="noConversion"/>
  </si>
  <si>
    <t>Di</t>
    <phoneticPr fontId="1" type="noConversion"/>
  </si>
  <si>
    <t>数据个数(数据不足15个则格子留空)</t>
    <phoneticPr fontId="1" type="noConversion"/>
  </si>
  <si>
    <t>黄色格子：自动输出数据</t>
    <phoneticPr fontId="1" type="noConversion"/>
  </si>
  <si>
    <t>注：此处会判断数据个数大于等于6时自动近似为t=1</t>
    <phoneticPr fontId="1" type="noConversion"/>
  </si>
  <si>
    <t>SD-</t>
    <phoneticPr fontId="1" type="noConversion"/>
  </si>
  <si>
    <t>注：如果数据不足15个请直接留空格子</t>
    <phoneticPr fontId="1" type="noConversion"/>
  </si>
  <si>
    <t>Authored by Axolyz.</t>
    <phoneticPr fontId="1" type="noConversion"/>
  </si>
  <si>
    <t>Licensed by GPL v3.</t>
    <phoneticPr fontId="1" type="noConversion"/>
  </si>
  <si>
    <t>Welcome for stars, issues &amp; contribution.</t>
    <phoneticPr fontId="1" type="noConversion"/>
  </si>
  <si>
    <t>此脚本基于连关天则架构而成,请在使用时默念: PHYSICAL LINKAGE★ !!!</t>
    <phoneticPr fontId="1" type="noConversion"/>
  </si>
  <si>
    <t>Posted on https://github.com/Axolyz/fuck-nku-physics-experiments.</t>
    <phoneticPr fontId="1" type="noConversion"/>
  </si>
  <si>
    <t>红色格子：填入你的实验数据和条件参数，如本身自带数据请更改</t>
    <phoneticPr fontId="1" type="noConversion"/>
  </si>
  <si>
    <t>T分布与不确定度计算器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</si>
</sst>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1"/>
      <name val="等线"/>
      <family val="2"/>
      <scheme val="minor"/>
    </font>
    <font>
      <sz val="11"/>
      <name val="等线"/>
      <family val="3"/>
      <charset val="134"/>
      <scheme val="minor"/>
    </font>
    <font>
      <b/>
      <sz val="11"/>
      <color rgb="FFFF3399"/>
      <name val="黑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4">
    <xf numFmtId="0" fontId="0" fillId="0" borderId="0"/>
    <xf numFmtId="0" fontId="2" fillId="0" borderId="2" applyNumberFormat="0" applyFont="0" applyFill="0" applyAlignment="0" applyProtection="0"/>
    <xf numFmtId="0" fontId="2" fillId="0" borderId="1" applyNumberFormat="0" applyFont="0" applyFill="0" applyAlignment="0" applyProtection="0"/>
    <xf numFmtId="0" fontId="2" fillId="0" borderId="0" applyNumberFormat="0" applyFont="0" applyFill="0" applyAlignment="0" applyProtection="0"/>
  </cellStyleXfs>
  <cellXfs count="10">
    <xf numFmtId="0" fontId="0" fillId="0" borderId="0" xfId="0"/>
    <xf numFmtId="0" fontId="5" fillId="0" borderId="0" xfId="0" applyFont="1" applyProtection="1">
      <protection locked="0"/>
    </xf>
    <xf numFmtId="0" fontId="0" fillId="0" borderId="0" xfId="0" applyProtection="1">
      <protection locked="0"/>
    </xf>
    <xf numFmtId="0" fontId="2" fillId="0" borderId="2" xfId="1" applyProtection="1">
      <protection locked="0"/>
    </xf>
    <xf numFmtId="0" fontId="2" fillId="2" borderId="2" xfId="1" applyFill="1" applyProtection="1">
      <protection locked="0"/>
    </xf>
    <xf numFmtId="0" fontId="0" fillId="0" borderId="2" xfId="1" applyFont="1" applyProtection="1">
      <protection locked="0"/>
    </xf>
    <xf numFmtId="0" fontId="3" fillId="2" borderId="2" xfId="1" applyFont="1" applyFill="1" applyProtection="1">
      <protection locked="0"/>
    </xf>
    <xf numFmtId="0" fontId="4" fillId="0" borderId="0" xfId="0" applyFont="1" applyProtection="1">
      <protection locked="0"/>
    </xf>
    <xf numFmtId="0" fontId="2" fillId="3" borderId="2" xfId="1" applyFill="1" applyProtection="1"/>
    <xf numFmtId="0" fontId="0" fillId="3" borderId="2" xfId="1" applyFont="1" applyFill="1" applyProtection="1"/>
  </cellXfs>
  <cellStyles count="4">
    <cellStyle name="Normal" xfId="0" builtinId="0"/>
    <cellStyle name="Style 1" xfId="1" xr:uid="{92A3B314-810B-40C8-A7A8-F012C02BADA0}"/>
    <cellStyle name="Style 2" xfId="2" xr:uid="{E7A149ED-2099-4838-A8B7-D926A4712C36}"/>
    <cellStyle name="Style 3" xfId="3" xr:uid="{D901BFB3-3FDF-4D04-B02E-3A94CA3294A0}"/>
  </cellStyles>
  <dxfs count="0"/>
  <tableStyles count="0" defaultTableStyle="TableStyleMedium2" defaultPivotStyle="PivotStyleLight16"/>
  <colors>
    <mruColors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3"/>
  <sheetViews>
    <sheetView tabSelected="1" zoomScaleNormal="100" workbookViewId="0">
      <selection activeCell="E5" sqref="E5"/>
    </sheetView>
  </sheetViews>
  <sheetFormatPr defaultRowHeight="13.8" x14ac:dyDescent="0.25"/>
  <cols>
    <col min="1" max="5" width="10.77734375" style="2" customWidth="1"/>
    <col min="6" max="6" width="11.88671875" style="2" customWidth="1"/>
    <col min="7" max="16" width="10.77734375" style="2" customWidth="1"/>
    <col min="17" max="16384" width="8.88671875" style="2"/>
  </cols>
  <sheetData>
    <row r="1" spans="1:16" x14ac:dyDescent="0.25">
      <c r="A1" s="2" t="s">
        <v>20</v>
      </c>
    </row>
    <row r="3" spans="1:16" ht="14.4" x14ac:dyDescent="0.25">
      <c r="A3" s="1" t="s">
        <v>17</v>
      </c>
    </row>
    <row r="4" spans="1:16" ht="14.4" x14ac:dyDescent="0.25">
      <c r="A4" s="1"/>
    </row>
    <row r="5" spans="1:16" x14ac:dyDescent="0.25">
      <c r="A5" s="2" t="s">
        <v>19</v>
      </c>
    </row>
    <row r="6" spans="1:16" x14ac:dyDescent="0.25">
      <c r="A6" s="2" t="s">
        <v>10</v>
      </c>
    </row>
    <row r="7" spans="1:16" x14ac:dyDescent="0.25">
      <c r="F7" s="2" t="s">
        <v>13</v>
      </c>
    </row>
    <row r="8" spans="1:16" ht="14.4" thickBot="1" x14ac:dyDescent="0.3"/>
    <row r="9" spans="1:16" ht="14.4" thickBot="1" x14ac:dyDescent="0.3">
      <c r="A9" s="3" t="s">
        <v>8</v>
      </c>
      <c r="B9" s="3">
        <v>1</v>
      </c>
      <c r="C9" s="3">
        <v>2</v>
      </c>
      <c r="D9" s="3">
        <v>3</v>
      </c>
      <c r="E9" s="3">
        <v>4</v>
      </c>
      <c r="F9" s="3">
        <v>5</v>
      </c>
      <c r="G9" s="3">
        <v>6</v>
      </c>
      <c r="H9" s="3">
        <v>7</v>
      </c>
      <c r="I9" s="3">
        <v>8</v>
      </c>
      <c r="J9" s="3">
        <v>9</v>
      </c>
      <c r="K9" s="3">
        <v>10</v>
      </c>
      <c r="L9" s="3">
        <v>11</v>
      </c>
      <c r="M9" s="3">
        <v>12</v>
      </c>
      <c r="N9" s="3">
        <v>13</v>
      </c>
      <c r="O9" s="3">
        <v>14</v>
      </c>
      <c r="P9" s="3">
        <v>15</v>
      </c>
    </row>
    <row r="10" spans="1:16" ht="14.4" thickBot="1" x14ac:dyDescent="0.3">
      <c r="A10" s="3"/>
      <c r="B10" s="4">
        <v>0.79200000000000004</v>
      </c>
      <c r="C10" s="4">
        <v>0.79200000000000004</v>
      </c>
      <c r="D10" s="4">
        <v>0.79700000000000004</v>
      </c>
      <c r="E10" s="4">
        <v>0.79100000000000004</v>
      </c>
      <c r="F10" s="4">
        <v>0.79900000000000004</v>
      </c>
      <c r="G10" s="4">
        <v>0.80200000000000005</v>
      </c>
      <c r="H10" s="4"/>
      <c r="I10" s="4"/>
      <c r="J10" s="4"/>
      <c r="K10" s="4"/>
      <c r="L10" s="4"/>
      <c r="M10" s="4"/>
      <c r="N10" s="4"/>
      <c r="O10" s="4"/>
      <c r="P10" s="4"/>
    </row>
    <row r="11" spans="1:16" ht="14.4" thickBot="1" x14ac:dyDescent="0.3"/>
    <row r="12" spans="1:16" ht="14.4" thickBot="1" x14ac:dyDescent="0.3">
      <c r="A12" s="3" t="s">
        <v>7</v>
      </c>
      <c r="B12" s="3" t="s">
        <v>0</v>
      </c>
      <c r="C12" s="3" t="s">
        <v>9</v>
      </c>
      <c r="D12" s="3" t="s">
        <v>4</v>
      </c>
      <c r="E12" s="3" t="s">
        <v>6</v>
      </c>
      <c r="F12" s="3" t="s">
        <v>5</v>
      </c>
      <c r="G12" s="5" t="s">
        <v>12</v>
      </c>
      <c r="H12" s="3" t="s">
        <v>1</v>
      </c>
      <c r="I12" s="3" t="s">
        <v>2</v>
      </c>
      <c r="J12" s="3" t="s">
        <v>3</v>
      </c>
    </row>
    <row r="13" spans="1:16" ht="14.4" thickBot="1" x14ac:dyDescent="0.3">
      <c r="A13" s="3"/>
      <c r="B13" s="4">
        <v>0.68300000000000005</v>
      </c>
      <c r="C13" s="4">
        <v>6</v>
      </c>
      <c r="D13" s="8">
        <f>IF(C13&lt;6,ROUND(TINV(1-B13,C13-1),2),1)</f>
        <v>1</v>
      </c>
      <c r="E13" s="8">
        <f>AVERAGE(B10:P10)</f>
        <v>0.79549999999999998</v>
      </c>
      <c r="F13" s="8">
        <f>_xlfn.STDEV.S(B10:P10)</f>
        <v>4.5055521304275276E-3</v>
      </c>
      <c r="G13" s="9">
        <f>F13/SQRT(C13)</f>
        <v>1.8393839548428543E-3</v>
      </c>
      <c r="H13" s="8">
        <f>D13/SQRT(C13)*F13</f>
        <v>1.8393839548428543E-3</v>
      </c>
      <c r="I13" s="6">
        <v>5.7735000000000002E-5</v>
      </c>
      <c r="J13" s="8">
        <f>SQRT(H13^2+I13^2)</f>
        <v>1.8402898314011137E-3</v>
      </c>
    </row>
    <row r="15" spans="1:16" x14ac:dyDescent="0.25">
      <c r="A15" s="2" t="s">
        <v>14</v>
      </c>
      <c r="D15" s="2" t="s">
        <v>11</v>
      </c>
    </row>
    <row r="16" spans="1:16" x14ac:dyDescent="0.25">
      <c r="A16" s="2" t="s">
        <v>15</v>
      </c>
    </row>
    <row r="17" spans="1:1" x14ac:dyDescent="0.25">
      <c r="A17" s="2" t="s">
        <v>18</v>
      </c>
    </row>
    <row r="18" spans="1:1" x14ac:dyDescent="0.25">
      <c r="A18" s="2" t="s">
        <v>16</v>
      </c>
    </row>
    <row r="23" spans="1:1" x14ac:dyDescent="0.25">
      <c r="A23" s="7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Axolyz</dc:creator>
  <cp:lastModifiedBy>Axolyz Li</cp:lastModifiedBy>
  <dcterms:created xsi:type="dcterms:W3CDTF">2015-06-05T18:19:34Z</dcterms:created>
  <dcterms:modified xsi:type="dcterms:W3CDTF">2024-03-01T02:27:36Z</dcterms:modified>
</cp:coreProperties>
</file>