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muj\Desktop\"/>
    </mc:Choice>
  </mc:AlternateContent>
  <xr:revisionPtr revIDLastSave="0" documentId="13_ncr:1_{E3459651-7DDB-4164-BD6C-721DAEF1E97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19" i="1"/>
  <c r="B19" i="1"/>
  <c r="E11" i="1"/>
  <c r="E10" i="1"/>
  <c r="B11" i="1"/>
  <c r="C11" i="1" s="1"/>
  <c r="B10" i="1"/>
  <c r="C10" i="1" s="1"/>
  <c r="C19" i="1" l="1"/>
  <c r="D19" i="1" s="1"/>
  <c r="D10" i="1"/>
  <c r="D11" i="1"/>
</calcChain>
</file>

<file path=xl/sharedStrings.xml><?xml version="1.0" encoding="utf-8"?>
<sst xmlns="http://schemas.openxmlformats.org/spreadsheetml/2006/main" count="36" uniqueCount="28">
  <si>
    <t>R0</t>
  </si>
  <si>
    <t>R1</t>
  </si>
  <si>
    <t>ΔR0</t>
  </si>
  <si>
    <t>ΔI</t>
  </si>
  <si>
    <t>换臂前</t>
  </si>
  <si>
    <t>换臂后</t>
  </si>
  <si>
    <t>R2</t>
  </si>
  <si>
    <t>R0（Ω）</t>
  </si>
  <si>
    <t>ΔR0（Ω）</t>
  </si>
  <si>
    <t>ΔI（nA）</t>
  </si>
  <si>
    <t>S（nA）</t>
  </si>
  <si>
    <t>根据情况，选取Ra=100Ω，Rb=100Ω，使比例臂的倍率C=1</t>
    <phoneticPr fontId="4" type="noConversion"/>
  </si>
  <si>
    <t>ΔI/nA</t>
    <phoneticPr fontId="4" type="noConversion"/>
  </si>
  <si>
    <t>ρc</t>
    <phoneticPr fontId="4" type="noConversion"/>
  </si>
  <si>
    <t>ρ0</t>
    <phoneticPr fontId="4" type="noConversion"/>
  </si>
  <si>
    <t>ρx</t>
    <phoneticPr fontId="4" type="noConversion"/>
  </si>
  <si>
    <t>电桥灵敏度S/nA</t>
    <phoneticPr fontId="4" type="noConversion"/>
  </si>
  <si>
    <t>△Rx</t>
    <phoneticPr fontId="4" type="noConversion"/>
  </si>
  <si>
    <t>Rx</t>
    <phoneticPr fontId="4" type="noConversion"/>
  </si>
  <si>
    <t>E（V）</t>
    <phoneticPr fontId="4" type="noConversion"/>
  </si>
  <si>
    <r>
      <t>根据情况，选取R</t>
    </r>
    <r>
      <rPr>
        <vertAlign val="subscript"/>
        <sz val="10.5"/>
        <color theme="1"/>
        <rFont val="等线"/>
        <family val="3"/>
        <charset val="134"/>
        <scheme val="minor"/>
      </rPr>
      <t>a</t>
    </r>
    <r>
      <rPr>
        <sz val="10.5"/>
        <color theme="1"/>
        <rFont val="等线"/>
        <family val="3"/>
        <charset val="134"/>
        <scheme val="minor"/>
      </rPr>
      <t>=10Ω，R</t>
    </r>
    <r>
      <rPr>
        <vertAlign val="subscript"/>
        <sz val="10.5"/>
        <color theme="1"/>
        <rFont val="等线"/>
        <family val="3"/>
        <charset val="134"/>
        <scheme val="minor"/>
      </rPr>
      <t>b</t>
    </r>
    <r>
      <rPr>
        <sz val="10.5"/>
        <color theme="1"/>
        <rFont val="等线"/>
        <family val="3"/>
        <charset val="134"/>
        <scheme val="minor"/>
      </rPr>
      <t>=1000Ω，使比例臂的倍率C=0.01</t>
    </r>
  </si>
  <si>
    <t>INPUT</t>
    <phoneticPr fontId="4" type="noConversion"/>
  </si>
  <si>
    <t>OUTPUT</t>
    <phoneticPr fontId="4" type="noConversion"/>
  </si>
  <si>
    <r>
      <t>2.测量未知电阻R</t>
    </r>
    <r>
      <rPr>
        <vertAlign val="subscript"/>
        <sz val="10.5"/>
        <color theme="1"/>
        <rFont val="等线"/>
        <family val="3"/>
        <charset val="134"/>
        <scheme val="minor"/>
      </rPr>
      <t>2</t>
    </r>
    <r>
      <rPr>
        <sz val="10.5"/>
        <color theme="1"/>
        <rFont val="等线"/>
        <family val="3"/>
        <charset val="134"/>
        <scheme val="minor"/>
      </rPr>
      <t>（即R</t>
    </r>
    <r>
      <rPr>
        <vertAlign val="subscript"/>
        <sz val="10.5"/>
        <color theme="1"/>
        <rFont val="等线"/>
        <family val="3"/>
        <charset val="134"/>
        <scheme val="minor"/>
      </rPr>
      <t>x</t>
    </r>
    <r>
      <rPr>
        <sz val="10.5"/>
        <color theme="1"/>
        <rFont val="等线"/>
        <family val="3"/>
        <charset val="134"/>
        <scheme val="minor"/>
      </rPr>
      <t>，约50Ω）及灵敏度</t>
    </r>
  </si>
  <si>
    <r>
      <t>1.测量未知电阻R</t>
    </r>
    <r>
      <rPr>
        <vertAlign val="subscript"/>
        <sz val="10.5"/>
        <color theme="1"/>
        <rFont val="等线"/>
        <family val="3"/>
        <charset val="134"/>
        <scheme val="minor"/>
      </rPr>
      <t>1</t>
    </r>
    <r>
      <rPr>
        <sz val="10.5"/>
        <color theme="1"/>
        <rFont val="等线"/>
        <family val="3"/>
        <charset val="134"/>
        <scheme val="minor"/>
      </rPr>
      <t>（即R</t>
    </r>
    <r>
      <rPr>
        <vertAlign val="subscript"/>
        <sz val="10.5"/>
        <color theme="1"/>
        <rFont val="等线"/>
        <family val="3"/>
        <charset val="134"/>
        <scheme val="minor"/>
      </rPr>
      <t>x</t>
    </r>
    <r>
      <rPr>
        <sz val="10.5"/>
        <color theme="1"/>
        <rFont val="等线"/>
        <family val="3"/>
        <charset val="134"/>
        <scheme val="minor"/>
      </rPr>
      <t>，约1200Ω）及灵敏度</t>
    </r>
  </si>
  <si>
    <r>
      <t>3.观察电桥灵敏度与电源电压的关系。取R</t>
    </r>
    <r>
      <rPr>
        <vertAlign val="subscript"/>
        <sz val="10.5"/>
        <color theme="1"/>
        <rFont val="等线"/>
        <family val="3"/>
        <charset val="134"/>
        <scheme val="minor"/>
      </rPr>
      <t>a</t>
    </r>
    <r>
      <rPr>
        <sz val="10.5"/>
        <color theme="1"/>
        <rFont val="等线"/>
        <family val="3"/>
        <charset val="134"/>
        <scheme val="minor"/>
      </rPr>
      <t>=R</t>
    </r>
    <r>
      <rPr>
        <vertAlign val="subscript"/>
        <sz val="10.5"/>
        <color theme="1"/>
        <rFont val="等线"/>
        <family val="3"/>
        <charset val="134"/>
        <scheme val="minor"/>
      </rPr>
      <t>b</t>
    </r>
    <r>
      <rPr>
        <sz val="10.5"/>
        <color theme="1"/>
        <rFont val="等线"/>
        <family val="3"/>
        <charset val="134"/>
        <scheme val="minor"/>
      </rPr>
      <t>=100Ω，R</t>
    </r>
    <r>
      <rPr>
        <vertAlign val="subscript"/>
        <sz val="10.5"/>
        <color theme="1"/>
        <rFont val="等线"/>
        <family val="3"/>
        <charset val="134"/>
        <scheme val="minor"/>
      </rPr>
      <t>x</t>
    </r>
    <r>
      <rPr>
        <sz val="10.5"/>
        <color theme="1"/>
        <rFont val="等线"/>
        <family val="3"/>
        <charset val="134"/>
        <scheme val="minor"/>
      </rPr>
      <t>=1200Ω</t>
    </r>
  </si>
  <si>
    <t>换臂前数据计算</t>
    <phoneticPr fontId="4" type="noConversion"/>
  </si>
  <si>
    <t>换臂前后数据计算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</si>
</sst>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vertAlign val="subscript"/>
      <sz val="10.5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0" fillId="0" borderId="1" xfId="1" applyFont="1"/>
    <xf numFmtId="0" fontId="0" fillId="4" borderId="1" xfId="1" applyFont="1" applyFill="1"/>
    <xf numFmtId="0" fontId="3" fillId="0" borderId="1" xfId="1" applyFont="1" applyAlignment="1">
      <alignment horizontal="center" vertical="center"/>
    </xf>
    <xf numFmtId="0" fontId="3" fillId="3" borderId="1" xfId="1" applyFont="1" applyFill="1" applyAlignment="1">
      <alignment horizontal="center" vertical="center"/>
    </xf>
    <xf numFmtId="0" fontId="3" fillId="0" borderId="1" xfId="1" applyFont="1" applyFill="1" applyAlignment="1">
      <alignment horizontal="center" vertical="center"/>
    </xf>
    <xf numFmtId="0" fontId="0" fillId="2" borderId="1" xfId="1" applyFont="1" applyFill="1"/>
    <xf numFmtId="0" fontId="6" fillId="3" borderId="1" xfId="1" applyFont="1" applyFill="1" applyAlignment="1">
      <alignment horizontal="center" vertical="center"/>
    </xf>
    <xf numFmtId="0" fontId="3" fillId="2" borderId="1" xfId="1" applyFont="1" applyFill="1" applyAlignment="1">
      <alignment horizontal="center" vertical="center"/>
    </xf>
  </cellXfs>
  <cellStyles count="2">
    <cellStyle name="Normal" xfId="0" builtinId="0"/>
    <cellStyle name="Style 1" xfId="1" xr:uid="{9B41D9A9-34A4-4D72-B273-FE2E8E6906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A16" sqref="A16"/>
    </sheetView>
  </sheetViews>
  <sheetFormatPr defaultRowHeight="13.8" x14ac:dyDescent="0.25"/>
  <cols>
    <col min="1" max="1" width="16.5546875" customWidth="1"/>
    <col min="3" max="3" width="13.109375" bestFit="1" customWidth="1"/>
  </cols>
  <sheetData>
    <row r="1" spans="1:5" ht="14.4" thickBot="1" x14ac:dyDescent="0.3">
      <c r="A1" s="3" t="s">
        <v>13</v>
      </c>
      <c r="B1" s="3" t="s">
        <v>14</v>
      </c>
    </row>
    <row r="2" spans="1:5" ht="14.4" thickBot="1" x14ac:dyDescent="0.3">
      <c r="A2" s="4">
        <v>1E-3</v>
      </c>
      <c r="B2" s="4">
        <v>1E-3</v>
      </c>
    </row>
    <row r="3" spans="1:5" ht="16.2" x14ac:dyDescent="0.35">
      <c r="A3" s="1" t="s">
        <v>24</v>
      </c>
    </row>
    <row r="4" spans="1:5" ht="14.4" thickBot="1" x14ac:dyDescent="0.3">
      <c r="A4" t="s">
        <v>11</v>
      </c>
    </row>
    <row r="5" spans="1:5" ht="14.4" thickBot="1" x14ac:dyDescent="0.3">
      <c r="A5" s="5" t="s">
        <v>21</v>
      </c>
      <c r="B5" s="5" t="s">
        <v>0</v>
      </c>
      <c r="C5" s="5" t="s">
        <v>1</v>
      </c>
      <c r="D5" s="5" t="s">
        <v>2</v>
      </c>
      <c r="E5" s="5" t="s">
        <v>12</v>
      </c>
    </row>
    <row r="6" spans="1:5" ht="14.4" thickBot="1" x14ac:dyDescent="0.3">
      <c r="A6" s="5" t="s">
        <v>4</v>
      </c>
      <c r="B6" s="6">
        <v>1185.0999999999999</v>
      </c>
      <c r="C6" s="6">
        <v>1185.0999999999999</v>
      </c>
      <c r="D6" s="6">
        <v>5</v>
      </c>
      <c r="E6" s="6">
        <v>105.6</v>
      </c>
    </row>
    <row r="7" spans="1:5" ht="14.4" thickBot="1" x14ac:dyDescent="0.3">
      <c r="A7" s="5" t="s">
        <v>5</v>
      </c>
      <c r="B7" s="6">
        <v>1185.3</v>
      </c>
      <c r="C7" s="6">
        <v>1185.3</v>
      </c>
      <c r="D7" s="6">
        <v>5</v>
      </c>
      <c r="E7" s="6">
        <v>105.7</v>
      </c>
    </row>
    <row r="8" spans="1:5" ht="14.4" thickBot="1" x14ac:dyDescent="0.3"/>
    <row r="9" spans="1:5" ht="14.4" thickBot="1" x14ac:dyDescent="0.3">
      <c r="A9" s="7" t="s">
        <v>22</v>
      </c>
      <c r="B9" s="7" t="s">
        <v>16</v>
      </c>
      <c r="C9" s="3" t="s">
        <v>15</v>
      </c>
      <c r="D9" s="3" t="s">
        <v>17</v>
      </c>
      <c r="E9" s="3" t="s">
        <v>18</v>
      </c>
    </row>
    <row r="10" spans="1:5" ht="14.4" thickBot="1" x14ac:dyDescent="0.3">
      <c r="A10" s="3" t="s">
        <v>26</v>
      </c>
      <c r="B10" s="8">
        <f>(E6)/(D6/B6)</f>
        <v>25029.311999999998</v>
      </c>
      <c r="C10" s="8">
        <f>SQRT(A2^2+B2^2+(0.1/B10)^2)</f>
        <v>1.4142192059742799E-3</v>
      </c>
      <c r="D10" s="8">
        <f>E10*C10</f>
        <v>1.6759911810001191</v>
      </c>
      <c r="E10" s="8">
        <f>C6</f>
        <v>1185.0999999999999</v>
      </c>
    </row>
    <row r="11" spans="1:5" ht="14.4" thickBot="1" x14ac:dyDescent="0.3">
      <c r="A11" s="3" t="s">
        <v>27</v>
      </c>
      <c r="B11" s="8">
        <f>(E7)/(D7/B7)</f>
        <v>25057.241999999998</v>
      </c>
      <c r="C11" s="8">
        <f>SQRT(B2^2+(0.1/B11)^2)</f>
        <v>1.0000079634588518E-3</v>
      </c>
      <c r="D11" s="8">
        <f>E11*C11</f>
        <v>1.1852094340727002</v>
      </c>
      <c r="E11" s="8">
        <f>SQRT(C7*C6)</f>
        <v>1185.1999957813027</v>
      </c>
    </row>
    <row r="13" spans="1:5" ht="16.2" x14ac:dyDescent="0.25">
      <c r="A13" s="2" t="s">
        <v>23</v>
      </c>
    </row>
    <row r="14" spans="1:5" ht="16.8" thickBot="1" x14ac:dyDescent="0.3">
      <c r="A14" s="2" t="s">
        <v>20</v>
      </c>
    </row>
    <row r="15" spans="1:5" ht="14.4" thickBot="1" x14ac:dyDescent="0.3">
      <c r="A15" s="3" t="s">
        <v>21</v>
      </c>
      <c r="B15" s="5" t="s">
        <v>0</v>
      </c>
      <c r="C15" s="5" t="s">
        <v>6</v>
      </c>
      <c r="D15" s="5" t="s">
        <v>2</v>
      </c>
      <c r="E15" s="5" t="s">
        <v>3</v>
      </c>
    </row>
    <row r="16" spans="1:5" ht="14.4" thickBot="1" x14ac:dyDescent="0.3">
      <c r="A16" s="3"/>
      <c r="B16" s="9">
        <v>4986</v>
      </c>
      <c r="C16" s="9">
        <v>4.9859999999999998</v>
      </c>
      <c r="D16" s="9">
        <v>5</v>
      </c>
      <c r="E16" s="9">
        <v>7</v>
      </c>
    </row>
    <row r="17" spans="1:5" ht="14.4" thickBot="1" x14ac:dyDescent="0.3"/>
    <row r="18" spans="1:5" ht="14.4" thickBot="1" x14ac:dyDescent="0.3">
      <c r="A18" s="7" t="s">
        <v>22</v>
      </c>
      <c r="B18" s="7" t="s">
        <v>16</v>
      </c>
      <c r="C18" s="3" t="s">
        <v>15</v>
      </c>
      <c r="D18" s="3" t="s">
        <v>17</v>
      </c>
      <c r="E18" s="3" t="s">
        <v>18</v>
      </c>
    </row>
    <row r="19" spans="1:5" ht="14.4" thickBot="1" x14ac:dyDescent="0.3">
      <c r="A19" s="3"/>
      <c r="B19" s="8">
        <f>(E16)/(D16/B16)</f>
        <v>6980.4</v>
      </c>
      <c r="C19" s="8">
        <f>SQRT(A2^2+B2^2+(0.1/B19)^2)</f>
        <v>1.4142861200293875E-3</v>
      </c>
      <c r="D19" s="8">
        <f>E19*C19</f>
        <v>7.0516305944665261E-3</v>
      </c>
      <c r="E19" s="8">
        <f>C16</f>
        <v>4.9859999999999998</v>
      </c>
    </row>
    <row r="21" spans="1:5" ht="16.8" thickBot="1" x14ac:dyDescent="0.4">
      <c r="A21" s="1" t="s">
        <v>25</v>
      </c>
    </row>
    <row r="22" spans="1:5" ht="14.4" thickBot="1" x14ac:dyDescent="0.3">
      <c r="A22" s="5" t="s">
        <v>19</v>
      </c>
      <c r="B22" s="5" t="s">
        <v>7</v>
      </c>
      <c r="C22" s="5" t="s">
        <v>8</v>
      </c>
      <c r="D22" s="5" t="s">
        <v>9</v>
      </c>
      <c r="E22" s="5" t="s">
        <v>10</v>
      </c>
    </row>
    <row r="23" spans="1:5" ht="14.4" thickBot="1" x14ac:dyDescent="0.3">
      <c r="A23" s="6">
        <v>0.6</v>
      </c>
      <c r="B23" s="6">
        <v>1185.2</v>
      </c>
      <c r="C23" s="6">
        <v>5</v>
      </c>
      <c r="D23" s="6">
        <v>17.7</v>
      </c>
      <c r="E23" s="10">
        <f>D23/(C23/B23)</f>
        <v>4195.6080000000002</v>
      </c>
    </row>
    <row r="24" spans="1:5" ht="14.4" thickBot="1" x14ac:dyDescent="0.3">
      <c r="A24" s="6">
        <v>1.24</v>
      </c>
      <c r="B24" s="6">
        <v>1185.0999999999999</v>
      </c>
      <c r="C24" s="6">
        <v>5</v>
      </c>
      <c r="D24" s="6">
        <v>36.700000000000003</v>
      </c>
      <c r="E24" s="10">
        <f>D24/(C24/B24)</f>
        <v>8698.634</v>
      </c>
    </row>
    <row r="25" spans="1:5" ht="14.4" thickBot="1" x14ac:dyDescent="0.3">
      <c r="A25" s="6">
        <v>1.58</v>
      </c>
      <c r="B25" s="6">
        <v>1185.0999999999999</v>
      </c>
      <c r="C25" s="6">
        <v>5</v>
      </c>
      <c r="D25" s="6">
        <v>46.8</v>
      </c>
      <c r="E25" s="10">
        <f>D25/(C25/B25)</f>
        <v>11092.535999999998</v>
      </c>
    </row>
    <row r="26" spans="1:5" ht="14.4" thickBot="1" x14ac:dyDescent="0.3">
      <c r="A26" s="6">
        <v>2.64</v>
      </c>
      <c r="B26" s="6">
        <v>1185.0999999999999</v>
      </c>
      <c r="C26" s="6">
        <v>5</v>
      </c>
      <c r="D26" s="6">
        <v>78</v>
      </c>
      <c r="E26" s="10">
        <f>D26/(C26/B26)</f>
        <v>18487.559999999998</v>
      </c>
    </row>
    <row r="27" spans="1:5" ht="14.4" thickBot="1" x14ac:dyDescent="0.3">
      <c r="A27" s="6">
        <v>3.54</v>
      </c>
      <c r="B27" s="6">
        <v>1185.0999999999999</v>
      </c>
      <c r="C27" s="6">
        <v>5</v>
      </c>
      <c r="D27" s="6">
        <v>105.6</v>
      </c>
      <c r="E27" s="10">
        <f>D27/(C27/B27)</f>
        <v>25029.311999999998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Galen Li</cp:lastModifiedBy>
  <dcterms:created xsi:type="dcterms:W3CDTF">2015-06-05T18:17:20Z</dcterms:created>
  <dcterms:modified xsi:type="dcterms:W3CDTF">2023-04-14T08:12:12Z</dcterms:modified>
</cp:coreProperties>
</file>