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4"/>
  <workbookPr/>
  <mc:AlternateContent xmlns:mc="http://schemas.openxmlformats.org/markup-compatibility/2006">
    <mc:Choice Requires="x15">
      <x15ac:absPath xmlns:x15ac="http://schemas.microsoft.com/office/spreadsheetml/2010/11/ac" url="/Users/saulmendezaguirre/Google Drive/AXON/Proyectos/Corredor Interoceanico/Actualizacion Factibilidad/Libro/Informacion de Apoyo/Modelo Jordi/"/>
    </mc:Choice>
  </mc:AlternateContent>
  <bookViews>
    <workbookView xWindow="640" yWindow="1180" windowWidth="24960" windowHeight="13900" tabRatio="500" activeTab="2"/>
  </bookViews>
  <sheets>
    <sheet name="Demanda" sheetId="1" r:id="rId1"/>
    <sheet name="Tarifas" sheetId="2" r:id="rId2"/>
    <sheet name="Notas" sheetId="3" r:id="rId3"/>
  </sheets>
  <externalReferences>
    <externalReference r:id="rId4"/>
  </externalReferenc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</calcChain>
</file>

<file path=xl/sharedStrings.xml><?xml version="1.0" encoding="utf-8"?>
<sst xmlns="http://schemas.openxmlformats.org/spreadsheetml/2006/main" count="24" uniqueCount="22">
  <si>
    <t>Demanda</t>
  </si>
  <si>
    <t>MAX</t>
  </si>
  <si>
    <t>MIN</t>
  </si>
  <si>
    <t>Escenario</t>
  </si>
  <si>
    <t>"Ramp up"</t>
  </si>
  <si>
    <t>Base</t>
  </si>
  <si>
    <t>Ferrocarril</t>
  </si>
  <si>
    <t>Tarifas</t>
  </si>
  <si>
    <t>En el caso de las tarifas, se coloca un valor base y se infla de manera constante en el tiempo. Los valores base se han copiado y la tasa a la que se infla es del 5%, considerar utilizarla como un input al modelo que podamos manipular</t>
  </si>
  <si>
    <t>Nota</t>
  </si>
  <si>
    <t>Caso</t>
  </si>
  <si>
    <t>Proyeccion Tarifa</t>
  </si>
  <si>
    <t>Desglose demanda por infraestructura del sistema intermodal</t>
  </si>
  <si>
    <t>Se asume que del total de carga movida el 50% sera movido por igual en cada puerto. Se asume tambien que el Ferrocarril movilizara toda la carga</t>
  </si>
  <si>
    <t>Datos Origen</t>
  </si>
  <si>
    <t>Ingresos</t>
  </si>
  <si>
    <t>MAX y MIN</t>
  </si>
  <si>
    <t>La demanda esta en '000 de TEUS</t>
  </si>
  <si>
    <t>Se multiplica por 2 cada TEU para el caso de Entrada y Salida en los movimientos de cada puerto. Para el caso del Ferrocarril solamente lo multiplica una sola vez</t>
  </si>
  <si>
    <t>TARIFAS</t>
  </si>
  <si>
    <t>San Luis</t>
  </si>
  <si>
    <t>San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</si>
</sst>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 ;[Red]\-#,##0\ "/>
    <numFmt numFmtId="165" formatCode="0_ ;[Red]\-0\ "/>
    <numFmt numFmtId="167" formatCode="#,##0.0_ ;[Red]\-#,##0.0\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5" fontId="4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vertical="center"/>
    </xf>
    <xf numFmtId="167" fontId="2" fillId="2" borderId="1" xfId="0" applyNumberFormat="1" applyFont="1" applyFill="1" applyBorder="1" applyAlignment="1">
      <alignment vertical="center"/>
    </xf>
    <xf numFmtId="167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ulmendezaguirre/Downloads/MS%20Guatemala%2013-12-19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pótesis"/>
      <sheetName val="Ingresos"/>
      <sheetName val="Costes"/>
      <sheetName val="Detalle inversiones"/>
      <sheetName val="Inversiones"/>
      <sheetName val="Amortizaciones"/>
      <sheetName val="Financiación"/>
      <sheetName val="Balance"/>
      <sheetName val="Cuenta Resultados"/>
      <sheetName val="Tesorería"/>
      <sheetName val="Rentabilidad"/>
      <sheetName val="Sensibilidad"/>
      <sheetName val="Sensibilidad 2"/>
      <sheetName val="Sensibilidad 3"/>
      <sheetName val="Aux."/>
    </sheetNames>
    <sheetDataSet>
      <sheetData sheetId="0">
        <row r="29">
          <cell r="B29">
            <v>0.05</v>
          </cell>
        </row>
        <row r="39">
          <cell r="B39">
            <v>2.5000000000000001E-2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>
      <selection activeCell="E8" sqref="E8"/>
    </sheetView>
  </sheetViews>
  <sheetFormatPr baseColWidth="10" defaultRowHeight="16" x14ac:dyDescent="0.2"/>
  <sheetData>
    <row r="1" spans="1:102" s="1" customFormat="1" ht="14" x14ac:dyDescent="0.2">
      <c r="A1" s="3" t="s">
        <v>3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  <c r="AO1" s="2">
        <v>2051</v>
      </c>
      <c r="AP1" s="2">
        <v>2052</v>
      </c>
      <c r="AQ1" s="2">
        <v>2053</v>
      </c>
      <c r="AR1" s="2">
        <v>2054</v>
      </c>
      <c r="AS1" s="2">
        <v>2055</v>
      </c>
      <c r="AT1" s="2">
        <v>2056</v>
      </c>
      <c r="AU1" s="2">
        <v>2057</v>
      </c>
      <c r="AV1" s="2">
        <v>2058</v>
      </c>
      <c r="AW1" s="2">
        <v>2059</v>
      </c>
      <c r="AX1" s="2">
        <v>2060</v>
      </c>
      <c r="AY1" s="2">
        <v>2061</v>
      </c>
      <c r="AZ1" s="2">
        <v>2062</v>
      </c>
      <c r="BA1" s="2">
        <v>2063</v>
      </c>
      <c r="BB1" s="2">
        <v>2064</v>
      </c>
      <c r="BC1" s="2">
        <v>2065</v>
      </c>
      <c r="BD1" s="2">
        <v>2066</v>
      </c>
      <c r="BE1" s="2">
        <v>2067</v>
      </c>
      <c r="BF1" s="2">
        <v>2068</v>
      </c>
      <c r="BG1" s="2">
        <v>2069</v>
      </c>
      <c r="BH1" s="2">
        <v>2070</v>
      </c>
      <c r="BI1" s="2">
        <v>2071</v>
      </c>
      <c r="BJ1" s="2">
        <v>2072</v>
      </c>
      <c r="BK1" s="2">
        <v>2073</v>
      </c>
      <c r="BL1" s="2">
        <v>2074</v>
      </c>
      <c r="BM1" s="2">
        <v>2075</v>
      </c>
      <c r="BN1" s="2">
        <v>2076</v>
      </c>
      <c r="BO1" s="2">
        <v>2077</v>
      </c>
      <c r="BP1" s="2">
        <v>2078</v>
      </c>
      <c r="BQ1" s="2">
        <v>2079</v>
      </c>
      <c r="BR1" s="2">
        <v>2080</v>
      </c>
      <c r="BS1" s="2">
        <v>2081</v>
      </c>
      <c r="BT1" s="2">
        <v>2082</v>
      </c>
      <c r="BU1" s="2">
        <v>2083</v>
      </c>
      <c r="BV1" s="2">
        <v>2084</v>
      </c>
      <c r="BW1" s="2">
        <v>2085</v>
      </c>
      <c r="BX1" s="2">
        <v>2086</v>
      </c>
      <c r="BY1" s="2">
        <v>2087</v>
      </c>
      <c r="BZ1" s="2">
        <v>2088</v>
      </c>
      <c r="CA1" s="2">
        <v>2089</v>
      </c>
      <c r="CB1" s="2">
        <v>2090</v>
      </c>
      <c r="CC1" s="2">
        <v>2091</v>
      </c>
      <c r="CD1" s="2">
        <v>2092</v>
      </c>
      <c r="CE1" s="2">
        <v>2093</v>
      </c>
      <c r="CF1" s="2">
        <v>2094</v>
      </c>
      <c r="CG1" s="2">
        <v>2095</v>
      </c>
      <c r="CH1" s="2">
        <v>2096</v>
      </c>
      <c r="CI1" s="2">
        <v>2097</v>
      </c>
      <c r="CJ1" s="2">
        <v>2098</v>
      </c>
      <c r="CK1" s="2">
        <v>2099</v>
      </c>
      <c r="CL1" s="2">
        <v>2100</v>
      </c>
      <c r="CM1" s="2">
        <v>2101</v>
      </c>
      <c r="CN1" s="2">
        <v>2102</v>
      </c>
      <c r="CO1" s="2">
        <v>2103</v>
      </c>
      <c r="CP1" s="2">
        <v>2104</v>
      </c>
      <c r="CQ1" s="2">
        <v>2105</v>
      </c>
      <c r="CR1" s="2">
        <v>2106</v>
      </c>
      <c r="CS1" s="2">
        <v>2107</v>
      </c>
      <c r="CT1" s="2">
        <v>2108</v>
      </c>
      <c r="CU1" s="2">
        <v>2109</v>
      </c>
      <c r="CV1" s="2">
        <v>2110</v>
      </c>
      <c r="CW1" s="2">
        <v>2111</v>
      </c>
      <c r="CX1" s="2">
        <v>2112</v>
      </c>
    </row>
    <row r="2" spans="1:102" s="9" customFormat="1" ht="11" x14ac:dyDescent="0.2">
      <c r="A2" s="9" t="s">
        <v>1</v>
      </c>
      <c r="B2" s="10"/>
      <c r="C2" s="10"/>
      <c r="D2" s="10"/>
      <c r="E2" s="10"/>
      <c r="F2" s="10"/>
      <c r="G2" s="10"/>
      <c r="H2" s="10">
        <v>2875.1686604069741</v>
      </c>
      <c r="I2" s="10">
        <v>3032.0664316142265</v>
      </c>
      <c r="J2" s="10">
        <v>3161.7411499220661</v>
      </c>
      <c r="K2" s="10">
        <v>3297.2531843469028</v>
      </c>
      <c r="L2" s="10">
        <v>3438.8653687847691</v>
      </c>
      <c r="M2" s="10">
        <v>3586.8523749434162</v>
      </c>
      <c r="N2" s="10">
        <v>3772.8225728390107</v>
      </c>
      <c r="O2" s="10">
        <v>3935.8427392193526</v>
      </c>
      <c r="P2" s="10">
        <v>4085.1024758847434</v>
      </c>
      <c r="Q2" s="10">
        <v>4240.3434788694967</v>
      </c>
      <c r="R2" s="10">
        <v>4384.2781897988398</v>
      </c>
      <c r="S2" s="10">
        <v>4543.0642969572309</v>
      </c>
      <c r="T2" s="10">
        <v>4695.19848636592</v>
      </c>
      <c r="U2" s="10">
        <v>4840.0273064801586</v>
      </c>
      <c r="V2" s="10">
        <v>4989.508944928979</v>
      </c>
      <c r="W2" s="10">
        <v>5143.793950458351</v>
      </c>
      <c r="X2" s="10">
        <v>5314.9566067697251</v>
      </c>
      <c r="Y2" s="10">
        <v>5479.6773301899584</v>
      </c>
      <c r="Z2" s="10">
        <v>5649.6938595667916</v>
      </c>
      <c r="AA2" s="10">
        <v>5825.177662529326</v>
      </c>
      <c r="AB2" s="10">
        <v>5981.6237619418353</v>
      </c>
      <c r="AC2" s="10">
        <v>6155.2661066578203</v>
      </c>
      <c r="AD2" s="10">
        <v>6319.9548861722606</v>
      </c>
      <c r="AE2" s="10">
        <v>6489.2304030904515</v>
      </c>
      <c r="AF2" s="10">
        <v>6663.2217736328803</v>
      </c>
      <c r="AG2" s="10">
        <v>6842.1154925204464</v>
      </c>
      <c r="AH2" s="10">
        <v>6842.1154925204464</v>
      </c>
      <c r="AI2" s="10">
        <v>6842.1154925204464</v>
      </c>
      <c r="AJ2" s="10">
        <v>6842.1154925204464</v>
      </c>
      <c r="AK2" s="10">
        <v>6842.1154925204464</v>
      </c>
      <c r="AL2" s="10">
        <v>6842.1154925204464</v>
      </c>
      <c r="AM2" s="10">
        <v>6842.1154925204464</v>
      </c>
      <c r="AN2" s="10">
        <v>6842.1154925204464</v>
      </c>
      <c r="AO2" s="10">
        <v>6842.1154925204464</v>
      </c>
      <c r="AP2" s="10">
        <v>6842.1154925204464</v>
      </c>
      <c r="AQ2" s="10">
        <v>6842.1154925204464</v>
      </c>
      <c r="AR2" s="10">
        <v>6842.1154925204464</v>
      </c>
      <c r="AS2" s="10">
        <v>6842.1154925204464</v>
      </c>
      <c r="AT2" s="10">
        <v>6842.1154925204464</v>
      </c>
      <c r="AU2" s="10">
        <v>6842.1154925204464</v>
      </c>
      <c r="AV2" s="10">
        <v>6842.1154925204464</v>
      </c>
      <c r="AW2" s="10">
        <v>6842.1154925204464</v>
      </c>
      <c r="AX2" s="10">
        <v>6842.1154925204464</v>
      </c>
      <c r="AY2" s="10">
        <v>6842.1154925204464</v>
      </c>
      <c r="AZ2" s="10">
        <v>6842.1154925204464</v>
      </c>
      <c r="BA2" s="10">
        <v>6842.1154925204464</v>
      </c>
      <c r="BB2" s="10">
        <v>6842.1154925204464</v>
      </c>
      <c r="BC2" s="10">
        <v>6842.1154925204464</v>
      </c>
      <c r="BD2" s="10">
        <v>6842.1154925204464</v>
      </c>
      <c r="BE2" s="10">
        <v>6842.1154925204464</v>
      </c>
      <c r="BF2" s="10">
        <v>6842.1154925204464</v>
      </c>
      <c r="BG2" s="10">
        <v>6842.1154925204464</v>
      </c>
      <c r="BH2" s="10">
        <v>6842.1154925204464</v>
      </c>
      <c r="BI2" s="10">
        <v>6842.1154925204464</v>
      </c>
      <c r="BJ2" s="10">
        <v>6842.1154925204464</v>
      </c>
      <c r="BK2" s="10">
        <v>6842.1154925204464</v>
      </c>
      <c r="BL2" s="10">
        <v>6842.1154925204464</v>
      </c>
      <c r="BM2" s="10">
        <v>6842.1154925204464</v>
      </c>
      <c r="BN2" s="10">
        <v>6842.1154925204464</v>
      </c>
      <c r="BO2" s="10">
        <v>6842.1154925204464</v>
      </c>
      <c r="BP2" s="10">
        <v>6842.1154925204464</v>
      </c>
      <c r="BQ2" s="10">
        <v>6842.1154925204464</v>
      </c>
      <c r="BR2" s="10">
        <v>6842.1154925204464</v>
      </c>
      <c r="BS2" s="10">
        <v>6842.1154925204464</v>
      </c>
      <c r="BT2" s="10">
        <v>6842.1154925204464</v>
      </c>
      <c r="BU2" s="10">
        <v>6842.1154925204464</v>
      </c>
      <c r="BV2" s="10">
        <v>6842.1154925204464</v>
      </c>
      <c r="BW2" s="10">
        <v>6842.1154925204464</v>
      </c>
      <c r="BX2" s="10">
        <v>6842.1154925204464</v>
      </c>
      <c r="BY2" s="10">
        <v>6842.1154925204464</v>
      </c>
      <c r="BZ2" s="10">
        <v>6842.1154925204464</v>
      </c>
      <c r="CA2" s="10">
        <v>6842.1154925204464</v>
      </c>
      <c r="CB2" s="10">
        <v>6842.1154925204464</v>
      </c>
      <c r="CC2" s="10">
        <v>6842.1154925204464</v>
      </c>
      <c r="CD2" s="10">
        <v>6842.1154925204464</v>
      </c>
      <c r="CE2" s="10">
        <v>6842.1154925204464</v>
      </c>
      <c r="CF2" s="10">
        <v>6842.1154925204464</v>
      </c>
      <c r="CG2" s="10">
        <v>6842.1154925204464</v>
      </c>
      <c r="CH2" s="10">
        <v>6842.1154925204464</v>
      </c>
      <c r="CI2" s="10">
        <v>6842.1154925204464</v>
      </c>
      <c r="CJ2" s="10">
        <v>6842.1154925204464</v>
      </c>
      <c r="CK2" s="10">
        <v>6842.1154925204464</v>
      </c>
      <c r="CL2" s="10">
        <v>6842.1154925204464</v>
      </c>
      <c r="CM2" s="10">
        <v>6842.1154925204464</v>
      </c>
      <c r="CN2" s="10">
        <v>6842.1154925204464</v>
      </c>
      <c r="CO2" s="10">
        <v>6842.1154925204464</v>
      </c>
      <c r="CP2" s="10">
        <v>6842.1154925204464</v>
      </c>
      <c r="CQ2" s="10">
        <v>6842.1154925204464</v>
      </c>
      <c r="CR2" s="10">
        <v>6842.1154925204464</v>
      </c>
      <c r="CS2" s="10">
        <v>6842.1154925204464</v>
      </c>
      <c r="CT2" s="10">
        <v>6842.1154925204464</v>
      </c>
      <c r="CU2" s="10">
        <v>6842.1154925204464</v>
      </c>
      <c r="CV2" s="10">
        <v>6842.1154925204464</v>
      </c>
      <c r="CW2" s="10">
        <v>6842.1154925204464</v>
      </c>
      <c r="CX2" s="10">
        <v>6842.1154925204464</v>
      </c>
    </row>
    <row r="3" spans="1:102" s="9" customFormat="1" ht="11" x14ac:dyDescent="0.2">
      <c r="A3" s="9" t="s">
        <v>2</v>
      </c>
      <c r="B3" s="10"/>
      <c r="C3" s="10"/>
      <c r="D3" s="10"/>
      <c r="E3" s="10"/>
      <c r="F3" s="10"/>
      <c r="G3" s="10"/>
      <c r="H3" s="10">
        <v>2451.9920697728562</v>
      </c>
      <c r="I3" s="10">
        <v>2568.8423357139468</v>
      </c>
      <c r="J3" s="10">
        <v>2713.8052538069301</v>
      </c>
      <c r="K3" s="10">
        <v>2829.1582191134416</v>
      </c>
      <c r="L3" s="10">
        <v>2949.7040216518903</v>
      </c>
      <c r="M3" s="10">
        <v>3075.6764937684811</v>
      </c>
      <c r="N3" s="10">
        <v>3207.320000551395</v>
      </c>
      <c r="O3" s="10">
        <v>3383.042051761955</v>
      </c>
      <c r="P3" s="10">
        <v>3528.5220946938289</v>
      </c>
      <c r="Q3" s="10">
        <v>3663.5256088008268</v>
      </c>
      <c r="R3" s="10">
        <v>3804.0114214376417</v>
      </c>
      <c r="S3" s="10">
        <v>3932.6745103568715</v>
      </c>
      <c r="T3" s="10">
        <v>4078.7332023541712</v>
      </c>
      <c r="U3" s="10">
        <v>4214.6158034517539</v>
      </c>
      <c r="V3" s="10">
        <v>4345.0271430785679</v>
      </c>
      <c r="W3" s="10">
        <v>4479.6587766253415</v>
      </c>
      <c r="X3" s="10">
        <v>4618.6482771056035</v>
      </c>
      <c r="Y3" s="10">
        <v>4777.0705119891991</v>
      </c>
      <c r="Z3" s="10">
        <v>4925.6546525660169</v>
      </c>
      <c r="AA3" s="10">
        <v>5079.0505016141315</v>
      </c>
      <c r="AB3" s="10">
        <v>5237.4150038380867</v>
      </c>
      <c r="AC3" s="10">
        <v>5376.2282234898585</v>
      </c>
      <c r="AD3" s="10">
        <v>5535.2027231467509</v>
      </c>
      <c r="AE3" s="10">
        <v>5681.2896011558596</v>
      </c>
      <c r="AF3" s="10">
        <v>5831.4051595235578</v>
      </c>
      <c r="AG3" s="10">
        <v>5985.6617727589801</v>
      </c>
      <c r="AH3" s="10">
        <v>6147.0249453371862</v>
      </c>
      <c r="AI3" s="10">
        <v>6147.0249453371862</v>
      </c>
      <c r="AJ3" s="10">
        <v>6147.0249453371862</v>
      </c>
      <c r="AK3" s="10">
        <v>6147.0249453371862</v>
      </c>
      <c r="AL3" s="10">
        <v>6147.0249453371862</v>
      </c>
      <c r="AM3" s="10">
        <v>6147.0249453371862</v>
      </c>
      <c r="AN3" s="10">
        <v>6147.0249453371862</v>
      </c>
      <c r="AO3" s="10">
        <v>6147.0249453371862</v>
      </c>
      <c r="AP3" s="10">
        <v>6147.0249453371862</v>
      </c>
      <c r="AQ3" s="10">
        <v>6147.0249453371862</v>
      </c>
      <c r="AR3" s="10">
        <v>6147.0249453371862</v>
      </c>
      <c r="AS3" s="10">
        <v>6147.0249453371862</v>
      </c>
      <c r="AT3" s="10">
        <v>6147.0249453371862</v>
      </c>
      <c r="AU3" s="10">
        <v>6147.0249453371862</v>
      </c>
      <c r="AV3" s="10">
        <v>6147.0249453371862</v>
      </c>
      <c r="AW3" s="10">
        <v>6147.0249453371862</v>
      </c>
      <c r="AX3" s="10">
        <v>6147.0249453371862</v>
      </c>
      <c r="AY3" s="10">
        <v>6147.0249453371862</v>
      </c>
      <c r="AZ3" s="10">
        <v>6147.0249453371862</v>
      </c>
      <c r="BA3" s="10">
        <v>6147.0249453371862</v>
      </c>
      <c r="BB3" s="10">
        <v>6147.0249453371862</v>
      </c>
      <c r="BC3" s="10">
        <v>6147.0249453371862</v>
      </c>
      <c r="BD3" s="10">
        <v>6147.0249453371862</v>
      </c>
      <c r="BE3" s="10">
        <v>6147.0249453371862</v>
      </c>
      <c r="BF3" s="10">
        <v>6147.0249453371862</v>
      </c>
      <c r="BG3" s="10">
        <v>6147.0249453371862</v>
      </c>
      <c r="BH3" s="10">
        <v>6147.0249453371862</v>
      </c>
      <c r="BI3" s="10">
        <v>6147.0249453371862</v>
      </c>
      <c r="BJ3" s="10">
        <v>6147.0249453371862</v>
      </c>
      <c r="BK3" s="10">
        <v>6147.0249453371862</v>
      </c>
      <c r="BL3" s="10">
        <v>6147.0249453371862</v>
      </c>
      <c r="BM3" s="10">
        <v>6147.0249453371862</v>
      </c>
      <c r="BN3" s="10">
        <v>6147.0249453371862</v>
      </c>
      <c r="BO3" s="10">
        <v>6147.0249453371862</v>
      </c>
      <c r="BP3" s="10">
        <v>6147.0249453371862</v>
      </c>
      <c r="BQ3" s="10">
        <v>6147.0249453371862</v>
      </c>
      <c r="BR3" s="10">
        <v>6147.0249453371862</v>
      </c>
      <c r="BS3" s="10">
        <v>6147.0249453371862</v>
      </c>
      <c r="BT3" s="10">
        <v>6147.0249453371862</v>
      </c>
      <c r="BU3" s="10">
        <v>6147.0249453371862</v>
      </c>
      <c r="BV3" s="10">
        <v>6147.0249453371862</v>
      </c>
      <c r="BW3" s="10">
        <v>6147.0249453371862</v>
      </c>
      <c r="BX3" s="10">
        <v>6147.0249453371862</v>
      </c>
      <c r="BY3" s="10">
        <v>6147.0249453371862</v>
      </c>
      <c r="BZ3" s="10">
        <v>6147.0249453371862</v>
      </c>
      <c r="CA3" s="10">
        <v>6147.0249453371862</v>
      </c>
      <c r="CB3" s="10">
        <v>6147.0249453371862</v>
      </c>
      <c r="CC3" s="10">
        <v>6147.0249453371862</v>
      </c>
      <c r="CD3" s="10">
        <v>6147.0249453371862</v>
      </c>
      <c r="CE3" s="10">
        <v>6147.0249453371862</v>
      </c>
      <c r="CF3" s="10">
        <v>6147.0249453371862</v>
      </c>
      <c r="CG3" s="10">
        <v>6147.0249453371862</v>
      </c>
      <c r="CH3" s="10">
        <v>6147.0249453371862</v>
      </c>
      <c r="CI3" s="10">
        <v>6147.0249453371862</v>
      </c>
      <c r="CJ3" s="10">
        <v>6147.0249453371862</v>
      </c>
      <c r="CK3" s="10">
        <v>6147.0249453371862</v>
      </c>
      <c r="CL3" s="10">
        <v>6147.0249453371862</v>
      </c>
      <c r="CM3" s="10">
        <v>6147.0249453371862</v>
      </c>
      <c r="CN3" s="10">
        <v>6147.0249453371862</v>
      </c>
      <c r="CO3" s="10">
        <v>6147.0249453371862</v>
      </c>
      <c r="CP3" s="10">
        <v>6147.0249453371862</v>
      </c>
      <c r="CQ3" s="10">
        <v>6147.0249453371862</v>
      </c>
      <c r="CR3" s="10">
        <v>6147.0249453371862</v>
      </c>
      <c r="CS3" s="10">
        <v>6147.0249453371862</v>
      </c>
      <c r="CT3" s="10">
        <v>6147.0249453371862</v>
      </c>
      <c r="CU3" s="10">
        <v>6147.0249453371862</v>
      </c>
      <c r="CV3" s="10">
        <v>6147.0249453371862</v>
      </c>
      <c r="CW3" s="10">
        <v>6147.0249453371862</v>
      </c>
      <c r="CX3" s="10">
        <v>6147.0249453371862</v>
      </c>
    </row>
    <row r="4" spans="1:102" s="9" customFormat="1" ht="11" x14ac:dyDescent="0.2">
      <c r="A4" s="11" t="s">
        <v>4</v>
      </c>
      <c r="B4" s="12"/>
      <c r="C4" s="12"/>
      <c r="D4" s="12"/>
      <c r="E4" s="12"/>
      <c r="F4" s="12"/>
      <c r="G4" s="12"/>
      <c r="H4" s="12">
        <v>0.5</v>
      </c>
      <c r="I4" s="12">
        <v>0.75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  <c r="AD4" s="12">
        <v>1</v>
      </c>
      <c r="AE4" s="12">
        <v>1</v>
      </c>
      <c r="AF4" s="12">
        <v>1</v>
      </c>
      <c r="AG4" s="12">
        <v>1</v>
      </c>
      <c r="AH4" s="12">
        <v>1</v>
      </c>
      <c r="AI4" s="12">
        <v>1</v>
      </c>
      <c r="AJ4" s="12">
        <v>1</v>
      </c>
      <c r="AK4" s="12">
        <v>1</v>
      </c>
      <c r="AL4" s="12">
        <v>1</v>
      </c>
      <c r="AM4" s="12">
        <v>1</v>
      </c>
      <c r="AN4" s="12">
        <v>1</v>
      </c>
      <c r="AO4" s="12">
        <v>1</v>
      </c>
      <c r="AP4" s="12">
        <v>1</v>
      </c>
      <c r="AQ4" s="12">
        <v>1</v>
      </c>
      <c r="AR4" s="12">
        <v>1</v>
      </c>
      <c r="AS4" s="12">
        <v>1</v>
      </c>
      <c r="AT4" s="12">
        <v>1</v>
      </c>
      <c r="AU4" s="12">
        <v>1</v>
      </c>
      <c r="AV4" s="12">
        <v>1</v>
      </c>
      <c r="AW4" s="12">
        <v>1</v>
      </c>
      <c r="AX4" s="12">
        <v>1</v>
      </c>
      <c r="AY4" s="12">
        <v>1</v>
      </c>
      <c r="AZ4" s="12">
        <v>1</v>
      </c>
      <c r="BA4" s="12">
        <v>1</v>
      </c>
      <c r="BB4" s="12">
        <v>1</v>
      </c>
      <c r="BC4" s="12">
        <v>1</v>
      </c>
      <c r="BD4" s="12">
        <v>1</v>
      </c>
      <c r="BE4" s="12">
        <v>1</v>
      </c>
      <c r="BF4" s="12">
        <v>1</v>
      </c>
      <c r="BG4" s="12">
        <v>1</v>
      </c>
      <c r="BH4" s="12">
        <v>1</v>
      </c>
      <c r="BI4" s="12">
        <v>1</v>
      </c>
      <c r="BJ4" s="12">
        <v>1</v>
      </c>
      <c r="BK4" s="12">
        <v>1</v>
      </c>
      <c r="BL4" s="12">
        <v>1</v>
      </c>
      <c r="BM4" s="12">
        <v>1</v>
      </c>
      <c r="BN4" s="12">
        <v>1</v>
      </c>
      <c r="BO4" s="12">
        <v>1</v>
      </c>
      <c r="BP4" s="12">
        <v>1</v>
      </c>
      <c r="BQ4" s="12">
        <v>1</v>
      </c>
      <c r="BR4" s="12">
        <v>1</v>
      </c>
      <c r="BS4" s="12">
        <v>1</v>
      </c>
      <c r="BT4" s="12">
        <v>1</v>
      </c>
      <c r="BU4" s="12">
        <v>1</v>
      </c>
      <c r="BV4" s="12">
        <v>1</v>
      </c>
      <c r="BW4" s="12">
        <v>1</v>
      </c>
      <c r="BX4" s="12">
        <v>1</v>
      </c>
      <c r="BY4" s="12">
        <v>1</v>
      </c>
      <c r="BZ4" s="12">
        <v>1</v>
      </c>
      <c r="CA4" s="12">
        <v>1</v>
      </c>
      <c r="CB4" s="12">
        <v>1</v>
      </c>
      <c r="CC4" s="12">
        <v>1</v>
      </c>
      <c r="CD4" s="12">
        <v>1</v>
      </c>
      <c r="CE4" s="12">
        <v>1</v>
      </c>
      <c r="CF4" s="12">
        <v>1</v>
      </c>
      <c r="CG4" s="12">
        <v>1</v>
      </c>
      <c r="CH4" s="12">
        <v>1</v>
      </c>
      <c r="CI4" s="12">
        <v>1</v>
      </c>
      <c r="CJ4" s="12">
        <v>1</v>
      </c>
      <c r="CK4" s="12">
        <v>1</v>
      </c>
      <c r="CL4" s="12">
        <v>1</v>
      </c>
      <c r="CM4" s="12">
        <v>1</v>
      </c>
      <c r="CN4" s="12">
        <v>1</v>
      </c>
      <c r="CO4" s="12">
        <v>1</v>
      </c>
      <c r="CP4" s="12">
        <v>1</v>
      </c>
      <c r="CQ4" s="12">
        <v>1</v>
      </c>
      <c r="CR4" s="12">
        <v>1</v>
      </c>
      <c r="CS4" s="12">
        <v>1</v>
      </c>
      <c r="CT4" s="12">
        <v>1</v>
      </c>
      <c r="CU4" s="12">
        <v>1</v>
      </c>
      <c r="CV4" s="12">
        <v>1</v>
      </c>
      <c r="CW4" s="12">
        <v>1</v>
      </c>
      <c r="CX4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"/>
  <sheetViews>
    <sheetView workbookViewId="0">
      <selection activeCell="A3" sqref="A3"/>
    </sheetView>
  </sheetViews>
  <sheetFormatPr baseColWidth="10" defaultRowHeight="16" x14ac:dyDescent="0.2"/>
  <cols>
    <col min="1" max="1" width="11.83203125" bestFit="1" customWidth="1"/>
  </cols>
  <sheetData>
    <row r="1" spans="1:103" s="1" customFormat="1" ht="11" x14ac:dyDescent="0.2">
      <c r="A1" s="4" t="s">
        <v>19</v>
      </c>
      <c r="B1" s="5" t="s">
        <v>5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  <c r="P1" s="2">
        <v>2025</v>
      </c>
      <c r="Q1" s="2">
        <v>2026</v>
      </c>
      <c r="R1" s="2">
        <v>2027</v>
      </c>
      <c r="S1" s="2">
        <v>2028</v>
      </c>
      <c r="T1" s="2">
        <v>2029</v>
      </c>
      <c r="U1" s="2">
        <v>2030</v>
      </c>
      <c r="V1" s="2">
        <v>2031</v>
      </c>
      <c r="W1" s="2">
        <v>2032</v>
      </c>
      <c r="X1" s="2">
        <v>2033</v>
      </c>
      <c r="Y1" s="2">
        <v>2034</v>
      </c>
      <c r="Z1" s="2">
        <v>2035</v>
      </c>
      <c r="AA1" s="2">
        <v>2036</v>
      </c>
      <c r="AB1" s="2">
        <v>2037</v>
      </c>
      <c r="AC1" s="2">
        <v>2038</v>
      </c>
      <c r="AD1" s="2">
        <v>2039</v>
      </c>
      <c r="AE1" s="2">
        <v>2040</v>
      </c>
      <c r="AF1" s="2">
        <v>2041</v>
      </c>
      <c r="AG1" s="2">
        <v>2042</v>
      </c>
      <c r="AH1" s="2">
        <v>2043</v>
      </c>
      <c r="AI1" s="2">
        <v>2044</v>
      </c>
      <c r="AJ1" s="2">
        <v>2045</v>
      </c>
      <c r="AK1" s="2">
        <v>2046</v>
      </c>
      <c r="AL1" s="2">
        <v>2047</v>
      </c>
      <c r="AM1" s="2">
        <v>2048</v>
      </c>
      <c r="AN1" s="2">
        <v>2049</v>
      </c>
      <c r="AO1" s="2">
        <v>2050</v>
      </c>
      <c r="AP1" s="2">
        <v>2051</v>
      </c>
      <c r="AQ1" s="2">
        <v>2052</v>
      </c>
      <c r="AR1" s="2">
        <v>2053</v>
      </c>
      <c r="AS1" s="2">
        <v>2054</v>
      </c>
      <c r="AT1" s="2">
        <v>2055</v>
      </c>
      <c r="AU1" s="2">
        <v>2056</v>
      </c>
      <c r="AV1" s="2">
        <v>2057</v>
      </c>
      <c r="AW1" s="2">
        <v>2058</v>
      </c>
      <c r="AX1" s="2">
        <v>2059</v>
      </c>
      <c r="AY1" s="2">
        <v>2060</v>
      </c>
      <c r="AZ1" s="2">
        <v>2061</v>
      </c>
      <c r="BA1" s="2">
        <v>2062</v>
      </c>
      <c r="BB1" s="2">
        <v>2063</v>
      </c>
      <c r="BC1" s="2">
        <v>2064</v>
      </c>
      <c r="BD1" s="2">
        <v>2065</v>
      </c>
      <c r="BE1" s="2">
        <v>2066</v>
      </c>
      <c r="BF1" s="2">
        <v>2067</v>
      </c>
      <c r="BG1" s="2">
        <v>2068</v>
      </c>
      <c r="BH1" s="2">
        <v>2069</v>
      </c>
      <c r="BI1" s="2">
        <v>2070</v>
      </c>
      <c r="BJ1" s="2">
        <v>2071</v>
      </c>
      <c r="BK1" s="2">
        <v>2072</v>
      </c>
      <c r="BL1" s="2">
        <v>2073</v>
      </c>
      <c r="BM1" s="2">
        <v>2074</v>
      </c>
      <c r="BN1" s="2">
        <v>2075</v>
      </c>
      <c r="BO1" s="2">
        <v>2076</v>
      </c>
      <c r="BP1" s="2">
        <v>2077</v>
      </c>
      <c r="BQ1" s="2">
        <v>2078</v>
      </c>
      <c r="BR1" s="2">
        <v>2079</v>
      </c>
      <c r="BS1" s="2">
        <v>2080</v>
      </c>
      <c r="BT1" s="2">
        <v>2081</v>
      </c>
      <c r="BU1" s="2">
        <v>2082</v>
      </c>
      <c r="BV1" s="2">
        <v>2083</v>
      </c>
      <c r="BW1" s="2">
        <v>2084</v>
      </c>
      <c r="BX1" s="2">
        <v>2085</v>
      </c>
      <c r="BY1" s="2">
        <v>2086</v>
      </c>
      <c r="BZ1" s="2">
        <v>2087</v>
      </c>
      <c r="CA1" s="2">
        <v>2088</v>
      </c>
      <c r="CB1" s="2">
        <v>2089</v>
      </c>
      <c r="CC1" s="2">
        <v>2090</v>
      </c>
      <c r="CD1" s="2">
        <v>2091</v>
      </c>
      <c r="CE1" s="2">
        <v>2092</v>
      </c>
      <c r="CF1" s="2">
        <v>2093</v>
      </c>
      <c r="CG1" s="2">
        <v>2094</v>
      </c>
      <c r="CH1" s="2">
        <v>2095</v>
      </c>
      <c r="CI1" s="2">
        <v>2096</v>
      </c>
      <c r="CJ1" s="2">
        <v>2097</v>
      </c>
      <c r="CK1" s="2">
        <v>2098</v>
      </c>
      <c r="CL1" s="2">
        <v>2099</v>
      </c>
      <c r="CM1" s="2">
        <v>2100</v>
      </c>
      <c r="CN1" s="2">
        <v>2101</v>
      </c>
      <c r="CO1" s="2">
        <v>2102</v>
      </c>
      <c r="CP1" s="2">
        <v>2103</v>
      </c>
      <c r="CQ1" s="2">
        <v>2104</v>
      </c>
      <c r="CR1" s="2">
        <v>2105</v>
      </c>
      <c r="CS1" s="2">
        <v>2106</v>
      </c>
      <c r="CT1" s="2">
        <v>2107</v>
      </c>
      <c r="CU1" s="2">
        <v>2108</v>
      </c>
      <c r="CV1" s="2">
        <v>2109</v>
      </c>
      <c r="CW1" s="2">
        <v>2110</v>
      </c>
      <c r="CX1" s="2">
        <v>2111</v>
      </c>
      <c r="CY1" s="2">
        <v>2112</v>
      </c>
    </row>
    <row r="2" spans="1:103" s="1" customFormat="1" ht="11" x14ac:dyDescent="0.2">
      <c r="A2" s="6" t="s">
        <v>21</v>
      </c>
      <c r="B2" s="7">
        <f>79*(1+[1]Hipótesis!$B$29)</f>
        <v>82.95</v>
      </c>
      <c r="C2" s="8">
        <f>B2</f>
        <v>82.95</v>
      </c>
      <c r="D2" s="8">
        <f>C2*(1+[1]Hipótesis!$B$39)</f>
        <v>85.023749999999993</v>
      </c>
      <c r="E2" s="8">
        <f>D2*(1+[1]Hipótesis!$B$39)</f>
        <v>87.149343749999986</v>
      </c>
      <c r="F2" s="8">
        <f>E2*(1+[1]Hipótesis!$B$39)</f>
        <v>89.328077343749982</v>
      </c>
      <c r="G2" s="8">
        <f>F2*(1+[1]Hipótesis!$B$39)</f>
        <v>91.561279277343729</v>
      </c>
      <c r="H2" s="8">
        <f>G2*(1+[1]Hipótesis!$B$39)</f>
        <v>93.850311259277319</v>
      </c>
      <c r="I2" s="8">
        <f>H2*(1+[1]Hipótesis!$B$39)</f>
        <v>96.196569040759243</v>
      </c>
      <c r="J2" s="8">
        <f>I2*(1+[1]Hipótesis!$B$39)</f>
        <v>98.601483266778217</v>
      </c>
      <c r="K2" s="8">
        <f>J2*(1+[1]Hipótesis!$B$39)</f>
        <v>101.06652034844767</v>
      </c>
      <c r="L2" s="8">
        <f>K2*(1+[1]Hipótesis!$B$39)</f>
        <v>103.59318335715885</v>
      </c>
      <c r="M2" s="8">
        <f>L2*(1+[1]Hipótesis!$B$39)</f>
        <v>106.18301294108781</v>
      </c>
      <c r="N2" s="8">
        <f>M2*(1+[1]Hipótesis!$B$39)</f>
        <v>108.83758826461499</v>
      </c>
      <c r="O2" s="8">
        <f>N2*(1+[1]Hipótesis!$B$39)</f>
        <v>111.55852797123036</v>
      </c>
      <c r="P2" s="8">
        <f>O2*(1+[1]Hipótesis!$B$39)</f>
        <v>114.34749117051111</v>
      </c>
      <c r="Q2" s="8">
        <f>P2*(1+[1]Hipótesis!$B$39)</f>
        <v>117.20617844977387</v>
      </c>
      <c r="R2" s="8">
        <f>Q2*(1+[1]Hipótesis!$B$39)</f>
        <v>120.13633291101821</v>
      </c>
      <c r="S2" s="8">
        <f>R2*(1+[1]Hipótesis!$B$39)</f>
        <v>123.13974123379366</v>
      </c>
      <c r="T2" s="8">
        <f>S2*(1+[1]Hipótesis!$B$39)</f>
        <v>126.21823476463848</v>
      </c>
      <c r="U2" s="8">
        <f>T2*(1+[1]Hipótesis!$B$39)</f>
        <v>129.37369063375442</v>
      </c>
      <c r="V2" s="8">
        <f>U2*(1+[1]Hipótesis!$B$39)</f>
        <v>132.60803289959827</v>
      </c>
      <c r="W2" s="8">
        <f>V2*(1+[1]Hipótesis!$B$39)</f>
        <v>135.92323372208821</v>
      </c>
      <c r="X2" s="8">
        <f>W2*(1+[1]Hipótesis!$B$39)</f>
        <v>139.3213145651404</v>
      </c>
      <c r="Y2" s="8">
        <f>X2*(1+[1]Hipótesis!$B$39)</f>
        <v>142.80434742926889</v>
      </c>
      <c r="Z2" s="8">
        <f>Y2*(1+[1]Hipótesis!$B$39)</f>
        <v>146.37445611500058</v>
      </c>
      <c r="AA2" s="8">
        <f>Z2*(1+[1]Hipótesis!$B$39)</f>
        <v>150.03381751787558</v>
      </c>
      <c r="AB2" s="8">
        <f>AA2*(1+[1]Hipótesis!$B$39)</f>
        <v>153.78466295582245</v>
      </c>
      <c r="AC2" s="8">
        <f>AB2*(1+[1]Hipótesis!$B$39)</f>
        <v>157.62927952971799</v>
      </c>
      <c r="AD2" s="8">
        <f>AC2*(1+[1]Hipótesis!$B$39)</f>
        <v>161.57001151796092</v>
      </c>
      <c r="AE2" s="8">
        <f>AD2*(1+[1]Hipótesis!$B$39)</f>
        <v>165.60926180590994</v>
      </c>
      <c r="AF2" s="8">
        <f>AE2*(1+[1]Hipótesis!$B$39)</f>
        <v>169.74949335105768</v>
      </c>
      <c r="AG2" s="8">
        <f>AF2*(1+[1]Hipótesis!$B$39)</f>
        <v>173.99323068483412</v>
      </c>
      <c r="AH2" s="8">
        <f>AG2*(1+[1]Hipótesis!$B$39)</f>
        <v>178.34306145195495</v>
      </c>
      <c r="AI2" s="8">
        <f>AH2*(1+[1]Hipótesis!$B$39)</f>
        <v>182.80163798825382</v>
      </c>
      <c r="AJ2" s="8">
        <f>AI2*(1+[1]Hipótesis!$B$39)</f>
        <v>187.37167893796016</v>
      </c>
      <c r="AK2" s="8">
        <f>AJ2*(1+[1]Hipótesis!$B$39)</f>
        <v>192.05597091140913</v>
      </c>
      <c r="AL2" s="8">
        <f>AK2*(1+[1]Hipótesis!$B$39)</f>
        <v>196.85737018419434</v>
      </c>
      <c r="AM2" s="8">
        <f>AL2*(1+[1]Hipótesis!$B$39)</f>
        <v>201.77880443879917</v>
      </c>
      <c r="AN2" s="8">
        <f>AM2*(1+[1]Hipótesis!$B$39)</f>
        <v>206.82327454976914</v>
      </c>
      <c r="AO2" s="8">
        <f>AN2*(1+[1]Hipótesis!$B$39)</f>
        <v>211.99385641351336</v>
      </c>
      <c r="AP2" s="8">
        <f>AO2*(1+[1]Hipótesis!$B$39)</f>
        <v>217.29370282385116</v>
      </c>
      <c r="AQ2" s="8">
        <f>AP2*(1+[1]Hipótesis!$B$39)</f>
        <v>222.72604539444742</v>
      </c>
      <c r="AR2" s="8">
        <f>AQ2*(1+[1]Hipótesis!$B$39)</f>
        <v>228.29419652930858</v>
      </c>
      <c r="AS2" s="8">
        <f>AR2*(1+[1]Hipótesis!$B$39)</f>
        <v>234.00155144254128</v>
      </c>
      <c r="AT2" s="8">
        <f>AS2*(1+[1]Hipótesis!$B$39)</f>
        <v>239.85159022860481</v>
      </c>
      <c r="AU2" s="8">
        <f>AT2*(1+[1]Hipótesis!$B$39)</f>
        <v>245.84787998431992</v>
      </c>
      <c r="AV2" s="8">
        <f>AU2*(1+[1]Hipótesis!$B$39)</f>
        <v>251.9940769839279</v>
      </c>
      <c r="AW2" s="8">
        <f>AV2*(1+[1]Hipótesis!$B$39)</f>
        <v>258.29392890852608</v>
      </c>
      <c r="AX2" s="8">
        <f>AW2*(1+[1]Hipótesis!$B$39)</f>
        <v>264.75127713123919</v>
      </c>
      <c r="AY2" s="8">
        <f>AX2*(1+[1]Hipótesis!$B$39)</f>
        <v>271.37005905952014</v>
      </c>
      <c r="AZ2" s="8">
        <f>AY2*(1+[1]Hipótesis!$B$39)</f>
        <v>278.1543105360081</v>
      </c>
      <c r="BA2" s="8">
        <f>AZ2*(1+[1]Hipótesis!$B$39)</f>
        <v>285.10816829940825</v>
      </c>
      <c r="BB2" s="8">
        <f>BA2*(1+[1]Hipótesis!$B$39)</f>
        <v>292.23587250689343</v>
      </c>
      <c r="BC2" s="8">
        <f>BB2*(1+[1]Hipótesis!$B$39)</f>
        <v>299.54176931956573</v>
      </c>
      <c r="BD2" s="8">
        <f>BC2*(1+[1]Hipótesis!$B$39)</f>
        <v>307.03031355255484</v>
      </c>
      <c r="BE2" s="8">
        <f>BD2*(1+[1]Hipótesis!$B$39)</f>
        <v>314.70607139136871</v>
      </c>
      <c r="BF2" s="8">
        <f>BE2*(1+[1]Hipótesis!$B$39)</f>
        <v>322.5737231761529</v>
      </c>
      <c r="BG2" s="8">
        <f>BF2*(1+[1]Hipótesis!$B$39)</f>
        <v>330.63806625555668</v>
      </c>
      <c r="BH2" s="8">
        <f>BG2*(1+[1]Hipótesis!$B$39)</f>
        <v>338.90401791194557</v>
      </c>
      <c r="BI2" s="8">
        <f>BH2*(1+[1]Hipótesis!$B$39)</f>
        <v>347.37661835974416</v>
      </c>
      <c r="BJ2" s="8">
        <f>BI2*(1+[1]Hipótesis!$B$39)</f>
        <v>356.06103381873771</v>
      </c>
      <c r="BK2" s="8">
        <f>BJ2*(1+[1]Hipótesis!$B$39)</f>
        <v>364.96255966420614</v>
      </c>
      <c r="BL2" s="8">
        <f>BK2*(1+[1]Hipótesis!$B$39)</f>
        <v>374.08662365581125</v>
      </c>
      <c r="BM2" s="8">
        <f>BL2*(1+[1]Hipótesis!$B$39)</f>
        <v>383.4387892472065</v>
      </c>
      <c r="BN2" s="8">
        <f>BM2*(1+[1]Hipótesis!$B$39)</f>
        <v>393.02475897838661</v>
      </c>
      <c r="BO2" s="8">
        <f>BN2*(1+[1]Hipótesis!$B$39)</f>
        <v>402.85037795284626</v>
      </c>
      <c r="BP2" s="8">
        <f>BO2*(1+[1]Hipótesis!$B$39)</f>
        <v>412.9216374016674</v>
      </c>
      <c r="BQ2" s="8">
        <f>BP2*(1+[1]Hipótesis!$B$39)</f>
        <v>423.24467833670906</v>
      </c>
      <c r="BR2" s="8">
        <f>BQ2*(1+[1]Hipótesis!$B$39)</f>
        <v>433.82579529512674</v>
      </c>
      <c r="BS2" s="8">
        <f>BR2*(1+[1]Hipótesis!$B$39)</f>
        <v>444.67144017750485</v>
      </c>
      <c r="BT2" s="8">
        <f>BS2*(1+[1]Hipótesis!$B$39)</f>
        <v>455.78822618194243</v>
      </c>
      <c r="BU2" s="8">
        <f>BT2*(1+[1]Hipótesis!$B$39)</f>
        <v>467.18293183649098</v>
      </c>
      <c r="BV2" s="8">
        <f>BU2*(1+[1]Hipótesis!$B$39)</f>
        <v>478.86250513240321</v>
      </c>
      <c r="BW2" s="8">
        <f>BV2*(1+[1]Hipótesis!$B$39)</f>
        <v>490.83406776071325</v>
      </c>
      <c r="BX2" s="8">
        <f>BW2*(1+[1]Hipótesis!$B$39)</f>
        <v>503.10491945473103</v>
      </c>
      <c r="BY2" s="8">
        <f>BX2*(1+[1]Hipótesis!$B$39)</f>
        <v>515.68254244109926</v>
      </c>
      <c r="BZ2" s="8">
        <f>BY2*(1+[1]Hipótesis!$B$39)</f>
        <v>528.57460600212664</v>
      </c>
      <c r="CA2" s="8">
        <f>BZ2*(1+[1]Hipótesis!$B$39)</f>
        <v>541.78897115217978</v>
      </c>
      <c r="CB2" s="8">
        <f>CA2*(1+[1]Hipótesis!$B$39)</f>
        <v>555.33369543098422</v>
      </c>
      <c r="CC2" s="8">
        <f>CB2*(1+[1]Hipótesis!$B$39)</f>
        <v>569.21703781675876</v>
      </c>
      <c r="CD2" s="8">
        <f>CC2*(1+[1]Hipótesis!$B$39)</f>
        <v>583.44746376217768</v>
      </c>
      <c r="CE2" s="8">
        <f>CD2*(1+[1]Hipótesis!$B$39)</f>
        <v>598.0336503562321</v>
      </c>
      <c r="CF2" s="8">
        <f>CE2*(1+[1]Hipótesis!$B$39)</f>
        <v>612.98449161513781</v>
      </c>
      <c r="CG2" s="8">
        <f>CF2*(1+[1]Hipótesis!$B$39)</f>
        <v>628.30910390551617</v>
      </c>
      <c r="CH2" s="8">
        <f>CG2*(1+[1]Hipótesis!$B$39)</f>
        <v>644.01683150315398</v>
      </c>
      <c r="CI2" s="8">
        <f>CH2*(1+[1]Hipótesis!$B$39)</f>
        <v>660.11725229073272</v>
      </c>
      <c r="CJ2" s="8">
        <f>CI2*(1+[1]Hipótesis!$B$39)</f>
        <v>676.62018359800095</v>
      </c>
      <c r="CK2" s="8">
        <f>CJ2*(1+[1]Hipótesis!$B$39)</f>
        <v>693.53568818795088</v>
      </c>
      <c r="CL2" s="8">
        <f>CK2*(1+[1]Hipótesis!$B$39)</f>
        <v>710.8740803926496</v>
      </c>
      <c r="CM2" s="8">
        <f>CL2*(1+[1]Hipótesis!$B$39)</f>
        <v>728.64593240246575</v>
      </c>
      <c r="CN2" s="8">
        <f>CM2*(1+[1]Hipótesis!$B$39)</f>
        <v>746.86208071252736</v>
      </c>
      <c r="CO2" s="8">
        <f>CN2*(1+[1]Hipótesis!$B$39)</f>
        <v>765.53363273034051</v>
      </c>
      <c r="CP2" s="8">
        <f>CO2*(1+[1]Hipótesis!$B$39)</f>
        <v>784.671973548599</v>
      </c>
      <c r="CQ2" s="8">
        <f>CP2*(1+[1]Hipótesis!$B$39)</f>
        <v>804.28877288731394</v>
      </c>
      <c r="CR2" s="8">
        <f>CQ2*(1+[1]Hipótesis!$B$39)</f>
        <v>824.39599220949674</v>
      </c>
      <c r="CS2" s="8">
        <f>CR2*(1+[1]Hipótesis!$B$39)</f>
        <v>845.00589201473406</v>
      </c>
      <c r="CT2" s="8">
        <f>CS2*(1+[1]Hipótesis!$B$39)</f>
        <v>866.13103931510238</v>
      </c>
      <c r="CU2" s="8">
        <f>CT2*(1+[1]Hipótesis!$B$39)</f>
        <v>887.7843152979799</v>
      </c>
      <c r="CV2" s="8">
        <f>CU2*(1+[1]Hipótesis!$B$39)</f>
        <v>909.97892318042932</v>
      </c>
      <c r="CW2" s="8">
        <f>CV2*(1+[1]Hipótesis!$B$39)</f>
        <v>932.72839625993993</v>
      </c>
      <c r="CX2" s="8">
        <f>CW2*(1+[1]Hipótesis!$B$39)</f>
        <v>956.04660616643832</v>
      </c>
      <c r="CY2" s="8">
        <f>CX2*(1+[1]Hipótesis!$B$39)</f>
        <v>979.94777132059914</v>
      </c>
    </row>
    <row r="3" spans="1:103" s="1" customFormat="1" ht="11" x14ac:dyDescent="0.2">
      <c r="A3" s="6" t="s">
        <v>20</v>
      </c>
      <c r="B3" s="7">
        <f>79*(1+[1]Hipótesis!$B$29)</f>
        <v>82.95</v>
      </c>
      <c r="C3" s="8">
        <f>B3</f>
        <v>82.95</v>
      </c>
      <c r="D3" s="8">
        <f>C3*(1+[1]Hipótesis!$B$39)</f>
        <v>85.023749999999993</v>
      </c>
      <c r="E3" s="8">
        <f>D3*(1+[1]Hipótesis!$B$39)</f>
        <v>87.149343749999986</v>
      </c>
      <c r="F3" s="8">
        <f>E3*(1+[1]Hipótesis!$B$39)</f>
        <v>89.328077343749982</v>
      </c>
      <c r="G3" s="8">
        <f>F3*(1+[1]Hipótesis!$B$39)</f>
        <v>91.561279277343729</v>
      </c>
      <c r="H3" s="8">
        <f>G3*(1+[1]Hipótesis!$B$39)</f>
        <v>93.850311259277319</v>
      </c>
      <c r="I3" s="8">
        <f>H3*(1+[1]Hipótesis!$B$39)</f>
        <v>96.196569040759243</v>
      </c>
      <c r="J3" s="8">
        <f>I3*(1+[1]Hipótesis!$B$39)</f>
        <v>98.601483266778217</v>
      </c>
      <c r="K3" s="8">
        <f>J3*(1+[1]Hipótesis!$B$39)</f>
        <v>101.06652034844767</v>
      </c>
      <c r="L3" s="8">
        <f>K3*(1+[1]Hipótesis!$B$39)</f>
        <v>103.59318335715885</v>
      </c>
      <c r="M3" s="8">
        <f>L3*(1+[1]Hipótesis!$B$39)</f>
        <v>106.18301294108781</v>
      </c>
      <c r="N3" s="8">
        <f>M3*(1+[1]Hipótesis!$B$39)</f>
        <v>108.83758826461499</v>
      </c>
      <c r="O3" s="8">
        <f>N3*(1+[1]Hipótesis!$B$39)</f>
        <v>111.55852797123036</v>
      </c>
      <c r="P3" s="8">
        <f>O3*(1+[1]Hipótesis!$B$39)</f>
        <v>114.34749117051111</v>
      </c>
      <c r="Q3" s="8">
        <f>P3*(1+[1]Hipótesis!$B$39)</f>
        <v>117.20617844977387</v>
      </c>
      <c r="R3" s="8">
        <f>Q3*(1+[1]Hipótesis!$B$39)</f>
        <v>120.13633291101821</v>
      </c>
      <c r="S3" s="8">
        <f>R3*(1+[1]Hipótesis!$B$39)</f>
        <v>123.13974123379366</v>
      </c>
      <c r="T3" s="8">
        <f>S3*(1+[1]Hipótesis!$B$39)</f>
        <v>126.21823476463848</v>
      </c>
      <c r="U3" s="8">
        <f>T3*(1+[1]Hipótesis!$B$39)</f>
        <v>129.37369063375442</v>
      </c>
      <c r="V3" s="8">
        <f>U3*(1+[1]Hipótesis!$B$39)</f>
        <v>132.60803289959827</v>
      </c>
      <c r="W3" s="8">
        <f>V3*(1+[1]Hipótesis!$B$39)</f>
        <v>135.92323372208821</v>
      </c>
      <c r="X3" s="8">
        <f>W3*(1+[1]Hipótesis!$B$39)</f>
        <v>139.3213145651404</v>
      </c>
      <c r="Y3" s="8">
        <f>X3*(1+[1]Hipótesis!$B$39)</f>
        <v>142.80434742926889</v>
      </c>
      <c r="Z3" s="8">
        <f>Y3*(1+[1]Hipótesis!$B$39)</f>
        <v>146.37445611500058</v>
      </c>
      <c r="AA3" s="8">
        <f>Z3*(1+[1]Hipótesis!$B$39)</f>
        <v>150.03381751787558</v>
      </c>
      <c r="AB3" s="8">
        <f>AA3*(1+[1]Hipótesis!$B$39)</f>
        <v>153.78466295582245</v>
      </c>
      <c r="AC3" s="8">
        <f>AB3*(1+[1]Hipótesis!$B$39)</f>
        <v>157.62927952971799</v>
      </c>
      <c r="AD3" s="8">
        <f>AC3*(1+[1]Hipótesis!$B$39)</f>
        <v>161.57001151796092</v>
      </c>
      <c r="AE3" s="8">
        <f>AD3*(1+[1]Hipótesis!$B$39)</f>
        <v>165.60926180590994</v>
      </c>
      <c r="AF3" s="8">
        <f>AE3*(1+[1]Hipótesis!$B$39)</f>
        <v>169.74949335105768</v>
      </c>
      <c r="AG3" s="8">
        <f>AF3*(1+[1]Hipótesis!$B$39)</f>
        <v>173.99323068483412</v>
      </c>
      <c r="AH3" s="8">
        <f>AG3*(1+[1]Hipótesis!$B$39)</f>
        <v>178.34306145195495</v>
      </c>
      <c r="AI3" s="8">
        <f>AH3*(1+[1]Hipótesis!$B$39)</f>
        <v>182.80163798825382</v>
      </c>
      <c r="AJ3" s="8">
        <f>AI3*(1+[1]Hipótesis!$B$39)</f>
        <v>187.37167893796016</v>
      </c>
      <c r="AK3" s="8">
        <f>AJ3*(1+[1]Hipótesis!$B$39)</f>
        <v>192.05597091140913</v>
      </c>
      <c r="AL3" s="8">
        <f>AK3*(1+[1]Hipótesis!$B$39)</f>
        <v>196.85737018419434</v>
      </c>
      <c r="AM3" s="8">
        <f>AL3*(1+[1]Hipótesis!$B$39)</f>
        <v>201.77880443879917</v>
      </c>
      <c r="AN3" s="8">
        <f>AM3*(1+[1]Hipótesis!$B$39)</f>
        <v>206.82327454976914</v>
      </c>
      <c r="AO3" s="8">
        <f>AN3*(1+[1]Hipótesis!$B$39)</f>
        <v>211.99385641351336</v>
      </c>
      <c r="AP3" s="8">
        <f>AO3*(1+[1]Hipótesis!$B$39)</f>
        <v>217.29370282385116</v>
      </c>
      <c r="AQ3" s="8">
        <f>AP3*(1+[1]Hipótesis!$B$39)</f>
        <v>222.72604539444742</v>
      </c>
      <c r="AR3" s="8">
        <f>AQ3*(1+[1]Hipótesis!$B$39)</f>
        <v>228.29419652930858</v>
      </c>
      <c r="AS3" s="8">
        <f>AR3*(1+[1]Hipótesis!$B$39)</f>
        <v>234.00155144254128</v>
      </c>
      <c r="AT3" s="8">
        <f>AS3*(1+[1]Hipótesis!$B$39)</f>
        <v>239.85159022860481</v>
      </c>
      <c r="AU3" s="8">
        <f>AT3*(1+[1]Hipótesis!$B$39)</f>
        <v>245.84787998431992</v>
      </c>
      <c r="AV3" s="8">
        <f>AU3*(1+[1]Hipótesis!$B$39)</f>
        <v>251.9940769839279</v>
      </c>
      <c r="AW3" s="8">
        <f>AV3*(1+[1]Hipótesis!$B$39)</f>
        <v>258.29392890852608</v>
      </c>
      <c r="AX3" s="8">
        <f>AW3*(1+[1]Hipótesis!$B$39)</f>
        <v>264.75127713123919</v>
      </c>
      <c r="AY3" s="8">
        <f>AX3*(1+[1]Hipótesis!$B$39)</f>
        <v>271.37005905952014</v>
      </c>
      <c r="AZ3" s="8">
        <f>AY3*(1+[1]Hipótesis!$B$39)</f>
        <v>278.1543105360081</v>
      </c>
      <c r="BA3" s="8">
        <f>AZ3*(1+[1]Hipótesis!$B$39)</f>
        <v>285.10816829940825</v>
      </c>
      <c r="BB3" s="8">
        <f>BA3*(1+[1]Hipótesis!$B$39)</f>
        <v>292.23587250689343</v>
      </c>
      <c r="BC3" s="8">
        <f>BB3*(1+[1]Hipótesis!$B$39)</f>
        <v>299.54176931956573</v>
      </c>
      <c r="BD3" s="8">
        <f>BC3*(1+[1]Hipótesis!$B$39)</f>
        <v>307.03031355255484</v>
      </c>
      <c r="BE3" s="8">
        <f>BD3*(1+[1]Hipótesis!$B$39)</f>
        <v>314.70607139136871</v>
      </c>
      <c r="BF3" s="8">
        <f>BE3*(1+[1]Hipótesis!$B$39)</f>
        <v>322.5737231761529</v>
      </c>
      <c r="BG3" s="8">
        <f>BF3*(1+[1]Hipótesis!$B$39)</f>
        <v>330.63806625555668</v>
      </c>
      <c r="BH3" s="8">
        <f>BG3*(1+[1]Hipótesis!$B$39)</f>
        <v>338.90401791194557</v>
      </c>
      <c r="BI3" s="8">
        <f>BH3*(1+[1]Hipótesis!$B$39)</f>
        <v>347.37661835974416</v>
      </c>
      <c r="BJ3" s="8">
        <f>BI3*(1+[1]Hipótesis!$B$39)</f>
        <v>356.06103381873771</v>
      </c>
      <c r="BK3" s="8">
        <f>BJ3*(1+[1]Hipótesis!$B$39)</f>
        <v>364.96255966420614</v>
      </c>
      <c r="BL3" s="8">
        <f>BK3*(1+[1]Hipótesis!$B$39)</f>
        <v>374.08662365581125</v>
      </c>
      <c r="BM3" s="8">
        <f>BL3*(1+[1]Hipótesis!$B$39)</f>
        <v>383.4387892472065</v>
      </c>
      <c r="BN3" s="8">
        <f>BM3*(1+[1]Hipótesis!$B$39)</f>
        <v>393.02475897838661</v>
      </c>
      <c r="BO3" s="8">
        <f>BN3*(1+[1]Hipótesis!$B$39)</f>
        <v>402.85037795284626</v>
      </c>
      <c r="BP3" s="8">
        <f>BO3*(1+[1]Hipótesis!$B$39)</f>
        <v>412.9216374016674</v>
      </c>
      <c r="BQ3" s="8">
        <f>BP3*(1+[1]Hipótesis!$B$39)</f>
        <v>423.24467833670906</v>
      </c>
      <c r="BR3" s="8">
        <f>BQ3*(1+[1]Hipótesis!$B$39)</f>
        <v>433.82579529512674</v>
      </c>
      <c r="BS3" s="8">
        <f>BR3*(1+[1]Hipótesis!$B$39)</f>
        <v>444.67144017750485</v>
      </c>
      <c r="BT3" s="8">
        <f>BS3*(1+[1]Hipótesis!$B$39)</f>
        <v>455.78822618194243</v>
      </c>
      <c r="BU3" s="8">
        <f>BT3*(1+[1]Hipótesis!$B$39)</f>
        <v>467.18293183649098</v>
      </c>
      <c r="BV3" s="8">
        <f>BU3*(1+[1]Hipótesis!$B$39)</f>
        <v>478.86250513240321</v>
      </c>
      <c r="BW3" s="8">
        <f>BV3*(1+[1]Hipótesis!$B$39)</f>
        <v>490.83406776071325</v>
      </c>
      <c r="BX3" s="8">
        <f>BW3*(1+[1]Hipótesis!$B$39)</f>
        <v>503.10491945473103</v>
      </c>
      <c r="BY3" s="8">
        <f>BX3*(1+[1]Hipótesis!$B$39)</f>
        <v>515.68254244109926</v>
      </c>
      <c r="BZ3" s="8">
        <f>BY3*(1+[1]Hipótesis!$B$39)</f>
        <v>528.57460600212664</v>
      </c>
      <c r="CA3" s="8">
        <f>BZ3*(1+[1]Hipótesis!$B$39)</f>
        <v>541.78897115217978</v>
      </c>
      <c r="CB3" s="8">
        <f>CA3*(1+[1]Hipótesis!$B$39)</f>
        <v>555.33369543098422</v>
      </c>
      <c r="CC3" s="8">
        <f>CB3*(1+[1]Hipótesis!$B$39)</f>
        <v>569.21703781675876</v>
      </c>
      <c r="CD3" s="8">
        <f>CC3*(1+[1]Hipótesis!$B$39)</f>
        <v>583.44746376217768</v>
      </c>
      <c r="CE3" s="8">
        <f>CD3*(1+[1]Hipótesis!$B$39)</f>
        <v>598.0336503562321</v>
      </c>
      <c r="CF3" s="8">
        <f>CE3*(1+[1]Hipótesis!$B$39)</f>
        <v>612.98449161513781</v>
      </c>
      <c r="CG3" s="8">
        <f>CF3*(1+[1]Hipótesis!$B$39)</f>
        <v>628.30910390551617</v>
      </c>
      <c r="CH3" s="8">
        <f>CG3*(1+[1]Hipótesis!$B$39)</f>
        <v>644.01683150315398</v>
      </c>
      <c r="CI3" s="8">
        <f>CH3*(1+[1]Hipótesis!$B$39)</f>
        <v>660.11725229073272</v>
      </c>
      <c r="CJ3" s="8">
        <f>CI3*(1+[1]Hipótesis!$B$39)</f>
        <v>676.62018359800095</v>
      </c>
      <c r="CK3" s="8">
        <f>CJ3*(1+[1]Hipótesis!$B$39)</f>
        <v>693.53568818795088</v>
      </c>
      <c r="CL3" s="8">
        <f>CK3*(1+[1]Hipótesis!$B$39)</f>
        <v>710.8740803926496</v>
      </c>
      <c r="CM3" s="8">
        <f>CL3*(1+[1]Hipótesis!$B$39)</f>
        <v>728.64593240246575</v>
      </c>
      <c r="CN3" s="8">
        <f>CM3*(1+[1]Hipótesis!$B$39)</f>
        <v>746.86208071252736</v>
      </c>
      <c r="CO3" s="8">
        <f>CN3*(1+[1]Hipótesis!$B$39)</f>
        <v>765.53363273034051</v>
      </c>
      <c r="CP3" s="8">
        <f>CO3*(1+[1]Hipótesis!$B$39)</f>
        <v>784.671973548599</v>
      </c>
      <c r="CQ3" s="8">
        <f>CP3*(1+[1]Hipótesis!$B$39)</f>
        <v>804.28877288731394</v>
      </c>
      <c r="CR3" s="8">
        <f>CQ3*(1+[1]Hipótesis!$B$39)</f>
        <v>824.39599220949674</v>
      </c>
      <c r="CS3" s="8">
        <f>CR3*(1+[1]Hipótesis!$B$39)</f>
        <v>845.00589201473406</v>
      </c>
      <c r="CT3" s="8">
        <f>CS3*(1+[1]Hipótesis!$B$39)</f>
        <v>866.13103931510238</v>
      </c>
      <c r="CU3" s="8">
        <f>CT3*(1+[1]Hipótesis!$B$39)</f>
        <v>887.7843152979799</v>
      </c>
      <c r="CV3" s="8">
        <f>CU3*(1+[1]Hipótesis!$B$39)</f>
        <v>909.97892318042932</v>
      </c>
      <c r="CW3" s="8">
        <f>CV3*(1+[1]Hipótesis!$B$39)</f>
        <v>932.72839625993993</v>
      </c>
      <c r="CX3" s="8">
        <f>CW3*(1+[1]Hipótesis!$B$39)</f>
        <v>956.04660616643832</v>
      </c>
      <c r="CY3" s="8">
        <f>CX3*(1+[1]Hipótesis!$B$39)</f>
        <v>979.94777132059914</v>
      </c>
    </row>
    <row r="4" spans="1:103" s="1" customFormat="1" ht="11" x14ac:dyDescent="0.2">
      <c r="A4" s="6" t="s">
        <v>6</v>
      </c>
      <c r="B4" s="7">
        <f>124*(1+[1]Hipótesis!$B$29)</f>
        <v>130.20000000000002</v>
      </c>
      <c r="C4" s="8">
        <f>B4</f>
        <v>130.20000000000002</v>
      </c>
      <c r="D4" s="8">
        <f>C4*(1+[1]Hipótesis!$B$39)</f>
        <v>133.45500000000001</v>
      </c>
      <c r="E4" s="8">
        <f>D4*(1+[1]Hipótesis!$B$39)</f>
        <v>136.79137499999999</v>
      </c>
      <c r="F4" s="8">
        <f>E4*(1+[1]Hipótesis!$B$39)</f>
        <v>140.21115937499997</v>
      </c>
      <c r="G4" s="8">
        <f>F4*(1+[1]Hipótesis!$B$39)</f>
        <v>143.71643835937496</v>
      </c>
      <c r="H4" s="8">
        <f>G4*(1+[1]Hipótesis!$B$39)</f>
        <v>147.30934931835932</v>
      </c>
      <c r="I4" s="8">
        <f>H4*(1+[1]Hipótesis!$B$39)</f>
        <v>150.9920830513183</v>
      </c>
      <c r="J4" s="8">
        <f>I4*(1+[1]Hipótesis!$B$39)</f>
        <v>154.76688512760126</v>
      </c>
      <c r="K4" s="8">
        <f>J4*(1+[1]Hipótesis!$B$39)</f>
        <v>158.63605725579129</v>
      </c>
      <c r="L4" s="8">
        <f>K4*(1+[1]Hipótesis!$B$39)</f>
        <v>162.60195868718606</v>
      </c>
      <c r="M4" s="8">
        <f>L4*(1+[1]Hipótesis!$B$39)</f>
        <v>166.6670076543657</v>
      </c>
      <c r="N4" s="8">
        <f>M4*(1+[1]Hipótesis!$B$39)</f>
        <v>170.83368284572484</v>
      </c>
      <c r="O4" s="8">
        <f>N4*(1+[1]Hipótesis!$B$39)</f>
        <v>175.10452491686794</v>
      </c>
      <c r="P4" s="8">
        <f>O4*(1+[1]Hipótesis!$B$39)</f>
        <v>179.48213803978962</v>
      </c>
      <c r="Q4" s="8">
        <f>P4*(1+[1]Hipótesis!$B$39)</f>
        <v>183.96919149078434</v>
      </c>
      <c r="R4" s="8">
        <f>Q4*(1+[1]Hipótesis!$B$39)</f>
        <v>188.56842127805393</v>
      </c>
      <c r="S4" s="8">
        <f>R4*(1+[1]Hipótesis!$B$39)</f>
        <v>193.28263181000526</v>
      </c>
      <c r="T4" s="8">
        <f>S4*(1+[1]Hipótesis!$B$39)</f>
        <v>198.11469760525537</v>
      </c>
      <c r="U4" s="8">
        <f>T4*(1+[1]Hipótesis!$B$39)</f>
        <v>203.06756504538674</v>
      </c>
      <c r="V4" s="8">
        <f>U4*(1+[1]Hipótesis!$B$39)</f>
        <v>208.1442541715214</v>
      </c>
      <c r="W4" s="8">
        <f>V4*(1+[1]Hipótesis!$B$39)</f>
        <v>213.34786052580941</v>
      </c>
      <c r="X4" s="8">
        <f>W4*(1+[1]Hipótesis!$B$39)</f>
        <v>218.68155703895462</v>
      </c>
      <c r="Y4" s="8">
        <f>X4*(1+[1]Hipótesis!$B$39)</f>
        <v>224.14859596492846</v>
      </c>
      <c r="Z4" s="8">
        <f>Y4*(1+[1]Hipótesis!$B$39)</f>
        <v>229.75231086405165</v>
      </c>
      <c r="AA4" s="8">
        <f>Z4*(1+[1]Hipótesis!$B$39)</f>
        <v>235.49611863565292</v>
      </c>
      <c r="AB4" s="8">
        <f>AA4*(1+[1]Hipótesis!$B$39)</f>
        <v>241.38352160154423</v>
      </c>
      <c r="AC4" s="8">
        <f>AB4*(1+[1]Hipótesis!$B$39)</f>
        <v>247.41810964158282</v>
      </c>
      <c r="AD4" s="8">
        <f>AC4*(1+[1]Hipótesis!$B$39)</f>
        <v>253.60356238262236</v>
      </c>
      <c r="AE4" s="8">
        <f>AD4*(1+[1]Hipótesis!$B$39)</f>
        <v>259.9436514421879</v>
      </c>
      <c r="AF4" s="8">
        <f>AE4*(1+[1]Hipótesis!$B$39)</f>
        <v>266.44224272824255</v>
      </c>
      <c r="AG4" s="8">
        <f>AF4*(1+[1]Hipótesis!$B$39)</f>
        <v>273.1032987964486</v>
      </c>
      <c r="AH4" s="8">
        <f>AG4*(1+[1]Hipótesis!$B$39)</f>
        <v>279.93088126635979</v>
      </c>
      <c r="AI4" s="8">
        <f>AH4*(1+[1]Hipótesis!$B$39)</f>
        <v>286.92915329801878</v>
      </c>
      <c r="AJ4" s="8">
        <f>AI4*(1+[1]Hipótesis!$B$39)</f>
        <v>294.10238213046921</v>
      </c>
      <c r="AK4" s="8">
        <f>AJ4*(1+[1]Hipótesis!$B$39)</f>
        <v>301.45494168373091</v>
      </c>
      <c r="AL4" s="8">
        <f>AK4*(1+[1]Hipótesis!$B$39)</f>
        <v>308.99131522582417</v>
      </c>
      <c r="AM4" s="8">
        <f>AL4*(1+[1]Hipótesis!$B$39)</f>
        <v>316.71609810646976</v>
      </c>
      <c r="AN4" s="8">
        <f>AM4*(1+[1]Hipótesis!$B$39)</f>
        <v>324.63400055913149</v>
      </c>
      <c r="AO4" s="8">
        <f>AN4*(1+[1]Hipótesis!$B$39)</f>
        <v>332.74985057310977</v>
      </c>
      <c r="AP4" s="8">
        <f>AO4*(1+[1]Hipótesis!$B$39)</f>
        <v>341.0685968374375</v>
      </c>
      <c r="AQ4" s="8">
        <f>AP4*(1+[1]Hipótesis!$B$39)</f>
        <v>349.59531175837338</v>
      </c>
      <c r="AR4" s="8">
        <f>AQ4*(1+[1]Hipótesis!$B$39)</f>
        <v>358.33519455233267</v>
      </c>
      <c r="AS4" s="8">
        <f>AR4*(1+[1]Hipótesis!$B$39)</f>
        <v>367.29357441614093</v>
      </c>
      <c r="AT4" s="8">
        <f>AS4*(1+[1]Hipótesis!$B$39)</f>
        <v>376.47591377654442</v>
      </c>
      <c r="AU4" s="8">
        <f>AT4*(1+[1]Hipótesis!$B$39)</f>
        <v>385.88781162095802</v>
      </c>
      <c r="AV4" s="8">
        <f>AU4*(1+[1]Hipótesis!$B$39)</f>
        <v>395.53500691148196</v>
      </c>
      <c r="AW4" s="8">
        <f>AV4*(1+[1]Hipótesis!$B$39)</f>
        <v>405.42338208426895</v>
      </c>
      <c r="AX4" s="8">
        <f>AW4*(1+[1]Hipótesis!$B$39)</f>
        <v>415.55896663637566</v>
      </c>
      <c r="AY4" s="8">
        <f>AX4*(1+[1]Hipótesis!$B$39)</f>
        <v>425.94794080228502</v>
      </c>
      <c r="AZ4" s="8">
        <f>AY4*(1+[1]Hipótesis!$B$39)</f>
        <v>436.59663932234213</v>
      </c>
      <c r="BA4" s="8">
        <f>AZ4*(1+[1]Hipótesis!$B$39)</f>
        <v>447.51155530540063</v>
      </c>
      <c r="BB4" s="8">
        <f>BA4*(1+[1]Hipótesis!$B$39)</f>
        <v>458.69934418803564</v>
      </c>
      <c r="BC4" s="8">
        <f>BB4*(1+[1]Hipótesis!$B$39)</f>
        <v>470.16682779273651</v>
      </c>
      <c r="BD4" s="8">
        <f>BC4*(1+[1]Hipótesis!$B$39)</f>
        <v>481.92099848755487</v>
      </c>
      <c r="BE4" s="8">
        <f>BD4*(1+[1]Hipótesis!$B$39)</f>
        <v>493.9690234497437</v>
      </c>
      <c r="BF4" s="8">
        <f>BE4*(1+[1]Hipótesis!$B$39)</f>
        <v>506.31824903598726</v>
      </c>
      <c r="BG4" s="8">
        <f>BF4*(1+[1]Hipótesis!$B$39)</f>
        <v>518.97620526188689</v>
      </c>
      <c r="BH4" s="8">
        <f>BG4*(1+[1]Hipótesis!$B$39)</f>
        <v>531.95061039343398</v>
      </c>
      <c r="BI4" s="8">
        <f>BH4*(1+[1]Hipótesis!$B$39)</f>
        <v>545.24937565326979</v>
      </c>
      <c r="BJ4" s="8">
        <f>BI4*(1+[1]Hipótesis!$B$39)</f>
        <v>558.88061004460144</v>
      </c>
      <c r="BK4" s="8">
        <f>BJ4*(1+[1]Hipótesis!$B$39)</f>
        <v>572.85262529571639</v>
      </c>
      <c r="BL4" s="8">
        <f>BK4*(1+[1]Hipótesis!$B$39)</f>
        <v>587.17394092810923</v>
      </c>
      <c r="BM4" s="8">
        <f>BL4*(1+[1]Hipótesis!$B$39)</f>
        <v>601.85328945131187</v>
      </c>
      <c r="BN4" s="8">
        <f>BM4*(1+[1]Hipótesis!$B$39)</f>
        <v>616.89962168759462</v>
      </c>
      <c r="BO4" s="8">
        <f>BN4*(1+[1]Hipótesis!$B$39)</f>
        <v>632.32211222978447</v>
      </c>
      <c r="BP4" s="8">
        <f>BO4*(1+[1]Hipótesis!$B$39)</f>
        <v>648.13016503552899</v>
      </c>
      <c r="BQ4" s="8">
        <f>BP4*(1+[1]Hipótesis!$B$39)</f>
        <v>664.33341916141717</v>
      </c>
      <c r="BR4" s="8">
        <f>BQ4*(1+[1]Hipótesis!$B$39)</f>
        <v>680.94175464045259</v>
      </c>
      <c r="BS4" s="8">
        <f>BR4*(1+[1]Hipótesis!$B$39)</f>
        <v>697.9652985064638</v>
      </c>
      <c r="BT4" s="8">
        <f>BS4*(1+[1]Hipótesis!$B$39)</f>
        <v>715.41443096912531</v>
      </c>
      <c r="BU4" s="8">
        <f>BT4*(1+[1]Hipótesis!$B$39)</f>
        <v>733.29979174335335</v>
      </c>
      <c r="BV4" s="8">
        <f>BU4*(1+[1]Hipótesis!$B$39)</f>
        <v>751.63228653693716</v>
      </c>
      <c r="BW4" s="8">
        <f>BV4*(1+[1]Hipótesis!$B$39)</f>
        <v>770.42309370036048</v>
      </c>
      <c r="BX4" s="8">
        <f>BW4*(1+[1]Hipótesis!$B$39)</f>
        <v>789.68367104286938</v>
      </c>
      <c r="BY4" s="8">
        <f>BX4*(1+[1]Hipótesis!$B$39)</f>
        <v>809.42576281894105</v>
      </c>
      <c r="BZ4" s="8">
        <f>BY4*(1+[1]Hipótesis!$B$39)</f>
        <v>829.66140688941448</v>
      </c>
      <c r="CA4" s="8">
        <f>BZ4*(1+[1]Hipótesis!$B$39)</f>
        <v>850.40294206164981</v>
      </c>
      <c r="CB4" s="8">
        <f>CA4*(1+[1]Hipótesis!$B$39)</f>
        <v>871.66301561319096</v>
      </c>
      <c r="CC4" s="8">
        <f>CB4*(1+[1]Hipótesis!$B$39)</f>
        <v>893.4545910035207</v>
      </c>
      <c r="CD4" s="8">
        <f>CC4*(1+[1]Hipótesis!$B$39)</f>
        <v>915.79095577860869</v>
      </c>
      <c r="CE4" s="8">
        <f>CD4*(1+[1]Hipótesis!$B$39)</f>
        <v>938.68572967307387</v>
      </c>
      <c r="CF4" s="8">
        <f>CE4*(1+[1]Hipótesis!$B$39)</f>
        <v>962.15287291490063</v>
      </c>
      <c r="CG4" s="8">
        <f>CF4*(1+[1]Hipótesis!$B$39)</f>
        <v>986.20669473777309</v>
      </c>
      <c r="CH4" s="8">
        <f>CG4*(1+[1]Hipótesis!$B$39)</f>
        <v>1010.8618621062174</v>
      </c>
      <c r="CI4" s="8">
        <f>CH4*(1+[1]Hipótesis!$B$39)</f>
        <v>1036.1334086588727</v>
      </c>
      <c r="CJ4" s="8">
        <f>CI4*(1+[1]Hipótesis!$B$39)</f>
        <v>1062.0367438753444</v>
      </c>
      <c r="CK4" s="8">
        <f>CJ4*(1+[1]Hipótesis!$B$39)</f>
        <v>1088.587662472228</v>
      </c>
      <c r="CL4" s="8">
        <f>CK4*(1+[1]Hipótesis!$B$39)</f>
        <v>1115.8023540340337</v>
      </c>
      <c r="CM4" s="8">
        <f>CL4*(1+[1]Hipótesis!$B$39)</f>
        <v>1143.6974128848844</v>
      </c>
      <c r="CN4" s="8">
        <f>CM4*(1+[1]Hipótesis!$B$39)</f>
        <v>1172.2898482070063</v>
      </c>
      <c r="CO4" s="8">
        <f>CN4*(1+[1]Hipótesis!$B$39)</f>
        <v>1201.5970944121814</v>
      </c>
      <c r="CP4" s="8">
        <f>CO4*(1+[1]Hipótesis!$B$39)</f>
        <v>1231.6370217724857</v>
      </c>
      <c r="CQ4" s="8">
        <f>CP4*(1+[1]Hipótesis!$B$39)</f>
        <v>1262.4279473167978</v>
      </c>
      <c r="CR4" s="8">
        <f>CQ4*(1+[1]Hipótesis!$B$39)</f>
        <v>1293.9886459997176</v>
      </c>
      <c r="CS4" s="8">
        <f>CR4*(1+[1]Hipótesis!$B$39)</f>
        <v>1326.3383621497105</v>
      </c>
      <c r="CT4" s="8">
        <f>CS4*(1+[1]Hipótesis!$B$39)</f>
        <v>1359.4968212034532</v>
      </c>
      <c r="CU4" s="8">
        <f>CT4*(1+[1]Hipótesis!$B$39)</f>
        <v>1393.4842417335394</v>
      </c>
      <c r="CV4" s="8">
        <f>CU4*(1+[1]Hipótesis!$B$39)</f>
        <v>1428.3213477768777</v>
      </c>
      <c r="CW4" s="8">
        <f>CV4*(1+[1]Hipótesis!$B$39)</f>
        <v>1464.0293814712995</v>
      </c>
      <c r="CX4" s="8">
        <f>CW4*(1+[1]Hipótesis!$B$39)</f>
        <v>1500.6301160080818</v>
      </c>
      <c r="CY4" s="8">
        <f>CX4*(1+[1]Hipótesis!$B$39)</f>
        <v>1538.1458689082838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baseColWidth="10" defaultRowHeight="16" x14ac:dyDescent="0.2"/>
  <cols>
    <col min="1" max="1" width="11.6640625" bestFit="1" customWidth="1"/>
    <col min="2" max="2" width="31.6640625" customWidth="1"/>
    <col min="3" max="3" width="56.83203125" customWidth="1"/>
  </cols>
  <sheetData>
    <row r="1" spans="1:3" x14ac:dyDescent="0.2">
      <c r="A1" t="s">
        <v>14</v>
      </c>
      <c r="B1" t="s">
        <v>10</v>
      </c>
      <c r="C1" t="s">
        <v>9</v>
      </c>
    </row>
    <row r="2" spans="1:3" ht="64" x14ac:dyDescent="0.2">
      <c r="A2" s="13" t="s">
        <v>7</v>
      </c>
      <c r="B2" s="14" t="s">
        <v>11</v>
      </c>
      <c r="C2" s="14" t="s">
        <v>8</v>
      </c>
    </row>
    <row r="3" spans="1:3" ht="48" x14ac:dyDescent="0.2">
      <c r="A3" s="13" t="s">
        <v>0</v>
      </c>
      <c r="B3" s="14" t="s">
        <v>12</v>
      </c>
      <c r="C3" s="14" t="s">
        <v>13</v>
      </c>
    </row>
    <row r="4" spans="1:3" ht="48" x14ac:dyDescent="0.2">
      <c r="A4" s="13" t="s">
        <v>0</v>
      </c>
      <c r="B4" s="13" t="s">
        <v>15</v>
      </c>
      <c r="C4" s="14" t="s">
        <v>18</v>
      </c>
    </row>
    <row r="5" spans="1:3" x14ac:dyDescent="0.2">
      <c r="A5" s="13" t="s">
        <v>0</v>
      </c>
      <c r="B5" s="13" t="s">
        <v>16</v>
      </c>
      <c r="C5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Tarifas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2016-11-25T00:15:00Z</dcterms:created>
  <dcterms:modified xsi:type="dcterms:W3CDTF">2016-11-25T01:14:21Z</dcterms:modified>
</cp:coreProperties>
</file>