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260" windowHeight="126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4" i="1"/>
  <c r="Z45"/>
  <c r="Z46"/>
  <c r="Z47"/>
  <c r="Z48"/>
  <c r="Z49"/>
  <c r="Z50"/>
  <c r="Z51"/>
  <c r="Z52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9"/>
  <c r="Z10"/>
  <c r="Z11"/>
  <c r="Z12"/>
  <c r="Z13"/>
  <c r="Z8"/>
  <c r="X3"/>
  <c r="Y3"/>
</calcChain>
</file>

<file path=xl/sharedStrings.xml><?xml version="1.0" encoding="utf-8"?>
<sst xmlns="http://schemas.openxmlformats.org/spreadsheetml/2006/main" count="122" uniqueCount="80">
  <si>
    <t>ID</t>
  </si>
  <si>
    <t>Slot</t>
  </si>
  <si>
    <t>Name</t>
  </si>
  <si>
    <t>Agility</t>
  </si>
  <si>
    <t>Item_Stats</t>
  </si>
  <si>
    <t>Intelligence</t>
  </si>
  <si>
    <t>Strength</t>
  </si>
  <si>
    <t>MoveSpeed</t>
  </si>
  <si>
    <t>AttackSpeed</t>
  </si>
  <si>
    <t>Damage</t>
  </si>
  <si>
    <t>Armor</t>
  </si>
  <si>
    <t>DamageBlock</t>
  </si>
  <si>
    <t>MagicResist</t>
  </si>
  <si>
    <t>BonusRange</t>
  </si>
  <si>
    <t>BonusHP</t>
  </si>
  <si>
    <t>BonusMP</t>
  </si>
  <si>
    <t>Gold</t>
  </si>
  <si>
    <t>Shop</t>
  </si>
  <si>
    <t>item_recipe_leather_boots</t>
  </si>
  <si>
    <t>weapons_armor</t>
  </si>
  <si>
    <t>item_leather_boots</t>
  </si>
  <si>
    <t>item_recipe_sandals</t>
  </si>
  <si>
    <t>item_sandals</t>
  </si>
  <si>
    <t>item_recipe_greaves</t>
  </si>
  <si>
    <t>item_greaves</t>
  </si>
  <si>
    <t>item_recipe_adventurers_cloak</t>
  </si>
  <si>
    <t>item_adventurers_cloak</t>
  </si>
  <si>
    <t>item_recipe_cloth_gloves</t>
  </si>
  <si>
    <t>item_cloth_gloves</t>
  </si>
  <si>
    <t>item_recipe_avalore_crown</t>
  </si>
  <si>
    <t>item_avalore_crown</t>
  </si>
  <si>
    <t>item_recipe_pauldrons</t>
  </si>
  <si>
    <t>item_pauldrons</t>
  </si>
  <si>
    <t>item_recipe_plate</t>
  </si>
  <si>
    <t>item_plate</t>
  </si>
  <si>
    <t>item_recipe_hat</t>
  </si>
  <si>
    <t>item_hat</t>
  </si>
  <si>
    <t>item_recipe_gambeson</t>
  </si>
  <si>
    <t>item_gambeson</t>
  </si>
  <si>
    <t>item_recipe_leather_vest</t>
  </si>
  <si>
    <t>item_leather_vest</t>
  </si>
  <si>
    <t>item_recipe_avalore_bracer</t>
  </si>
  <si>
    <t>item_avalore_bracer</t>
  </si>
  <si>
    <t>item_recipe_essence_of_frost</t>
  </si>
  <si>
    <t>misc</t>
  </si>
  <si>
    <t>item_essence_of_frost</t>
  </si>
  <si>
    <t>item_recipe_essence_of_shadow</t>
  </si>
  <si>
    <t>item_essence_of_shadow</t>
  </si>
  <si>
    <t>item_recipe_essence_of_ember</t>
  </si>
  <si>
    <t>item_essence_of_ember</t>
  </si>
  <si>
    <t>item_recipe_essence_of_lightning</t>
  </si>
  <si>
    <t>item_essence_of_lightning</t>
  </si>
  <si>
    <t>item_recipe_essence_of_water</t>
  </si>
  <si>
    <t>item_essence_of_water</t>
  </si>
  <si>
    <t>item_recipe_essence_of_arcane</t>
  </si>
  <si>
    <t>item_essence_of_arcane</t>
  </si>
  <si>
    <t>item_recipe_essence_of_regeneration</t>
  </si>
  <si>
    <t>item_essence_of_regeneration</t>
  </si>
  <si>
    <t>item_recipe_talaria</t>
  </si>
  <si>
    <t>basics</t>
  </si>
  <si>
    <t>item_talaria</t>
  </si>
  <si>
    <t>item_recipe_seven_league_boots</t>
  </si>
  <si>
    <t>item_seven_league_boots</t>
  </si>
  <si>
    <t>item_recipe_helskor</t>
  </si>
  <si>
    <t>item_helskor</t>
  </si>
  <si>
    <t>item_recipe_fairy_dust</t>
  </si>
  <si>
    <t>consumables</t>
  </si>
  <si>
    <t>item_fairy_dust</t>
  </si>
  <si>
    <t>GOLD WEIGHT</t>
  </si>
  <si>
    <t>MPRegen (CONST)</t>
  </si>
  <si>
    <t>HPRegen (CONST)</t>
  </si>
  <si>
    <t>HP REGEN (%)</t>
  </si>
  <si>
    <t>MP REGEN (%)</t>
  </si>
  <si>
    <t>TODO: Factor in slot efficiency, how many builds use it, time in the game you'd get it, auras, some sort of "ability" cost, base shop vs. secret</t>
  </si>
  <si>
    <t>Magic Block</t>
  </si>
  <si>
    <t>Lifesteal</t>
  </si>
  <si>
    <t>Manaburn</t>
  </si>
  <si>
    <t>Electric Resist</t>
  </si>
  <si>
    <t>Fire Resist</t>
  </si>
  <si>
    <t>Water Resist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</si>
</sst>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 Unicode MS"/>
      <family val="2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3">
    <xf numFmtId="0" fontId="0" fillId="0" borderId="0" xfId="0"/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0" fontId="6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wrapText="1"/>
    </xf>
    <xf numFmtId="0" fontId="2" fillId="2" borderId="3" xfId="1" applyBorder="1" applyAlignment="1">
      <alignment horizontal="left" vertical="center" wrapText="1"/>
    </xf>
    <xf numFmtId="0" fontId="1" fillId="5" borderId="3" xfId="5" applyBorder="1" applyAlignment="1">
      <alignment horizontal="left" vertical="center" wrapText="1"/>
    </xf>
    <xf numFmtId="0" fontId="1" fillId="6" borderId="3" xfId="6" applyBorder="1" applyAlignment="1">
      <alignment horizontal="left" vertical="center" wrapText="1"/>
    </xf>
    <xf numFmtId="0" fontId="1" fillId="7" borderId="2" xfId="7" applyBorder="1" applyAlignment="1">
      <alignment horizontal="left" vertical="center" wrapText="1"/>
    </xf>
    <xf numFmtId="0" fontId="3" fillId="3" borderId="3" xfId="2" applyBorder="1" applyAlignment="1">
      <alignment horizontal="left" vertical="center" wrapText="1"/>
    </xf>
    <xf numFmtId="0" fontId="5" fillId="0" borderId="0" xfId="4" applyAlignment="1">
      <alignment horizontal="left"/>
    </xf>
    <xf numFmtId="0" fontId="5" fillId="0" borderId="0" xfId="4"/>
    <xf numFmtId="0" fontId="4" fillId="4" borderId="1" xfId="3" applyAlignment="1">
      <alignment horizontal="center"/>
    </xf>
  </cellXfs>
  <cellStyles count="8">
    <cellStyle name="20% - Accent1" xfId="5" builtinId="30"/>
    <cellStyle name="20% - Accent2" xfId="6" builtinId="34"/>
    <cellStyle name="20% - Accent4" xfId="7" builtinId="42"/>
    <cellStyle name="Bad" xfId="2" builtinId="27"/>
    <cellStyle name="Check Cell" xfId="3" builtinId="23"/>
    <cellStyle name="Good" xfId="1" builtinId="26"/>
    <cellStyle name="Normal" xfId="0" builtinId="0"/>
    <cellStyle name="Warning Text" xfId="4" builtinId="11"/>
  </cellStyles>
  <dxfs count="6"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2"/>
  <sheetViews>
    <sheetView tabSelected="1" topLeftCell="D1" zoomScale="85" zoomScaleNormal="85" workbookViewId="0">
      <selection activeCell="AC38" sqref="AC38"/>
    </sheetView>
  </sheetViews>
  <sheetFormatPr defaultRowHeight="15"/>
  <cols>
    <col min="1" max="1" width="13.42578125" bestFit="1" customWidth="1"/>
    <col min="2" max="2" width="5.42578125" bestFit="1" customWidth="1"/>
    <col min="3" max="3" width="30" customWidth="1"/>
    <col min="4" max="4" width="7.85546875" bestFit="1" customWidth="1"/>
    <col min="5" max="5" width="12.5703125" customWidth="1"/>
    <col min="6" max="6" width="9" bestFit="1" customWidth="1"/>
    <col min="7" max="7" width="13.5703125" customWidth="1"/>
    <col min="8" max="8" width="14.85546875" customWidth="1"/>
    <col min="9" max="9" width="8.85546875" bestFit="1" customWidth="1"/>
    <col min="10" max="10" width="7.85546875" bestFit="1" customWidth="1"/>
    <col min="11" max="11" width="10.140625" customWidth="1"/>
    <col min="12" max="12" width="12.42578125" customWidth="1"/>
    <col min="13" max="13" width="15.7109375" customWidth="1"/>
    <col min="14" max="14" width="13.85546875" customWidth="1"/>
    <col min="15" max="15" width="14.28515625" customWidth="1"/>
    <col min="16" max="18" width="12.5703125" customWidth="1"/>
    <col min="19" max="19" width="14.42578125" customWidth="1"/>
    <col min="20" max="20" width="10.140625" bestFit="1" customWidth="1"/>
    <col min="21" max="21" width="10.140625" customWidth="1"/>
    <col min="22" max="22" width="10.42578125" bestFit="1" customWidth="1"/>
    <col min="23" max="23" width="10.42578125" customWidth="1"/>
    <col min="24" max="24" width="15.140625" customWidth="1"/>
    <col min="25" max="25" width="14.28515625" customWidth="1"/>
    <col min="26" max="26" width="11.7109375" customWidth="1"/>
    <col min="27" max="27" width="21.7109375" customWidth="1"/>
  </cols>
  <sheetData>
    <row r="1" spans="1:27" s="11" customFormat="1">
      <c r="A1" s="10" t="s">
        <v>73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ht="15.75" thickBot="1">
      <c r="X3" t="e">
        <f>INDI</f>
        <v>#NAME?</v>
      </c>
      <c r="Y3" t="e">
        <f ca="1">CONCAT(D, 14)</f>
        <v>#NAME?</v>
      </c>
    </row>
    <row r="4" spans="1:27" s="12" customFormat="1" ht="16.5" thickTop="1" thickBot="1">
      <c r="A4" s="12" t="s">
        <v>68</v>
      </c>
      <c r="D4" s="12">
        <v>50</v>
      </c>
      <c r="E4" s="12">
        <v>50</v>
      </c>
      <c r="F4" s="12">
        <v>50</v>
      </c>
      <c r="G4" s="12">
        <v>10</v>
      </c>
      <c r="H4" s="12">
        <v>20</v>
      </c>
      <c r="I4" s="12">
        <v>65</v>
      </c>
      <c r="J4" s="12">
        <v>100</v>
      </c>
      <c r="K4" s="12">
        <v>10</v>
      </c>
      <c r="L4" s="12">
        <v>12</v>
      </c>
      <c r="M4" s="12">
        <v>10</v>
      </c>
      <c r="N4" s="12">
        <v>10</v>
      </c>
      <c r="O4" s="12">
        <v>35</v>
      </c>
      <c r="S4" s="12">
        <v>4</v>
      </c>
      <c r="T4" s="12">
        <v>130</v>
      </c>
      <c r="U4" s="12">
        <v>1100</v>
      </c>
      <c r="V4" s="12">
        <v>250</v>
      </c>
      <c r="W4" s="12">
        <v>370</v>
      </c>
      <c r="X4" s="12">
        <v>3</v>
      </c>
      <c r="Y4" s="12">
        <v>3</v>
      </c>
    </row>
    <row r="5" spans="1:27" ht="16.5" thickTop="1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30">
      <c r="A6" s="3" t="s">
        <v>0</v>
      </c>
      <c r="B6" s="3" t="s">
        <v>1</v>
      </c>
      <c r="C6" s="3" t="s">
        <v>2</v>
      </c>
      <c r="D6" s="5" t="s">
        <v>3</v>
      </c>
      <c r="E6" s="6" t="s">
        <v>5</v>
      </c>
      <c r="F6" s="7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75</v>
      </c>
      <c r="L6" s="3" t="s">
        <v>76</v>
      </c>
      <c r="M6" s="3" t="s">
        <v>11</v>
      </c>
      <c r="N6" s="3" t="s">
        <v>74</v>
      </c>
      <c r="O6" s="3" t="s">
        <v>12</v>
      </c>
      <c r="P6" s="3" t="s">
        <v>77</v>
      </c>
      <c r="Q6" s="3" t="s">
        <v>78</v>
      </c>
      <c r="R6" s="3" t="s">
        <v>79</v>
      </c>
      <c r="S6" s="3" t="s">
        <v>13</v>
      </c>
      <c r="T6" s="9" t="s">
        <v>70</v>
      </c>
      <c r="U6" s="9" t="s">
        <v>71</v>
      </c>
      <c r="V6" s="6" t="s">
        <v>69</v>
      </c>
      <c r="W6" s="6" t="s">
        <v>72</v>
      </c>
      <c r="X6" s="9" t="s">
        <v>14</v>
      </c>
      <c r="Y6" s="6" t="s">
        <v>15</v>
      </c>
      <c r="Z6" s="8" t="s">
        <v>16</v>
      </c>
      <c r="AA6" s="3" t="s">
        <v>17</v>
      </c>
    </row>
    <row r="7" spans="1:27" ht="15.75">
      <c r="A7" s="4">
        <v>3010</v>
      </c>
      <c r="B7" s="4">
        <v>-1</v>
      </c>
      <c r="C7" s="4" t="s">
        <v>18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/>
      <c r="L7" s="4"/>
      <c r="M7" s="4">
        <v>0</v>
      </c>
      <c r="N7" s="4"/>
      <c r="O7" s="4">
        <v>0</v>
      </c>
      <c r="P7" s="4"/>
      <c r="Q7" s="4"/>
      <c r="R7" s="4"/>
      <c r="S7" s="4">
        <v>0</v>
      </c>
      <c r="T7" s="4">
        <v>0</v>
      </c>
      <c r="U7" s="4"/>
      <c r="V7" s="4">
        <v>0</v>
      </c>
      <c r="W7" s="4"/>
      <c r="X7" s="4">
        <v>0</v>
      </c>
      <c r="Y7" s="4">
        <v>0</v>
      </c>
      <c r="Z7" s="4">
        <v>0</v>
      </c>
      <c r="AA7" s="4" t="s">
        <v>19</v>
      </c>
    </row>
    <row r="8" spans="1:27" ht="15.75">
      <c r="A8" s="4">
        <v>3011</v>
      </c>
      <c r="B8" s="4">
        <v>4</v>
      </c>
      <c r="C8" s="4" t="s">
        <v>20</v>
      </c>
      <c r="D8" s="4">
        <v>0</v>
      </c>
      <c r="E8" s="4">
        <v>0</v>
      </c>
      <c r="F8" s="4">
        <v>0</v>
      </c>
      <c r="G8" s="4">
        <v>50</v>
      </c>
      <c r="H8" s="4">
        <v>0</v>
      </c>
      <c r="I8" s="4">
        <v>0</v>
      </c>
      <c r="J8" s="4">
        <v>2</v>
      </c>
      <c r="K8" s="4"/>
      <c r="L8" s="4"/>
      <c r="M8" s="4">
        <v>0</v>
      </c>
      <c r="N8" s="4"/>
      <c r="O8" s="4">
        <v>0</v>
      </c>
      <c r="P8" s="4"/>
      <c r="Q8" s="4"/>
      <c r="R8" s="4"/>
      <c r="S8" s="4">
        <v>0</v>
      </c>
      <c r="T8" s="4">
        <v>0</v>
      </c>
      <c r="U8" s="4"/>
      <c r="V8" s="4">
        <v>0</v>
      </c>
      <c r="W8" s="4"/>
      <c r="X8" s="4">
        <v>0</v>
      </c>
      <c r="Y8" s="4">
        <v>0</v>
      </c>
      <c r="Z8" s="4">
        <f>($D$4*D8)+($E$4*E8)+($F$4*F8)+($G$4*G8)+($H$4*H8)+($I$4*I8)+($J$4*J8)+($K$4*K8)+($L$4*L8)+($M$4*M8)+($N$4*N8)+($O$4*O8)+($P$4*P8)+($Q$4*Q8)+($R$4*R8)+($S$4*S8)+($T$4*T8)+($U$4*U8)+($V$4*V8)+($W$4*W8)+($X$4*X8)+($Y$4*Y8)</f>
        <v>700</v>
      </c>
      <c r="AA8" s="4" t="s">
        <v>19</v>
      </c>
    </row>
    <row r="9" spans="1:27" ht="15.75">
      <c r="A9" s="4">
        <v>3012</v>
      </c>
      <c r="B9" s="4">
        <v>-1</v>
      </c>
      <c r="C9" s="4" t="s">
        <v>21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/>
      <c r="L9" s="4"/>
      <c r="M9" s="4">
        <v>0</v>
      </c>
      <c r="N9" s="4"/>
      <c r="O9" s="4">
        <v>0</v>
      </c>
      <c r="P9" s="4"/>
      <c r="Q9" s="4"/>
      <c r="R9" s="4"/>
      <c r="S9" s="4">
        <v>0</v>
      </c>
      <c r="T9" s="4">
        <v>0</v>
      </c>
      <c r="U9" s="4"/>
      <c r="V9" s="4">
        <v>0</v>
      </c>
      <c r="W9" s="4"/>
      <c r="X9" s="4">
        <v>0</v>
      </c>
      <c r="Y9" s="4">
        <v>0</v>
      </c>
      <c r="Z9" s="4">
        <f t="shared" ref="Z9:Z52" si="0">($D$4*D9)+($E$4*E9)+($F$4*F9)+($G$4*G9)+($H$4*H9)+($I$4*I9)+($J$4*J9)+($K$4*K9)+($L$4*L9)+($M$4*M9)+($N$4*N9)+($O$4*O9)+($P$4*P9)+($Q$4*Q9)+($R$4*R9)+($S$4*S9)+($T$4*T9)+($U$4*U9)+($V$4*V9)+($W$4*W9)+($X$4*X9)+($Y$4*Y9)</f>
        <v>0</v>
      </c>
      <c r="AA9" s="4" t="s">
        <v>19</v>
      </c>
    </row>
    <row r="10" spans="1:27" ht="15.75">
      <c r="A10" s="4">
        <v>3013</v>
      </c>
      <c r="B10" s="4">
        <v>4</v>
      </c>
      <c r="C10" s="4" t="s">
        <v>22</v>
      </c>
      <c r="D10" s="4">
        <v>0</v>
      </c>
      <c r="E10" s="4">
        <v>0</v>
      </c>
      <c r="F10" s="4">
        <v>0</v>
      </c>
      <c r="G10" s="4">
        <v>40</v>
      </c>
      <c r="H10" s="4">
        <v>0</v>
      </c>
      <c r="I10" s="4">
        <v>0</v>
      </c>
      <c r="J10" s="4">
        <v>0</v>
      </c>
      <c r="K10" s="4"/>
      <c r="L10" s="4"/>
      <c r="M10" s="4">
        <v>0</v>
      </c>
      <c r="N10" s="4"/>
      <c r="O10" s="4">
        <v>0</v>
      </c>
      <c r="P10" s="4"/>
      <c r="Q10" s="4"/>
      <c r="R10" s="4"/>
      <c r="S10" s="4">
        <v>0</v>
      </c>
      <c r="T10" s="4">
        <v>0</v>
      </c>
      <c r="U10" s="4"/>
      <c r="V10" s="4">
        <v>1</v>
      </c>
      <c r="W10" s="4"/>
      <c r="X10" s="4">
        <v>0</v>
      </c>
      <c r="Y10" s="4">
        <v>0</v>
      </c>
      <c r="Z10" s="4">
        <f t="shared" si="0"/>
        <v>650</v>
      </c>
      <c r="AA10" s="4" t="s">
        <v>19</v>
      </c>
    </row>
    <row r="11" spans="1:27" ht="15.75">
      <c r="A11" s="4">
        <v>3014</v>
      </c>
      <c r="B11" s="4">
        <v>-1</v>
      </c>
      <c r="C11" s="4" t="s">
        <v>23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/>
      <c r="L11" s="4"/>
      <c r="M11" s="4">
        <v>0</v>
      </c>
      <c r="N11" s="4"/>
      <c r="O11" s="4">
        <v>0</v>
      </c>
      <c r="P11" s="4"/>
      <c r="Q11" s="4"/>
      <c r="R11" s="4"/>
      <c r="S11" s="4">
        <v>0</v>
      </c>
      <c r="T11" s="4">
        <v>0</v>
      </c>
      <c r="U11" s="4"/>
      <c r="V11" s="4">
        <v>0</v>
      </c>
      <c r="W11" s="4"/>
      <c r="X11" s="4">
        <v>0</v>
      </c>
      <c r="Y11" s="4">
        <v>0</v>
      </c>
      <c r="Z11" s="4">
        <f t="shared" si="0"/>
        <v>0</v>
      </c>
      <c r="AA11" s="4" t="s">
        <v>19</v>
      </c>
    </row>
    <row r="12" spans="1:27" ht="15.75">
      <c r="A12" s="4">
        <v>3015</v>
      </c>
      <c r="B12" s="4">
        <v>4</v>
      </c>
      <c r="C12" s="4" t="s">
        <v>24</v>
      </c>
      <c r="D12" s="4">
        <v>0</v>
      </c>
      <c r="E12" s="4">
        <v>0</v>
      </c>
      <c r="F12" s="4">
        <v>0</v>
      </c>
      <c r="G12" s="4">
        <v>15</v>
      </c>
      <c r="H12" s="4">
        <v>0</v>
      </c>
      <c r="I12" s="4">
        <v>0</v>
      </c>
      <c r="J12" s="4">
        <v>5</v>
      </c>
      <c r="K12" s="4"/>
      <c r="L12" s="4"/>
      <c r="M12" s="4">
        <v>0</v>
      </c>
      <c r="N12" s="4"/>
      <c r="O12" s="4">
        <v>0</v>
      </c>
      <c r="P12" s="4"/>
      <c r="Q12" s="4"/>
      <c r="R12" s="4"/>
      <c r="S12" s="4">
        <v>0</v>
      </c>
      <c r="T12" s="4">
        <v>0</v>
      </c>
      <c r="U12" s="4"/>
      <c r="V12" s="4">
        <v>0</v>
      </c>
      <c r="W12" s="4"/>
      <c r="X12" s="4">
        <v>0</v>
      </c>
      <c r="Y12" s="4">
        <v>0</v>
      </c>
      <c r="Z12" s="4">
        <f t="shared" si="0"/>
        <v>650</v>
      </c>
      <c r="AA12" s="4" t="s">
        <v>19</v>
      </c>
    </row>
    <row r="13" spans="1:27" ht="15.75">
      <c r="A13" s="4">
        <v>3016</v>
      </c>
      <c r="B13" s="4">
        <v>-1</v>
      </c>
      <c r="C13" s="4" t="s">
        <v>25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/>
      <c r="L13" s="4"/>
      <c r="M13" s="4">
        <v>0</v>
      </c>
      <c r="N13" s="4"/>
      <c r="O13" s="4">
        <v>0</v>
      </c>
      <c r="P13" s="4"/>
      <c r="Q13" s="4"/>
      <c r="R13" s="4"/>
      <c r="S13" s="4">
        <v>0</v>
      </c>
      <c r="T13" s="4">
        <v>0</v>
      </c>
      <c r="U13" s="4"/>
      <c r="V13" s="4">
        <v>0</v>
      </c>
      <c r="W13" s="4"/>
      <c r="X13" s="4">
        <v>0</v>
      </c>
      <c r="Y13" s="4">
        <v>0</v>
      </c>
      <c r="Z13" s="4">
        <f t="shared" si="0"/>
        <v>0</v>
      </c>
      <c r="AA13" s="4" t="s">
        <v>19</v>
      </c>
    </row>
    <row r="14" spans="1:27" ht="15.75">
      <c r="A14" s="4">
        <v>3017</v>
      </c>
      <c r="B14" s="4">
        <v>2</v>
      </c>
      <c r="C14" s="4" t="s">
        <v>26</v>
      </c>
      <c r="D14" s="4">
        <v>2</v>
      </c>
      <c r="E14" s="4">
        <v>2</v>
      </c>
      <c r="F14" s="4">
        <v>2</v>
      </c>
      <c r="G14" s="4">
        <v>0</v>
      </c>
      <c r="H14" s="4">
        <v>0</v>
      </c>
      <c r="I14" s="4">
        <v>0</v>
      </c>
      <c r="J14" s="4">
        <v>1</v>
      </c>
      <c r="K14" s="4"/>
      <c r="L14" s="4"/>
      <c r="M14" s="4">
        <v>0</v>
      </c>
      <c r="N14" s="4"/>
      <c r="O14" s="4">
        <v>0</v>
      </c>
      <c r="P14" s="4"/>
      <c r="Q14" s="4"/>
      <c r="R14" s="4"/>
      <c r="S14" s="4">
        <v>0</v>
      </c>
      <c r="T14" s="4">
        <v>0</v>
      </c>
      <c r="U14" s="4"/>
      <c r="V14" s="4">
        <v>0</v>
      </c>
      <c r="W14" s="4"/>
      <c r="X14" s="4">
        <v>0</v>
      </c>
      <c r="Y14" s="4">
        <v>0</v>
      </c>
      <c r="Z14" s="4">
        <f t="shared" si="0"/>
        <v>400</v>
      </c>
      <c r="AA14" s="4" t="s">
        <v>19</v>
      </c>
    </row>
    <row r="15" spans="1:27" ht="15.75">
      <c r="A15" s="4">
        <v>3018</v>
      </c>
      <c r="B15" s="4">
        <v>-1</v>
      </c>
      <c r="C15" s="4" t="s">
        <v>27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/>
      <c r="L15" s="4"/>
      <c r="M15" s="4">
        <v>0</v>
      </c>
      <c r="N15" s="4"/>
      <c r="O15" s="4">
        <v>0</v>
      </c>
      <c r="P15" s="4"/>
      <c r="Q15" s="4"/>
      <c r="R15" s="4"/>
      <c r="S15" s="4">
        <v>0</v>
      </c>
      <c r="T15" s="4">
        <v>0</v>
      </c>
      <c r="U15" s="4"/>
      <c r="V15" s="4">
        <v>0</v>
      </c>
      <c r="W15" s="4"/>
      <c r="X15" s="4">
        <v>0</v>
      </c>
      <c r="Y15" s="4">
        <v>0</v>
      </c>
      <c r="Z15" s="4">
        <f t="shared" si="0"/>
        <v>0</v>
      </c>
      <c r="AA15" s="4" t="s">
        <v>19</v>
      </c>
    </row>
    <row r="16" spans="1:27" ht="15.75">
      <c r="A16" s="4">
        <v>3019</v>
      </c>
      <c r="B16" s="4">
        <v>3</v>
      </c>
      <c r="C16" s="4" t="s">
        <v>28</v>
      </c>
      <c r="D16" s="4">
        <v>0</v>
      </c>
      <c r="E16" s="4">
        <v>3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/>
      <c r="L16" s="4"/>
      <c r="M16" s="4">
        <v>0</v>
      </c>
      <c r="N16" s="4"/>
      <c r="O16" s="4">
        <v>0</v>
      </c>
      <c r="P16" s="4"/>
      <c r="Q16" s="4"/>
      <c r="R16" s="4"/>
      <c r="S16" s="4">
        <v>0</v>
      </c>
      <c r="T16" s="4">
        <v>0</v>
      </c>
      <c r="U16" s="4"/>
      <c r="V16" s="4">
        <v>0</v>
      </c>
      <c r="W16" s="4"/>
      <c r="X16" s="4">
        <v>0</v>
      </c>
      <c r="Y16" s="4">
        <v>0</v>
      </c>
      <c r="Z16" s="4">
        <f t="shared" si="0"/>
        <v>150</v>
      </c>
      <c r="AA16" s="4" t="s">
        <v>19</v>
      </c>
    </row>
    <row r="17" spans="1:27" ht="15.75">
      <c r="A17" s="4">
        <v>3020</v>
      </c>
      <c r="B17" s="4">
        <v>-1</v>
      </c>
      <c r="C17" s="4" t="s">
        <v>29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/>
      <c r="L17" s="4"/>
      <c r="M17" s="4">
        <v>0</v>
      </c>
      <c r="N17" s="4"/>
      <c r="O17" s="4">
        <v>0</v>
      </c>
      <c r="P17" s="4"/>
      <c r="Q17" s="4"/>
      <c r="R17" s="4"/>
      <c r="S17" s="4">
        <v>0</v>
      </c>
      <c r="T17" s="4">
        <v>0</v>
      </c>
      <c r="U17" s="4"/>
      <c r="V17" s="4">
        <v>0</v>
      </c>
      <c r="W17" s="4"/>
      <c r="X17" s="4">
        <v>0</v>
      </c>
      <c r="Y17" s="4">
        <v>0</v>
      </c>
      <c r="Z17" s="4">
        <f t="shared" si="0"/>
        <v>0</v>
      </c>
      <c r="AA17" s="4" t="s">
        <v>19</v>
      </c>
    </row>
    <row r="18" spans="1:27" ht="15.75">
      <c r="A18" s="4">
        <v>3021</v>
      </c>
      <c r="B18" s="4">
        <v>0</v>
      </c>
      <c r="C18" s="4" t="s">
        <v>30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2</v>
      </c>
      <c r="K18" s="4"/>
      <c r="L18" s="4"/>
      <c r="M18" s="4">
        <v>0</v>
      </c>
      <c r="N18" s="4"/>
      <c r="O18" s="4">
        <v>0</v>
      </c>
      <c r="P18" s="4"/>
      <c r="Q18" s="4"/>
      <c r="R18" s="4"/>
      <c r="S18" s="4">
        <v>0</v>
      </c>
      <c r="T18" s="4">
        <v>0</v>
      </c>
      <c r="U18" s="4"/>
      <c r="V18" s="4">
        <v>0</v>
      </c>
      <c r="W18" s="4"/>
      <c r="X18" s="4">
        <v>0</v>
      </c>
      <c r="Y18" s="4">
        <v>0</v>
      </c>
      <c r="Z18" s="4">
        <f t="shared" si="0"/>
        <v>200</v>
      </c>
      <c r="AA18" s="4" t="s">
        <v>19</v>
      </c>
    </row>
    <row r="19" spans="1:27" ht="15.75">
      <c r="A19" s="4">
        <v>3022</v>
      </c>
      <c r="B19" s="4">
        <v>-1</v>
      </c>
      <c r="C19" s="4" t="s">
        <v>31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/>
      <c r="L19" s="4"/>
      <c r="M19" s="4">
        <v>0</v>
      </c>
      <c r="N19" s="4"/>
      <c r="O19" s="4">
        <v>0</v>
      </c>
      <c r="P19" s="4"/>
      <c r="Q19" s="4"/>
      <c r="R19" s="4"/>
      <c r="S19" s="4">
        <v>0</v>
      </c>
      <c r="T19" s="4">
        <v>0</v>
      </c>
      <c r="U19" s="4"/>
      <c r="V19" s="4">
        <v>0</v>
      </c>
      <c r="W19" s="4"/>
      <c r="X19" s="4">
        <v>0</v>
      </c>
      <c r="Y19" s="4">
        <v>0</v>
      </c>
      <c r="Z19" s="4">
        <f t="shared" si="0"/>
        <v>0</v>
      </c>
      <c r="AA19" s="4" t="s">
        <v>19</v>
      </c>
    </row>
    <row r="20" spans="1:27" ht="15.75">
      <c r="A20" s="4">
        <v>3023</v>
      </c>
      <c r="B20" s="4">
        <v>1</v>
      </c>
      <c r="C20" s="4" t="s">
        <v>32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4</v>
      </c>
      <c r="K20" s="4"/>
      <c r="L20" s="4"/>
      <c r="M20" s="4">
        <v>0</v>
      </c>
      <c r="N20" s="4"/>
      <c r="O20" s="4">
        <v>0</v>
      </c>
      <c r="P20" s="4"/>
      <c r="Q20" s="4"/>
      <c r="R20" s="4"/>
      <c r="S20" s="4">
        <v>0</v>
      </c>
      <c r="T20" s="4">
        <v>0</v>
      </c>
      <c r="U20" s="4"/>
      <c r="V20" s="4">
        <v>0</v>
      </c>
      <c r="W20" s="4"/>
      <c r="X20" s="4">
        <v>0</v>
      </c>
      <c r="Y20" s="4">
        <v>0</v>
      </c>
      <c r="Z20" s="4">
        <f t="shared" si="0"/>
        <v>400</v>
      </c>
      <c r="AA20" s="4" t="s">
        <v>19</v>
      </c>
    </row>
    <row r="21" spans="1:27" ht="15.75">
      <c r="A21" s="4">
        <v>3024</v>
      </c>
      <c r="B21" s="4">
        <v>-1</v>
      </c>
      <c r="C21" s="4" t="s">
        <v>33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/>
      <c r="L21" s="4"/>
      <c r="M21" s="4">
        <v>0</v>
      </c>
      <c r="N21" s="4"/>
      <c r="O21" s="4">
        <v>0</v>
      </c>
      <c r="P21" s="4"/>
      <c r="Q21" s="4"/>
      <c r="R21" s="4"/>
      <c r="S21" s="4">
        <v>0</v>
      </c>
      <c r="T21" s="4">
        <v>0</v>
      </c>
      <c r="U21" s="4"/>
      <c r="V21" s="4">
        <v>0</v>
      </c>
      <c r="W21" s="4"/>
      <c r="X21" s="4">
        <v>0</v>
      </c>
      <c r="Y21" s="4">
        <v>0</v>
      </c>
      <c r="Z21" s="4">
        <f t="shared" si="0"/>
        <v>0</v>
      </c>
      <c r="AA21" s="4" t="s">
        <v>19</v>
      </c>
    </row>
    <row r="22" spans="1:27" ht="15.75">
      <c r="A22" s="4">
        <v>3025</v>
      </c>
      <c r="B22" s="4">
        <v>1</v>
      </c>
      <c r="C22" s="4" t="s">
        <v>34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6</v>
      </c>
      <c r="K22" s="4"/>
      <c r="L22" s="4"/>
      <c r="M22" s="4">
        <v>20</v>
      </c>
      <c r="N22" s="4"/>
      <c r="O22" s="4">
        <v>0</v>
      </c>
      <c r="P22" s="4"/>
      <c r="Q22" s="4"/>
      <c r="R22" s="4"/>
      <c r="S22" s="4">
        <v>0</v>
      </c>
      <c r="T22" s="4">
        <v>0</v>
      </c>
      <c r="U22" s="4"/>
      <c r="V22" s="4">
        <v>0</v>
      </c>
      <c r="W22" s="4"/>
      <c r="X22" s="4">
        <v>0</v>
      </c>
      <c r="Y22" s="4">
        <v>0</v>
      </c>
      <c r="Z22" s="4">
        <f t="shared" si="0"/>
        <v>800</v>
      </c>
      <c r="AA22" s="4" t="s">
        <v>19</v>
      </c>
    </row>
    <row r="23" spans="1:27" ht="15.75">
      <c r="A23" s="4">
        <v>3026</v>
      </c>
      <c r="B23" s="4">
        <v>-1</v>
      </c>
      <c r="C23" s="4" t="s">
        <v>35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/>
      <c r="L23" s="4"/>
      <c r="M23" s="4">
        <v>0</v>
      </c>
      <c r="N23" s="4"/>
      <c r="O23" s="4">
        <v>0</v>
      </c>
      <c r="P23" s="4"/>
      <c r="Q23" s="4"/>
      <c r="R23" s="4"/>
      <c r="S23" s="4">
        <v>0</v>
      </c>
      <c r="T23" s="4">
        <v>0</v>
      </c>
      <c r="U23" s="4"/>
      <c r="V23" s="4">
        <v>0</v>
      </c>
      <c r="W23" s="4"/>
      <c r="X23" s="4">
        <v>0</v>
      </c>
      <c r="Y23" s="4">
        <v>0</v>
      </c>
      <c r="Z23" s="4">
        <f t="shared" si="0"/>
        <v>0</v>
      </c>
      <c r="AA23" s="4" t="s">
        <v>19</v>
      </c>
    </row>
    <row r="24" spans="1:27" ht="15.75">
      <c r="A24" s="4">
        <v>3027</v>
      </c>
      <c r="B24" s="4">
        <v>0</v>
      </c>
      <c r="C24" s="4" t="s">
        <v>36</v>
      </c>
      <c r="D24" s="4">
        <v>0</v>
      </c>
      <c r="E24" s="4">
        <v>3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/>
      <c r="L24" s="4"/>
      <c r="M24" s="4">
        <v>0</v>
      </c>
      <c r="N24" s="4"/>
      <c r="O24" s="4">
        <v>0</v>
      </c>
      <c r="P24" s="4"/>
      <c r="Q24" s="4"/>
      <c r="R24" s="4"/>
      <c r="S24" s="4">
        <v>0</v>
      </c>
      <c r="T24" s="4">
        <v>0</v>
      </c>
      <c r="U24" s="4"/>
      <c r="V24" s="4">
        <v>0</v>
      </c>
      <c r="W24" s="4"/>
      <c r="X24" s="4">
        <v>0</v>
      </c>
      <c r="Y24" s="4">
        <v>0</v>
      </c>
      <c r="Z24" s="4">
        <f t="shared" si="0"/>
        <v>150</v>
      </c>
      <c r="AA24" s="4" t="s">
        <v>19</v>
      </c>
    </row>
    <row r="25" spans="1:27" ht="15.75">
      <c r="A25" s="4">
        <v>3028</v>
      </c>
      <c r="B25" s="4">
        <v>-1</v>
      </c>
      <c r="C25" s="4" t="s">
        <v>37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/>
      <c r="L25" s="4"/>
      <c r="M25" s="4">
        <v>0</v>
      </c>
      <c r="N25" s="4"/>
      <c r="O25" s="4">
        <v>0</v>
      </c>
      <c r="P25" s="4"/>
      <c r="Q25" s="4"/>
      <c r="R25" s="4"/>
      <c r="S25" s="4">
        <v>0</v>
      </c>
      <c r="T25" s="4">
        <v>0</v>
      </c>
      <c r="U25" s="4"/>
      <c r="V25" s="4">
        <v>0</v>
      </c>
      <c r="W25" s="4"/>
      <c r="X25" s="4">
        <v>0</v>
      </c>
      <c r="Y25" s="4">
        <v>0</v>
      </c>
      <c r="Z25" s="4">
        <f t="shared" si="0"/>
        <v>0</v>
      </c>
      <c r="AA25" s="4" t="s">
        <v>19</v>
      </c>
    </row>
    <row r="26" spans="1:27" ht="15.75">
      <c r="A26" s="4">
        <v>3029</v>
      </c>
      <c r="B26" s="4">
        <v>1</v>
      </c>
      <c r="C26" s="4" t="s">
        <v>38</v>
      </c>
      <c r="D26" s="4">
        <v>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/>
      <c r="L26" s="4"/>
      <c r="M26" s="4">
        <v>0</v>
      </c>
      <c r="N26" s="4"/>
      <c r="O26" s="4">
        <v>0</v>
      </c>
      <c r="P26" s="4"/>
      <c r="Q26" s="4"/>
      <c r="R26" s="4"/>
      <c r="S26" s="4">
        <v>0</v>
      </c>
      <c r="T26" s="4">
        <v>0</v>
      </c>
      <c r="U26" s="4"/>
      <c r="V26" s="4">
        <v>0</v>
      </c>
      <c r="W26" s="4"/>
      <c r="X26" s="4">
        <v>0</v>
      </c>
      <c r="Y26" s="4">
        <v>0</v>
      </c>
      <c r="Z26" s="4">
        <f t="shared" si="0"/>
        <v>150</v>
      </c>
      <c r="AA26" s="4" t="s">
        <v>19</v>
      </c>
    </row>
    <row r="27" spans="1:27" ht="15.75">
      <c r="A27" s="4">
        <v>3030</v>
      </c>
      <c r="B27" s="4">
        <v>-1</v>
      </c>
      <c r="C27" s="4" t="s">
        <v>39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/>
      <c r="L27" s="4"/>
      <c r="M27" s="4">
        <v>0</v>
      </c>
      <c r="N27" s="4"/>
      <c r="O27" s="4">
        <v>0</v>
      </c>
      <c r="P27" s="4"/>
      <c r="Q27" s="4"/>
      <c r="R27" s="4"/>
      <c r="S27" s="4">
        <v>0</v>
      </c>
      <c r="T27" s="4">
        <v>0</v>
      </c>
      <c r="U27" s="4"/>
      <c r="V27" s="4">
        <v>0</v>
      </c>
      <c r="W27" s="4"/>
      <c r="X27" s="4">
        <v>0</v>
      </c>
      <c r="Y27" s="4">
        <v>0</v>
      </c>
      <c r="Z27" s="4">
        <f t="shared" si="0"/>
        <v>0</v>
      </c>
      <c r="AA27" s="4" t="s">
        <v>19</v>
      </c>
    </row>
    <row r="28" spans="1:27" ht="15.75">
      <c r="A28" s="4">
        <v>3031</v>
      </c>
      <c r="B28" s="4">
        <v>1</v>
      </c>
      <c r="C28" s="4" t="s">
        <v>40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2</v>
      </c>
      <c r="K28" s="4"/>
      <c r="L28" s="4"/>
      <c r="M28" s="4">
        <v>0</v>
      </c>
      <c r="N28" s="4"/>
      <c r="O28" s="4">
        <v>0</v>
      </c>
      <c r="P28" s="4"/>
      <c r="Q28" s="4"/>
      <c r="R28" s="4"/>
      <c r="S28" s="4">
        <v>0</v>
      </c>
      <c r="T28" s="4">
        <v>0</v>
      </c>
      <c r="U28" s="4"/>
      <c r="V28" s="4">
        <v>0</v>
      </c>
      <c r="W28" s="4"/>
      <c r="X28" s="4">
        <v>0</v>
      </c>
      <c r="Y28" s="4">
        <v>0</v>
      </c>
      <c r="Z28" s="4">
        <f t="shared" si="0"/>
        <v>200</v>
      </c>
      <c r="AA28" s="4" t="s">
        <v>19</v>
      </c>
    </row>
    <row r="29" spans="1:27" ht="15.75">
      <c r="A29" s="4">
        <v>3032</v>
      </c>
      <c r="B29" s="4">
        <v>-1</v>
      </c>
      <c r="C29" s="4" t="s">
        <v>41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/>
      <c r="L29" s="4"/>
      <c r="M29" s="4">
        <v>0</v>
      </c>
      <c r="N29" s="4"/>
      <c r="O29" s="4">
        <v>0</v>
      </c>
      <c r="P29" s="4"/>
      <c r="Q29" s="4"/>
      <c r="R29" s="4"/>
      <c r="S29" s="4">
        <v>0</v>
      </c>
      <c r="T29" s="4">
        <v>0</v>
      </c>
      <c r="U29" s="4"/>
      <c r="V29" s="4">
        <v>0</v>
      </c>
      <c r="W29" s="4"/>
      <c r="X29" s="4">
        <v>0</v>
      </c>
      <c r="Y29" s="4">
        <v>0</v>
      </c>
      <c r="Z29" s="4">
        <f t="shared" si="0"/>
        <v>0</v>
      </c>
      <c r="AA29" s="4" t="s">
        <v>19</v>
      </c>
    </row>
    <row r="30" spans="1:27" ht="15.75">
      <c r="A30" s="4">
        <v>3033</v>
      </c>
      <c r="B30" s="4">
        <v>3</v>
      </c>
      <c r="C30" s="4" t="s">
        <v>42</v>
      </c>
      <c r="D30" s="4">
        <v>0</v>
      </c>
      <c r="E30" s="4">
        <v>0</v>
      </c>
      <c r="F30" s="4">
        <v>3</v>
      </c>
      <c r="G30" s="4">
        <v>0</v>
      </c>
      <c r="H30" s="4">
        <v>0</v>
      </c>
      <c r="I30" s="4">
        <v>0</v>
      </c>
      <c r="J30" s="4">
        <v>0</v>
      </c>
      <c r="K30" s="4"/>
      <c r="L30" s="4"/>
      <c r="M30" s="4">
        <v>0</v>
      </c>
      <c r="N30" s="4"/>
      <c r="O30" s="4">
        <v>0</v>
      </c>
      <c r="P30" s="4"/>
      <c r="Q30" s="4"/>
      <c r="R30" s="4"/>
      <c r="S30" s="4">
        <v>0</v>
      </c>
      <c r="T30" s="4">
        <v>0</v>
      </c>
      <c r="U30" s="4"/>
      <c r="V30" s="4">
        <v>0</v>
      </c>
      <c r="W30" s="4"/>
      <c r="X30" s="4">
        <v>0</v>
      </c>
      <c r="Y30" s="4">
        <v>0</v>
      </c>
      <c r="Z30" s="4">
        <f t="shared" si="0"/>
        <v>150</v>
      </c>
      <c r="AA30" s="4" t="s">
        <v>19</v>
      </c>
    </row>
    <row r="31" spans="1:27" ht="15.75">
      <c r="A31" s="4">
        <v>3034</v>
      </c>
      <c r="B31" s="4">
        <v>-1</v>
      </c>
      <c r="C31" s="4" t="s">
        <v>43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/>
      <c r="L31" s="4"/>
      <c r="M31" s="4">
        <v>0</v>
      </c>
      <c r="N31" s="4"/>
      <c r="O31" s="4">
        <v>0</v>
      </c>
      <c r="P31" s="4"/>
      <c r="Q31" s="4"/>
      <c r="R31" s="4"/>
      <c r="S31" s="4">
        <v>0</v>
      </c>
      <c r="T31" s="4">
        <v>0</v>
      </c>
      <c r="U31" s="4"/>
      <c r="V31" s="4">
        <v>0</v>
      </c>
      <c r="W31" s="4"/>
      <c r="X31" s="4">
        <v>0</v>
      </c>
      <c r="Y31" s="4">
        <v>0</v>
      </c>
      <c r="Z31" s="4">
        <f t="shared" si="0"/>
        <v>0</v>
      </c>
      <c r="AA31" s="4" t="s">
        <v>44</v>
      </c>
    </row>
    <row r="32" spans="1:27" ht="15.75">
      <c r="A32" s="4">
        <v>3035</v>
      </c>
      <c r="B32" s="4">
        <v>30</v>
      </c>
      <c r="C32" s="4" t="s">
        <v>45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/>
      <c r="L32" s="4"/>
      <c r="M32" s="4">
        <v>0</v>
      </c>
      <c r="N32" s="4"/>
      <c r="O32" s="4">
        <v>0</v>
      </c>
      <c r="P32" s="4"/>
      <c r="Q32" s="4"/>
      <c r="R32" s="4"/>
      <c r="S32" s="4">
        <v>0</v>
      </c>
      <c r="T32" s="4">
        <v>0</v>
      </c>
      <c r="U32" s="4"/>
      <c r="V32" s="4">
        <v>0</v>
      </c>
      <c r="W32" s="4"/>
      <c r="X32" s="4">
        <v>0</v>
      </c>
      <c r="Y32" s="4">
        <v>0</v>
      </c>
      <c r="Z32" s="4">
        <f t="shared" si="0"/>
        <v>0</v>
      </c>
      <c r="AA32" s="4" t="s">
        <v>44</v>
      </c>
    </row>
    <row r="33" spans="1:27" ht="15.75">
      <c r="A33" s="4">
        <v>3036</v>
      </c>
      <c r="B33" s="4">
        <v>-1</v>
      </c>
      <c r="C33" s="4" t="s">
        <v>46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/>
      <c r="L33" s="4"/>
      <c r="M33" s="4">
        <v>0</v>
      </c>
      <c r="N33" s="4"/>
      <c r="O33" s="4">
        <v>0</v>
      </c>
      <c r="P33" s="4"/>
      <c r="Q33" s="4"/>
      <c r="R33" s="4"/>
      <c r="S33" s="4">
        <v>0</v>
      </c>
      <c r="T33" s="4">
        <v>0</v>
      </c>
      <c r="U33" s="4"/>
      <c r="V33" s="4">
        <v>0</v>
      </c>
      <c r="W33" s="4"/>
      <c r="X33" s="4">
        <v>0</v>
      </c>
      <c r="Y33" s="4">
        <v>0</v>
      </c>
      <c r="Z33" s="4">
        <f t="shared" si="0"/>
        <v>0</v>
      </c>
      <c r="AA33" s="4" t="s">
        <v>44</v>
      </c>
    </row>
    <row r="34" spans="1:27" ht="15.75">
      <c r="A34" s="4">
        <v>3037</v>
      </c>
      <c r="B34" s="4">
        <v>30</v>
      </c>
      <c r="C34" s="4" t="s">
        <v>47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/>
      <c r="L34" s="4"/>
      <c r="M34" s="4">
        <v>0</v>
      </c>
      <c r="N34" s="4"/>
      <c r="O34" s="4">
        <v>0</v>
      </c>
      <c r="P34" s="4"/>
      <c r="Q34" s="4"/>
      <c r="R34" s="4"/>
      <c r="S34" s="4">
        <v>0</v>
      </c>
      <c r="T34" s="4">
        <v>0</v>
      </c>
      <c r="U34" s="4"/>
      <c r="V34" s="4">
        <v>0</v>
      </c>
      <c r="W34" s="4"/>
      <c r="X34" s="4">
        <v>0</v>
      </c>
      <c r="Y34" s="4">
        <v>0</v>
      </c>
      <c r="Z34" s="4">
        <f t="shared" si="0"/>
        <v>0</v>
      </c>
      <c r="AA34" s="4" t="s">
        <v>44</v>
      </c>
    </row>
    <row r="35" spans="1:27" ht="15.75">
      <c r="A35" s="4">
        <v>3038</v>
      </c>
      <c r="B35" s="4">
        <v>-1</v>
      </c>
      <c r="C35" s="4" t="s">
        <v>48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/>
      <c r="L35" s="4"/>
      <c r="M35" s="4">
        <v>0</v>
      </c>
      <c r="N35" s="4"/>
      <c r="O35" s="4">
        <v>0</v>
      </c>
      <c r="P35" s="4"/>
      <c r="Q35" s="4"/>
      <c r="R35" s="4"/>
      <c r="S35" s="4">
        <v>0</v>
      </c>
      <c r="T35" s="4">
        <v>0</v>
      </c>
      <c r="U35" s="4"/>
      <c r="V35" s="4">
        <v>0</v>
      </c>
      <c r="W35" s="4"/>
      <c r="X35" s="4">
        <v>0</v>
      </c>
      <c r="Y35" s="4">
        <v>0</v>
      </c>
      <c r="Z35" s="4">
        <f t="shared" si="0"/>
        <v>0</v>
      </c>
      <c r="AA35" s="4" t="s">
        <v>44</v>
      </c>
    </row>
    <row r="36" spans="1:27" ht="15.75">
      <c r="A36" s="4">
        <v>3039</v>
      </c>
      <c r="B36" s="4">
        <v>30</v>
      </c>
      <c r="C36" s="4" t="s">
        <v>49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/>
      <c r="L36" s="4"/>
      <c r="M36" s="4">
        <v>0</v>
      </c>
      <c r="N36" s="4"/>
      <c r="O36" s="4">
        <v>0</v>
      </c>
      <c r="P36" s="4"/>
      <c r="Q36" s="4"/>
      <c r="R36" s="4"/>
      <c r="S36" s="4">
        <v>0</v>
      </c>
      <c r="T36" s="4">
        <v>0</v>
      </c>
      <c r="U36" s="4"/>
      <c r="V36" s="4">
        <v>0</v>
      </c>
      <c r="W36" s="4"/>
      <c r="X36" s="4">
        <v>0</v>
      </c>
      <c r="Y36" s="4">
        <v>0</v>
      </c>
      <c r="Z36" s="4">
        <f t="shared" si="0"/>
        <v>0</v>
      </c>
      <c r="AA36" s="4" t="s">
        <v>44</v>
      </c>
    </row>
    <row r="37" spans="1:27" ht="15.75">
      <c r="A37" s="4">
        <v>3040</v>
      </c>
      <c r="B37" s="4">
        <v>-1</v>
      </c>
      <c r="C37" s="4" t="s">
        <v>50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/>
      <c r="L37" s="4"/>
      <c r="M37" s="4">
        <v>0</v>
      </c>
      <c r="N37" s="4"/>
      <c r="O37" s="4">
        <v>0</v>
      </c>
      <c r="P37" s="4"/>
      <c r="Q37" s="4"/>
      <c r="R37" s="4"/>
      <c r="S37" s="4">
        <v>0</v>
      </c>
      <c r="T37" s="4">
        <v>0</v>
      </c>
      <c r="U37" s="4"/>
      <c r="V37" s="4">
        <v>0</v>
      </c>
      <c r="W37" s="4"/>
      <c r="X37" s="4">
        <v>0</v>
      </c>
      <c r="Y37" s="4">
        <v>0</v>
      </c>
      <c r="Z37" s="4">
        <f t="shared" si="0"/>
        <v>0</v>
      </c>
      <c r="AA37" s="4" t="s">
        <v>44</v>
      </c>
    </row>
    <row r="38" spans="1:27" ht="15.75">
      <c r="A38" s="4">
        <v>3041</v>
      </c>
      <c r="B38" s="4">
        <v>30</v>
      </c>
      <c r="C38" s="4" t="s">
        <v>51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/>
      <c r="L38" s="4"/>
      <c r="M38" s="4">
        <v>0</v>
      </c>
      <c r="N38" s="4"/>
      <c r="O38" s="4">
        <v>0</v>
      </c>
      <c r="P38" s="4"/>
      <c r="Q38" s="4"/>
      <c r="R38" s="4"/>
      <c r="S38" s="4">
        <v>0</v>
      </c>
      <c r="T38" s="4">
        <v>0</v>
      </c>
      <c r="U38" s="4"/>
      <c r="V38" s="4">
        <v>0</v>
      </c>
      <c r="W38" s="4"/>
      <c r="X38" s="4">
        <v>0</v>
      </c>
      <c r="Y38" s="4">
        <v>0</v>
      </c>
      <c r="Z38" s="4">
        <f t="shared" si="0"/>
        <v>0</v>
      </c>
      <c r="AA38" s="4" t="s">
        <v>44</v>
      </c>
    </row>
    <row r="39" spans="1:27" ht="15.75">
      <c r="A39" s="4">
        <v>3042</v>
      </c>
      <c r="B39" s="4">
        <v>-1</v>
      </c>
      <c r="C39" s="4" t="s">
        <v>52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/>
      <c r="L39" s="4"/>
      <c r="M39" s="4">
        <v>0</v>
      </c>
      <c r="N39" s="4"/>
      <c r="O39" s="4">
        <v>0</v>
      </c>
      <c r="P39" s="4"/>
      <c r="Q39" s="4"/>
      <c r="R39" s="4"/>
      <c r="S39" s="4">
        <v>0</v>
      </c>
      <c r="T39" s="4">
        <v>0</v>
      </c>
      <c r="U39" s="4"/>
      <c r="V39" s="4">
        <v>0</v>
      </c>
      <c r="W39" s="4"/>
      <c r="X39" s="4">
        <v>0</v>
      </c>
      <c r="Y39" s="4">
        <v>0</v>
      </c>
      <c r="Z39" s="4">
        <f t="shared" si="0"/>
        <v>0</v>
      </c>
      <c r="AA39" s="4" t="s">
        <v>44</v>
      </c>
    </row>
    <row r="40" spans="1:27" ht="15.75">
      <c r="A40" s="4">
        <v>3043</v>
      </c>
      <c r="B40" s="4">
        <v>30</v>
      </c>
      <c r="C40" s="4" t="s">
        <v>53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/>
      <c r="L40" s="4"/>
      <c r="M40" s="4">
        <v>0</v>
      </c>
      <c r="N40" s="4"/>
      <c r="O40" s="4">
        <v>0</v>
      </c>
      <c r="P40" s="4"/>
      <c r="Q40" s="4"/>
      <c r="R40" s="4"/>
      <c r="S40" s="4">
        <v>0</v>
      </c>
      <c r="T40" s="4">
        <v>0</v>
      </c>
      <c r="U40" s="4"/>
      <c r="V40" s="4">
        <v>0</v>
      </c>
      <c r="W40" s="4"/>
      <c r="X40" s="4">
        <v>0</v>
      </c>
      <c r="Y40" s="4">
        <v>0</v>
      </c>
      <c r="Z40" s="4">
        <f t="shared" si="0"/>
        <v>0</v>
      </c>
      <c r="AA40" s="4" t="s">
        <v>44</v>
      </c>
    </row>
    <row r="41" spans="1:27" ht="15.75">
      <c r="A41" s="4">
        <v>3044</v>
      </c>
      <c r="B41" s="4">
        <v>-1</v>
      </c>
      <c r="C41" s="4" t="s">
        <v>54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/>
      <c r="L41" s="4"/>
      <c r="M41" s="4">
        <v>0</v>
      </c>
      <c r="N41" s="4"/>
      <c r="O41" s="4">
        <v>0</v>
      </c>
      <c r="P41" s="4"/>
      <c r="Q41" s="4"/>
      <c r="R41" s="4"/>
      <c r="S41" s="4">
        <v>0</v>
      </c>
      <c r="T41" s="4">
        <v>0</v>
      </c>
      <c r="U41" s="4"/>
      <c r="V41" s="4">
        <v>0</v>
      </c>
      <c r="W41" s="4"/>
      <c r="X41" s="4">
        <v>0</v>
      </c>
      <c r="Y41" s="4">
        <v>0</v>
      </c>
      <c r="Z41" s="4">
        <f t="shared" si="0"/>
        <v>0</v>
      </c>
      <c r="AA41" s="4" t="s">
        <v>44</v>
      </c>
    </row>
    <row r="42" spans="1:27" ht="15.75">
      <c r="A42" s="4">
        <v>3045</v>
      </c>
      <c r="B42" s="4">
        <v>30</v>
      </c>
      <c r="C42" s="4" t="s">
        <v>55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/>
      <c r="L42" s="4"/>
      <c r="M42" s="4">
        <v>0</v>
      </c>
      <c r="N42" s="4"/>
      <c r="O42" s="4">
        <v>0</v>
      </c>
      <c r="P42" s="4"/>
      <c r="Q42" s="4"/>
      <c r="R42" s="4"/>
      <c r="S42" s="4">
        <v>0</v>
      </c>
      <c r="T42" s="4">
        <v>0</v>
      </c>
      <c r="U42" s="4"/>
      <c r="V42" s="4">
        <v>0.7</v>
      </c>
      <c r="W42" s="4"/>
      <c r="X42" s="4">
        <v>0</v>
      </c>
      <c r="Y42" s="4">
        <v>0</v>
      </c>
      <c r="Z42" s="4">
        <f t="shared" si="0"/>
        <v>175</v>
      </c>
      <c r="AA42" s="4" t="s">
        <v>44</v>
      </c>
    </row>
    <row r="43" spans="1:27" ht="30">
      <c r="A43" s="4">
        <v>3046</v>
      </c>
      <c r="B43" s="4">
        <v>-1</v>
      </c>
      <c r="C43" s="4" t="s">
        <v>56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/>
      <c r="L43" s="4"/>
      <c r="M43" s="4">
        <v>0</v>
      </c>
      <c r="N43" s="4"/>
      <c r="O43" s="4">
        <v>0</v>
      </c>
      <c r="P43" s="4"/>
      <c r="Q43" s="4"/>
      <c r="R43" s="4"/>
      <c r="S43" s="4">
        <v>0</v>
      </c>
      <c r="T43" s="4">
        <v>0</v>
      </c>
      <c r="U43" s="4"/>
      <c r="V43" s="4">
        <v>0</v>
      </c>
      <c r="W43" s="4"/>
      <c r="X43" s="4">
        <v>0</v>
      </c>
      <c r="Y43" s="4">
        <v>0</v>
      </c>
      <c r="Z43" s="4">
        <f t="shared" si="0"/>
        <v>0</v>
      </c>
      <c r="AA43" s="4" t="s">
        <v>44</v>
      </c>
    </row>
    <row r="44" spans="1:27" ht="15.75">
      <c r="A44" s="4">
        <v>3047</v>
      </c>
      <c r="B44" s="4">
        <v>30</v>
      </c>
      <c r="C44" s="4" t="s">
        <v>57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/>
      <c r="L44" s="4"/>
      <c r="M44" s="4">
        <v>0</v>
      </c>
      <c r="N44" s="4"/>
      <c r="O44" s="4">
        <v>0</v>
      </c>
      <c r="P44" s="4"/>
      <c r="Q44" s="4"/>
      <c r="R44" s="4"/>
      <c r="S44" s="4">
        <v>0</v>
      </c>
      <c r="T44" s="4">
        <v>1.25</v>
      </c>
      <c r="U44" s="4"/>
      <c r="V44" s="4">
        <v>0</v>
      </c>
      <c r="W44" s="4"/>
      <c r="X44" s="4">
        <v>0</v>
      </c>
      <c r="Y44" s="4">
        <v>0</v>
      </c>
      <c r="Z44" s="4">
        <f>($D$4*D44)+($E$4*E44)+($F$4*F44)+($G$4*G44)+($H$4*H44)+($I$4*I44)+($J$4*J44)+($K$4*K44)+($L$4*L44)+($M$4*M44)+($N$4*N44)+($O$4*O44)+($P$4*P44)+($Q$4*Q44)+($R$4*R44)+($S$4*S44)+($T$4*T44)+($U$4*U44)+($V$4*V44)+($W$4*W44)+($X$4*X44)+($Y$4*Y44)</f>
        <v>162.5</v>
      </c>
      <c r="AA44" s="4" t="s">
        <v>44</v>
      </c>
    </row>
    <row r="45" spans="1:27" ht="15.75">
      <c r="A45" s="4">
        <v>3048</v>
      </c>
      <c r="B45" s="4">
        <v>-1</v>
      </c>
      <c r="C45" s="4" t="s">
        <v>58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/>
      <c r="L45" s="4"/>
      <c r="M45" s="4">
        <v>0</v>
      </c>
      <c r="N45" s="4"/>
      <c r="O45" s="4">
        <v>0</v>
      </c>
      <c r="P45" s="4"/>
      <c r="Q45" s="4"/>
      <c r="R45" s="4"/>
      <c r="S45" s="4">
        <v>0</v>
      </c>
      <c r="T45" s="4">
        <v>0</v>
      </c>
      <c r="U45" s="4"/>
      <c r="V45" s="4">
        <v>0</v>
      </c>
      <c r="W45" s="4"/>
      <c r="X45" s="4">
        <v>0</v>
      </c>
      <c r="Y45" s="4">
        <v>0</v>
      </c>
      <c r="Z45" s="4">
        <f t="shared" si="0"/>
        <v>0</v>
      </c>
      <c r="AA45" s="4" t="s">
        <v>59</v>
      </c>
    </row>
    <row r="46" spans="1:27" ht="15.75">
      <c r="A46" s="4">
        <v>3049</v>
      </c>
      <c r="B46" s="4">
        <v>4</v>
      </c>
      <c r="C46" s="4" t="s">
        <v>60</v>
      </c>
      <c r="D46" s="4">
        <v>0</v>
      </c>
      <c r="E46" s="4">
        <v>0</v>
      </c>
      <c r="F46" s="4">
        <v>0</v>
      </c>
      <c r="G46" s="4">
        <v>40</v>
      </c>
      <c r="H46" s="4">
        <v>0</v>
      </c>
      <c r="I46" s="4">
        <v>0</v>
      </c>
      <c r="J46" s="4">
        <v>0</v>
      </c>
      <c r="K46" s="4"/>
      <c r="L46" s="4"/>
      <c r="M46" s="4">
        <v>0</v>
      </c>
      <c r="N46" s="4"/>
      <c r="O46" s="4">
        <v>0</v>
      </c>
      <c r="P46" s="4"/>
      <c r="Q46" s="4"/>
      <c r="R46" s="4"/>
      <c r="S46" s="4">
        <v>0</v>
      </c>
      <c r="T46" s="4">
        <v>0</v>
      </c>
      <c r="U46" s="4"/>
      <c r="V46" s="4">
        <v>1.25</v>
      </c>
      <c r="W46" s="4"/>
      <c r="X46" s="4">
        <v>0</v>
      </c>
      <c r="Y46" s="4">
        <v>0</v>
      </c>
      <c r="Z46" s="4">
        <f t="shared" si="0"/>
        <v>712.5</v>
      </c>
      <c r="AA46" s="4" t="s">
        <v>59</v>
      </c>
    </row>
    <row r="47" spans="1:27" ht="15.75">
      <c r="A47" s="4">
        <v>3050</v>
      </c>
      <c r="B47" s="4">
        <v>-1</v>
      </c>
      <c r="C47" s="4" t="s">
        <v>61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/>
      <c r="L47" s="4"/>
      <c r="M47" s="4">
        <v>0</v>
      </c>
      <c r="N47" s="4"/>
      <c r="O47" s="4">
        <v>0</v>
      </c>
      <c r="P47" s="4"/>
      <c r="Q47" s="4"/>
      <c r="R47" s="4"/>
      <c r="S47" s="4">
        <v>0</v>
      </c>
      <c r="T47" s="4">
        <v>0</v>
      </c>
      <c r="U47" s="4"/>
      <c r="V47" s="4">
        <v>0</v>
      </c>
      <c r="W47" s="4"/>
      <c r="X47" s="4">
        <v>0</v>
      </c>
      <c r="Y47" s="4">
        <v>0</v>
      </c>
      <c r="Z47" s="4">
        <f t="shared" si="0"/>
        <v>0</v>
      </c>
      <c r="AA47" s="4" t="s">
        <v>59</v>
      </c>
    </row>
    <row r="48" spans="1:27" ht="15.75">
      <c r="A48" s="4">
        <v>3051</v>
      </c>
      <c r="B48" s="4">
        <v>4</v>
      </c>
      <c r="C48" s="4" t="s">
        <v>62</v>
      </c>
      <c r="D48" s="4">
        <v>0</v>
      </c>
      <c r="E48" s="4">
        <v>0</v>
      </c>
      <c r="F48" s="4">
        <v>0</v>
      </c>
      <c r="G48" s="4">
        <v>90</v>
      </c>
      <c r="H48" s="4">
        <v>0</v>
      </c>
      <c r="I48" s="4">
        <v>0</v>
      </c>
      <c r="J48" s="4">
        <v>2</v>
      </c>
      <c r="K48" s="4"/>
      <c r="L48" s="4"/>
      <c r="M48" s="4">
        <v>0</v>
      </c>
      <c r="N48" s="4"/>
      <c r="O48" s="4">
        <v>0</v>
      </c>
      <c r="P48" s="4"/>
      <c r="Q48" s="4"/>
      <c r="R48" s="4"/>
      <c r="S48" s="4">
        <v>0</v>
      </c>
      <c r="T48" s="4">
        <v>0</v>
      </c>
      <c r="U48" s="4"/>
      <c r="V48" s="4">
        <v>0</v>
      </c>
      <c r="W48" s="4"/>
      <c r="X48" s="4">
        <v>0</v>
      </c>
      <c r="Y48" s="4">
        <v>0</v>
      </c>
      <c r="Z48" s="4">
        <f t="shared" si="0"/>
        <v>1100</v>
      </c>
      <c r="AA48" s="4" t="s">
        <v>59</v>
      </c>
    </row>
    <row r="49" spans="1:27" ht="15.75">
      <c r="A49" s="4">
        <v>3052</v>
      </c>
      <c r="B49" s="4">
        <v>-1</v>
      </c>
      <c r="C49" s="4" t="s">
        <v>63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/>
      <c r="L49" s="4"/>
      <c r="M49" s="4">
        <v>0</v>
      </c>
      <c r="N49" s="4"/>
      <c r="O49" s="4">
        <v>0</v>
      </c>
      <c r="P49" s="4"/>
      <c r="Q49" s="4"/>
      <c r="R49" s="4"/>
      <c r="S49" s="4">
        <v>0</v>
      </c>
      <c r="T49" s="4">
        <v>0</v>
      </c>
      <c r="U49" s="4"/>
      <c r="V49" s="4">
        <v>0</v>
      </c>
      <c r="W49" s="4"/>
      <c r="X49" s="4">
        <v>0</v>
      </c>
      <c r="Y49" s="4">
        <v>0</v>
      </c>
      <c r="Z49" s="4">
        <f t="shared" si="0"/>
        <v>0</v>
      </c>
      <c r="AA49" s="4" t="s">
        <v>59</v>
      </c>
    </row>
    <row r="50" spans="1:27" ht="15.75">
      <c r="A50" s="4">
        <v>3053</v>
      </c>
      <c r="B50" s="4">
        <v>4</v>
      </c>
      <c r="C50" s="4" t="s">
        <v>64</v>
      </c>
      <c r="D50" s="4">
        <v>0</v>
      </c>
      <c r="E50" s="4">
        <v>0</v>
      </c>
      <c r="F50" s="4">
        <v>0</v>
      </c>
      <c r="G50" s="4">
        <v>65</v>
      </c>
      <c r="H50" s="4">
        <v>0</v>
      </c>
      <c r="I50" s="4">
        <v>45</v>
      </c>
      <c r="J50" s="4">
        <v>0</v>
      </c>
      <c r="K50" s="4"/>
      <c r="L50" s="4"/>
      <c r="M50" s="4">
        <v>0</v>
      </c>
      <c r="N50" s="4"/>
      <c r="O50" s="4">
        <v>0</v>
      </c>
      <c r="P50" s="4"/>
      <c r="Q50" s="4"/>
      <c r="R50" s="4"/>
      <c r="S50" s="4">
        <v>0</v>
      </c>
      <c r="T50" s="4">
        <v>0</v>
      </c>
      <c r="U50" s="4"/>
      <c r="V50" s="4">
        <v>0</v>
      </c>
      <c r="W50" s="4"/>
      <c r="X50" s="4">
        <v>0</v>
      </c>
      <c r="Y50" s="4">
        <v>0</v>
      </c>
      <c r="Z50" s="4">
        <f t="shared" si="0"/>
        <v>3575</v>
      </c>
      <c r="AA50" s="4" t="s">
        <v>59</v>
      </c>
    </row>
    <row r="51" spans="1:27" ht="15.75">
      <c r="A51" s="4">
        <v>3054</v>
      </c>
      <c r="B51" s="4">
        <v>-1</v>
      </c>
      <c r="C51" s="4" t="s">
        <v>65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/>
      <c r="L51" s="4"/>
      <c r="M51" s="4">
        <v>0</v>
      </c>
      <c r="N51" s="4"/>
      <c r="O51" s="4">
        <v>0</v>
      </c>
      <c r="P51" s="4"/>
      <c r="Q51" s="4"/>
      <c r="R51" s="4"/>
      <c r="S51" s="4">
        <v>0</v>
      </c>
      <c r="T51" s="4">
        <v>0</v>
      </c>
      <c r="U51" s="4"/>
      <c r="V51" s="4">
        <v>0</v>
      </c>
      <c r="W51" s="4"/>
      <c r="X51" s="4">
        <v>0</v>
      </c>
      <c r="Y51" s="4">
        <v>0</v>
      </c>
      <c r="Z51" s="4">
        <f t="shared" si="0"/>
        <v>0</v>
      </c>
      <c r="AA51" s="4" t="s">
        <v>66</v>
      </c>
    </row>
    <row r="52" spans="1:27" ht="15.75">
      <c r="A52" s="4">
        <v>3055</v>
      </c>
      <c r="B52" s="4">
        <v>5</v>
      </c>
      <c r="C52" s="4" t="s">
        <v>67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/>
      <c r="L52" s="4"/>
      <c r="M52" s="4">
        <v>0</v>
      </c>
      <c r="N52" s="4"/>
      <c r="O52" s="4">
        <v>0</v>
      </c>
      <c r="P52" s="4"/>
      <c r="Q52" s="4"/>
      <c r="R52" s="4"/>
      <c r="S52" s="4">
        <v>0</v>
      </c>
      <c r="T52" s="4">
        <v>0</v>
      </c>
      <c r="U52" s="4"/>
      <c r="V52" s="4">
        <v>0</v>
      </c>
      <c r="W52" s="4"/>
      <c r="X52" s="4">
        <v>0</v>
      </c>
      <c r="Y52" s="4">
        <v>0</v>
      </c>
      <c r="Z52" s="4">
        <f t="shared" si="0"/>
        <v>0</v>
      </c>
      <c r="AA52" s="4" t="s">
        <v>66</v>
      </c>
    </row>
  </sheetData>
  <mergeCells count="2">
    <mergeCell ref="A5:AA5"/>
    <mergeCell ref="A1:AA1"/>
  </mergeCells>
  <conditionalFormatting sqref="A5:AA1048576">
    <cfRule type="cellIs" dxfId="5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2015-06-05T18:17:20Z</dcterms:created>
  <dcterms:modified xsi:type="dcterms:W3CDTF">2022-11-26T19:19:31Z</dcterms:modified>
</cp:coreProperties>
</file>