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Sem6\PARALLELISM\2_Householder_MPI\"/>
    </mc:Choice>
  </mc:AlternateContent>
  <xr:revisionPtr revIDLastSave="0" documentId="13_ncr:1_{5DA7D752-457C-4BFB-87A4-7ED2B61E8666}" xr6:coauthVersionLast="47" xr6:coauthVersionMax="47" xr10:uidLastSave="{00000000-0000-0000-0000-000000000000}"/>
  <bookViews>
    <workbookView xWindow="-120" yWindow="-120" windowWidth="29040" windowHeight="15720" activeTab="6" xr2:uid="{81C3FC5C-F1DF-4647-82C8-59EFE8519A4D}"/>
  </bookViews>
  <sheets>
    <sheet name="128x128" sheetId="1" r:id="rId1"/>
    <sheet name="256x256" sheetId="2" r:id="rId2"/>
    <sheet name="512x512" sheetId="3" r:id="rId3"/>
    <sheet name="1024x1024" sheetId="4" r:id="rId4"/>
    <sheet name="2048x2048" sheetId="5" r:id="rId5"/>
    <sheet name="3072x3072" sheetId="7" r:id="rId6"/>
    <sheet name="4096x409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7" l="1"/>
  <c r="F7" i="7"/>
  <c r="F6" i="7"/>
  <c r="F5" i="7"/>
  <c r="F4" i="7"/>
  <c r="G3" i="7"/>
  <c r="H3" i="7" s="1"/>
  <c r="F3" i="7"/>
  <c r="H4" i="6"/>
  <c r="G4" i="6"/>
  <c r="G3" i="6"/>
  <c r="F4" i="6"/>
  <c r="F5" i="6"/>
  <c r="F6" i="6"/>
  <c r="F7" i="6"/>
  <c r="F8" i="6"/>
  <c r="H3" i="6"/>
  <c r="F3" i="6"/>
  <c r="G8" i="6" s="1"/>
  <c r="H8" i="6" s="1"/>
  <c r="F8" i="5"/>
  <c r="F7" i="5"/>
  <c r="F6" i="5"/>
  <c r="F5" i="5"/>
  <c r="F4" i="5"/>
  <c r="G3" i="5"/>
  <c r="H3" i="5" s="1"/>
  <c r="F3" i="5"/>
  <c r="F8" i="4"/>
  <c r="F7" i="4"/>
  <c r="F6" i="4"/>
  <c r="F5" i="4"/>
  <c r="F4" i="4"/>
  <c r="G3" i="4"/>
  <c r="H3" i="4" s="1"/>
  <c r="F3" i="4"/>
  <c r="G3" i="3"/>
  <c r="F8" i="3"/>
  <c r="F7" i="3"/>
  <c r="F6" i="3"/>
  <c r="F5" i="3"/>
  <c r="F4" i="3"/>
  <c r="F3" i="3"/>
  <c r="F3" i="2"/>
  <c r="F8" i="2"/>
  <c r="F7" i="2"/>
  <c r="F6" i="2"/>
  <c r="F5" i="2"/>
  <c r="F4" i="2"/>
  <c r="F5" i="1"/>
  <c r="F4" i="1"/>
  <c r="F6" i="1"/>
  <c r="F7" i="1"/>
  <c r="F8" i="1"/>
  <c r="F3" i="1"/>
  <c r="G3" i="1" s="1"/>
  <c r="H3" i="1" s="1"/>
  <c r="G4" i="7" l="1"/>
  <c r="H4" i="7" s="1"/>
  <c r="G5" i="7"/>
  <c r="H5" i="7" s="1"/>
  <c r="G6" i="7"/>
  <c r="H6" i="7" s="1"/>
  <c r="G8" i="7"/>
  <c r="H8" i="7" s="1"/>
  <c r="G7" i="7"/>
  <c r="H7" i="7" s="1"/>
  <c r="G6" i="6"/>
  <c r="H6" i="6" s="1"/>
  <c r="G5" i="6"/>
  <c r="H5" i="6" s="1"/>
  <c r="G7" i="6"/>
  <c r="H7" i="6" s="1"/>
  <c r="G5" i="5"/>
  <c r="H5" i="5" s="1"/>
  <c r="G6" i="5"/>
  <c r="H6" i="5" s="1"/>
  <c r="G8" i="5"/>
  <c r="H8" i="5" s="1"/>
  <c r="G4" i="4"/>
  <c r="H4" i="4" s="1"/>
  <c r="G7" i="5"/>
  <c r="H7" i="5" s="1"/>
  <c r="G4" i="5"/>
  <c r="H4" i="5" s="1"/>
  <c r="G7" i="4"/>
  <c r="H7" i="4" s="1"/>
  <c r="G5" i="4"/>
  <c r="H5" i="4" s="1"/>
  <c r="G8" i="4"/>
  <c r="H8" i="4" s="1"/>
  <c r="G6" i="4"/>
  <c r="H6" i="4" s="1"/>
  <c r="G8" i="1"/>
  <c r="H8" i="1" s="1"/>
  <c r="G7" i="1"/>
  <c r="H7" i="1" s="1"/>
  <c r="G6" i="1"/>
  <c r="H6" i="1" s="1"/>
  <c r="G5" i="1"/>
  <c r="H5" i="1" s="1"/>
  <c r="G4" i="1"/>
  <c r="H4" i="1" s="1"/>
  <c r="G8" i="2"/>
  <c r="H8" i="2" s="1"/>
  <c r="G3" i="2"/>
  <c r="H3" i="2" s="1"/>
  <c r="G7" i="2"/>
  <c r="H7" i="2" s="1"/>
  <c r="G6" i="2"/>
  <c r="H6" i="2" s="1"/>
  <c r="G5" i="2"/>
  <c r="H5" i="2" s="1"/>
  <c r="G4" i="2"/>
  <c r="H4" i="2" s="1"/>
  <c r="G4" i="3"/>
  <c r="H4" i="3" s="1"/>
  <c r="G5" i="3"/>
  <c r="G6" i="3"/>
  <c r="G8" i="3"/>
  <c r="H8" i="3" s="1"/>
  <c r="G7" i="3"/>
  <c r="H7" i="3" s="1"/>
  <c r="H5" i="3"/>
  <c r="H6" i="3"/>
  <c r="H3" i="3"/>
</calcChain>
</file>

<file path=xl/sharedStrings.xml><?xml version="1.0" encoding="utf-8"?>
<sst xmlns="http://schemas.openxmlformats.org/spreadsheetml/2006/main" count="91" uniqueCount="14">
  <si>
    <t>Processes</t>
  </si>
  <si>
    <t>Size</t>
  </si>
  <si>
    <t>T1</t>
  </si>
  <si>
    <t>T2</t>
  </si>
  <si>
    <t>Speedup</t>
  </si>
  <si>
    <t>Efficiency</t>
  </si>
  <si>
    <t>128x128</t>
  </si>
  <si>
    <t>256x256</t>
  </si>
  <si>
    <t>512x512</t>
  </si>
  <si>
    <t>1024x1024</t>
  </si>
  <si>
    <t>4096x4096</t>
  </si>
  <si>
    <t>2048x2048</t>
  </si>
  <si>
    <t>T1+T2</t>
  </si>
  <si>
    <t>3072x3072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</si>
</sst>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1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128</a:t>
            </a:r>
            <a:r>
              <a:rPr lang="tr-TR" b="1" baseline="0">
                <a:solidFill>
                  <a:sysClr val="windowText" lastClr="000000"/>
                </a:solidFill>
              </a:rPr>
              <a:t> x 128 </a:t>
            </a:r>
            <a:r>
              <a:rPr lang="tr-TR" sz="1400" b="1" i="0" u="none" strike="noStrike" baseline="0">
                <a:effectLst/>
              </a:rPr>
              <a:t>MPI Householder + Reverse Gaussian</a:t>
            </a:r>
            <a:endParaRPr lang="tr-TR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026069774985992"/>
          <c:y val="0.1082332759697309"/>
          <c:w val="0.80904761904761902"/>
          <c:h val="0.7167329939030840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'128x128'!$F$2</c:f>
              <c:strCache>
                <c:ptCount val="1"/>
                <c:pt idx="0">
                  <c:v>T1+T2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8885741265344666E-3"/>
                  <c:y val="-3.9532794249775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F6-43DD-81B5-B3813D6A23C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'128x128'!$C$3:$C$8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'128x128'!$F$3:$F$8</c:f>
              <c:numCache>
                <c:formatCode>0.000</c:formatCode>
                <c:ptCount val="6"/>
                <c:pt idx="0">
                  <c:v>3.5528862999999994E-2</c:v>
                </c:pt>
                <c:pt idx="1">
                  <c:v>1.8527568999999997E-2</c:v>
                </c:pt>
                <c:pt idx="2">
                  <c:v>1.0059366E-2</c:v>
                </c:pt>
                <c:pt idx="3">
                  <c:v>5.9860570000000004E-3</c:v>
                </c:pt>
                <c:pt idx="4">
                  <c:v>4.3224309999999998E-3</c:v>
                </c:pt>
                <c:pt idx="5">
                  <c:v>3.579891E-3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775615"/>
        <c:axId val="17647685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'128x128'!$C$2</c15:sqref>
                        </c15:formulaRef>
                      </c:ext>
                    </c:extLst>
                    <c:strCache>
                      <c:ptCount val="1"/>
                      <c:pt idx="0">
                        <c:v>Processes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'128x128'!$C$3:$C$8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'128x128'!$C$3:$C$8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F6-43DD-81B5-B3813D6A23C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'128x128'!$G$2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"/>
                  <c:y val="2.1563342318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F6-43DD-81B5-B3813D6A23C4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'128x128'!$G$3:$G$8</c:f>
              <c:numCache>
                <c:formatCode>0.00</c:formatCode>
                <c:ptCount val="6"/>
                <c:pt idx="0">
                  <c:v>1</c:v>
                </c:pt>
                <c:pt idx="1">
                  <c:v>1.9176214105585034</c:v>
                </c:pt>
                <c:pt idx="2">
                  <c:v>3.5319187113780326</c:v>
                </c:pt>
                <c:pt idx="3">
                  <c:v>5.9352697443408893</c:v>
                </c:pt>
                <c:pt idx="4">
                  <c:v>8.2196483876781361</c:v>
                </c:pt>
                <c:pt idx="5">
                  <c:v>9.9245655803486734</c:v>
                </c:pt>
              </c:numCache>
            </c:numRef>
          </c:cat>
          <c:val>
            <c:numRef>
              <c:f>'128x128'!$G$3:$G$8</c:f>
              <c:numCache>
                <c:formatCode>0.00</c:formatCode>
                <c:ptCount val="6"/>
                <c:pt idx="0">
                  <c:v>1</c:v>
                </c:pt>
                <c:pt idx="1">
                  <c:v>1.9176214105585034</c:v>
                </c:pt>
                <c:pt idx="2">
                  <c:v>3.5319187113780326</c:v>
                </c:pt>
                <c:pt idx="3">
                  <c:v>5.9352697443408893</c:v>
                </c:pt>
                <c:pt idx="4">
                  <c:v>8.2196483876781361</c:v>
                </c:pt>
                <c:pt idx="5">
                  <c:v>9.9245655803486734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DD-81B5-B3813D6A23C4}"/>
            </c:ext>
          </c:extLst>
        </c:ser>
        <c:ser>
          <c:idx val="3"/>
          <c:order val="3"/>
          <c:tx>
            <c:strRef>
              <c:f>'128x128'!$H$2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'128x128'!$G$3:$G$8</c:f>
              <c:numCache>
                <c:formatCode>0.00</c:formatCode>
                <c:ptCount val="6"/>
                <c:pt idx="0">
                  <c:v>1</c:v>
                </c:pt>
                <c:pt idx="1">
                  <c:v>1.9176214105585034</c:v>
                </c:pt>
                <c:pt idx="2">
                  <c:v>3.5319187113780326</c:v>
                </c:pt>
                <c:pt idx="3">
                  <c:v>5.9352697443408893</c:v>
                </c:pt>
                <c:pt idx="4">
                  <c:v>8.2196483876781361</c:v>
                </c:pt>
                <c:pt idx="5">
                  <c:v>9.9245655803486734</c:v>
                </c:pt>
              </c:numCache>
            </c:numRef>
          </c:cat>
          <c:val>
            <c:numRef>
              <c:f>'128x128'!$H$3:$H$8</c:f>
              <c:numCache>
                <c:formatCode>0.00</c:formatCode>
                <c:ptCount val="6"/>
                <c:pt idx="0">
                  <c:v>1</c:v>
                </c:pt>
                <c:pt idx="1">
                  <c:v>0.95881070527925172</c:v>
                </c:pt>
                <c:pt idx="2">
                  <c:v>0.88297967784450815</c:v>
                </c:pt>
                <c:pt idx="3">
                  <c:v>0.74190871804261116</c:v>
                </c:pt>
                <c:pt idx="4">
                  <c:v>0.51372802422988351</c:v>
                </c:pt>
                <c:pt idx="5">
                  <c:v>0.31014267438589604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4769791"/>
        <c:axId val="1764763551"/>
      </c:lineChart>
      <c:catAx>
        <c:axId val="17647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</a:t>
                </a:r>
                <a:r>
                  <a:rPr lang="tr-TR" sz="1200" b="1">
                    <a:solidFill>
                      <a:sysClr val="windowText" lastClr="000000"/>
                    </a:solidFill>
                  </a:rPr>
                  <a:t>ROCESSES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17131145123713"/>
              <c:y val="0.87787583256260704"/>
            </c:manualLayout>
          </c:layout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8543"/>
        <c:crosses val="autoZero"/>
        <c:auto val="1"/>
        <c:lblAlgn val="ctr"/>
        <c:lblOffset val="100"/>
        <c:noMultiLvlLbl val="0"/>
      </c:catAx>
      <c:valAx>
        <c:axId val="17647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TOTAL</a:t>
                </a:r>
                <a:r>
                  <a:rPr lang="tr-TR" sz="1200" b="1" baseline="0">
                    <a:solidFill>
                      <a:sysClr val="windowText" lastClr="000000"/>
                    </a:solidFill>
                  </a:rPr>
                  <a:t> TIME (s)</a:t>
                </a:r>
                <a:endParaRPr lang="tr-TR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6140867007008732E-3"/>
              <c:y val="0.34547407755434778"/>
            </c:manualLayout>
          </c:layout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75615"/>
        <c:crosses val="autoZero"/>
        <c:crossBetween val="between"/>
      </c:valAx>
      <c:valAx>
        <c:axId val="1764763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6694759308932532"/>
              <c:y val="0.24831431599249359"/>
            </c:manualLayout>
          </c:layout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9791"/>
        <c:crosses val="max"/>
        <c:crossBetween val="between"/>
      </c:valAx>
      <c:catAx>
        <c:axId val="176476979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647635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03656810043061"/>
          <c:y val="0.9342901648108668"/>
          <c:w val="0.28041038370715432"/>
          <c:h val="4.7368479674206473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256 x 256</a:t>
            </a:r>
            <a:r>
              <a:rPr lang="tr-TR" sz="1400" b="1" i="0" u="none" strike="noStrike" baseline="0">
                <a:effectLst/>
              </a:rPr>
              <a:t> MPI Householder + Reverse Gaussian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440788064349271"/>
          <c:y val="0.11833426124764707"/>
          <c:w val="0.78831155005668962"/>
          <c:h val="0.706631936159495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'256x256'!$F$2</c:f>
              <c:strCache>
                <c:ptCount val="1"/>
                <c:pt idx="0">
                  <c:v>T1+T2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8885741265344666E-3"/>
                  <c:y val="-3.9532794249775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F6-43DD-81B5-B3813D6A23C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'256x256'!$C$3:$C$8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'256x256'!$F$3:$F$8</c:f>
              <c:numCache>
                <c:formatCode>0.000</c:formatCode>
                <c:ptCount val="6"/>
                <c:pt idx="0">
                  <c:v>0.283241203</c:v>
                </c:pt>
                <c:pt idx="1">
                  <c:v>0.14210642900000001</c:v>
                </c:pt>
                <c:pt idx="2">
                  <c:v>7.9349534999999999E-2</c:v>
                </c:pt>
                <c:pt idx="3">
                  <c:v>3.9262672999999998E-2</c:v>
                </c:pt>
                <c:pt idx="4">
                  <c:v>2.872371E-2</c:v>
                </c:pt>
                <c:pt idx="5">
                  <c:v>1.7644129999999997E-2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775615"/>
        <c:axId val="1764768543"/>
        <c:extLst/>
      </c:barChart>
      <c:lineChart>
        <c:grouping val="standard"/>
        <c:varyColors val="0"/>
        <c:ser>
          <c:idx val="2"/>
          <c:order val="1"/>
          <c:tx>
            <c:strRef>
              <c:f>'256x256'!$G$2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"/>
                  <c:y val="2.1563342318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F6-43DD-81B5-B3813D6A23C4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'256x256'!$G$3:$G$8</c:f>
              <c:numCache>
                <c:formatCode>0.00</c:formatCode>
                <c:ptCount val="6"/>
                <c:pt idx="0">
                  <c:v>1</c:v>
                </c:pt>
                <c:pt idx="1">
                  <c:v>1.9931624838732664</c:v>
                </c:pt>
                <c:pt idx="2">
                  <c:v>3.5695382839987659</c:v>
                </c:pt>
                <c:pt idx="3">
                  <c:v>7.2140071308950366</c:v>
                </c:pt>
                <c:pt idx="4">
                  <c:v>9.8608850667271053</c:v>
                </c:pt>
                <c:pt idx="5">
                  <c:v>16.052999099417203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DD-81B5-B3813D6A23C4}"/>
            </c:ext>
          </c:extLst>
        </c:ser>
        <c:ser>
          <c:idx val="3"/>
          <c:order val="2"/>
          <c:tx>
            <c:strRef>
              <c:f>'256x256'!$H$2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'256x256'!$H$3:$H$8</c:f>
              <c:numCache>
                <c:formatCode>0.00</c:formatCode>
                <c:ptCount val="6"/>
                <c:pt idx="0">
                  <c:v>1</c:v>
                </c:pt>
                <c:pt idx="1">
                  <c:v>0.99658124193663322</c:v>
                </c:pt>
                <c:pt idx="2">
                  <c:v>0.89238457099969148</c:v>
                </c:pt>
                <c:pt idx="3">
                  <c:v>0.90175089136187958</c:v>
                </c:pt>
                <c:pt idx="4">
                  <c:v>0.61630531667044408</c:v>
                </c:pt>
                <c:pt idx="5">
                  <c:v>0.5016562218567876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4769791"/>
        <c:axId val="1764763551"/>
      </c:lineChart>
      <c:catAx>
        <c:axId val="17647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45417131145123713"/>
              <c:y val="0.87787583256260704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8543"/>
        <c:crosses val="autoZero"/>
        <c:auto val="1"/>
        <c:lblAlgn val="ctr"/>
        <c:lblOffset val="100"/>
        <c:noMultiLvlLbl val="0"/>
      </c:catAx>
      <c:valAx>
        <c:axId val="17647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(s)</a:t>
                </a:r>
              </a:p>
            </c:rich>
          </c:tx>
          <c:layout>
            <c:manualLayout>
              <c:xMode val="edge"/>
              <c:yMode val="edge"/>
              <c:x val="9.6140867007008732E-3"/>
              <c:y val="0.34547407755434778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75615"/>
        <c:crosses val="autoZero"/>
        <c:crossBetween val="between"/>
      </c:valAx>
      <c:valAx>
        <c:axId val="1764763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6145308759481984"/>
              <c:y val="0.24831431599249359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9791"/>
        <c:crosses val="max"/>
        <c:crossBetween val="between"/>
      </c:valAx>
      <c:catAx>
        <c:axId val="176476979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6476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09490105871597"/>
          <c:y val="0.93429025836646951"/>
          <c:w val="0.34603400536471401"/>
          <c:h val="5.8747163571791591E-2"/>
        </c:manualLayout>
      </c:layout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 x 512</a:t>
            </a:r>
            <a:r>
              <a:rPr lang="tr-TR"/>
              <a:t> MPI</a:t>
            </a:r>
            <a:r>
              <a:rPr lang="tr-TR" baseline="0"/>
              <a:t> Householder + Reverse Gaussian</a:t>
            </a:r>
            <a:endParaRPr lang="en-US"/>
          </a:p>
        </c:rich>
      </c:tx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026069774985992"/>
          <c:y val="0.1082332759697309"/>
          <c:w val="0.79666537698617435"/>
          <c:h val="0.720348363175898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'512x512'!$F$2</c:f>
              <c:strCache>
                <c:ptCount val="1"/>
                <c:pt idx="0">
                  <c:v>T1+T2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8885741265344666E-3"/>
                  <c:y val="-3.9532794249775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F6-43DD-81B5-B3813D6A23C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'512x512'!$C$3:$C$8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'512x512'!$F$3:$F$8</c:f>
              <c:numCache>
                <c:formatCode>0.000</c:formatCode>
                <c:ptCount val="6"/>
                <c:pt idx="0">
                  <c:v>2.22533724</c:v>
                </c:pt>
                <c:pt idx="1">
                  <c:v>1.124193</c:v>
                </c:pt>
                <c:pt idx="2">
                  <c:v>0.56801098999999999</c:v>
                </c:pt>
                <c:pt idx="3">
                  <c:v>0.29271754</c:v>
                </c:pt>
                <c:pt idx="4">
                  <c:v>0.20548553</c:v>
                </c:pt>
                <c:pt idx="5">
                  <c:v>0.11164903000000001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775615"/>
        <c:axId val="1764768543"/>
        <c:extLst/>
      </c:barChart>
      <c:lineChart>
        <c:grouping val="standard"/>
        <c:varyColors val="0"/>
        <c:ser>
          <c:idx val="2"/>
          <c:order val="1"/>
          <c:tx>
            <c:strRef>
              <c:f>'512x512'!$G$2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"/>
                  <c:y val="2.1563342318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F6-43DD-81B5-B3813D6A23C4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'512x512'!$G$3:$G$8</c:f>
              <c:numCache>
                <c:formatCode>0.00</c:formatCode>
                <c:ptCount val="6"/>
                <c:pt idx="0">
                  <c:v>1</c:v>
                </c:pt>
                <c:pt idx="1">
                  <c:v>1.9794975062111222</c:v>
                </c:pt>
                <c:pt idx="2">
                  <c:v>3.9177714501615539</c:v>
                </c:pt>
                <c:pt idx="3">
                  <c:v>7.6023365050143559</c:v>
                </c:pt>
                <c:pt idx="4">
                  <c:v>10.829654234047526</c:v>
                </c:pt>
                <c:pt idx="5">
                  <c:v>19.931541187594732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DD-81B5-B3813D6A23C4}"/>
            </c:ext>
          </c:extLst>
        </c:ser>
        <c:ser>
          <c:idx val="3"/>
          <c:order val="2"/>
          <c:tx>
            <c:strRef>
              <c:f>'512x512'!$H$2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'512x512'!$H$3:$H$8</c:f>
              <c:numCache>
                <c:formatCode>0.00</c:formatCode>
                <c:ptCount val="6"/>
                <c:pt idx="0">
                  <c:v>1</c:v>
                </c:pt>
                <c:pt idx="1">
                  <c:v>0.9897487531055611</c:v>
                </c:pt>
                <c:pt idx="2">
                  <c:v>0.97944286254038848</c:v>
                </c:pt>
                <c:pt idx="3">
                  <c:v>0.95029206312679448</c:v>
                </c:pt>
                <c:pt idx="4">
                  <c:v>0.67685338962797037</c:v>
                </c:pt>
                <c:pt idx="5">
                  <c:v>0.62286066211233537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4769791"/>
        <c:axId val="1764763551"/>
      </c:lineChart>
      <c:catAx>
        <c:axId val="17647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45417131145123713"/>
              <c:y val="0.87787583256260704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8543"/>
        <c:crosses val="autoZero"/>
        <c:auto val="1"/>
        <c:lblAlgn val="ctr"/>
        <c:lblOffset val="100"/>
        <c:noMultiLvlLbl val="0"/>
      </c:catAx>
      <c:valAx>
        <c:axId val="17647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(s)</a:t>
                </a:r>
              </a:p>
            </c:rich>
          </c:tx>
          <c:layout>
            <c:manualLayout>
              <c:xMode val="edge"/>
              <c:yMode val="edge"/>
              <c:x val="9.6140867007008732E-3"/>
              <c:y val="0.34547407755434778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75615"/>
        <c:crosses val="autoZero"/>
        <c:crossBetween val="between"/>
      </c:valAx>
      <c:valAx>
        <c:axId val="1764763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5854121213628929"/>
              <c:y val="0.24831434765677596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9791"/>
        <c:crosses val="max"/>
        <c:crossBetween val="between"/>
      </c:valAx>
      <c:catAx>
        <c:axId val="176476979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6476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09490105871597"/>
          <c:y val="0.93429025836646951"/>
          <c:w val="0.34603400536471401"/>
          <c:h val="5.8747163571791591E-2"/>
        </c:manualLayout>
      </c:layout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1024 x 1024</a:t>
            </a:r>
            <a:r>
              <a:rPr lang="tr-TR" sz="1400" b="1" i="0" u="none" strike="noStrike" baseline="0">
                <a:effectLst/>
              </a:rPr>
              <a:t> MPI Householder + Reverse Gaussian</a:t>
            </a:r>
            <a:endParaRPr lang="en-US"/>
          </a:p>
        </c:rich>
      </c:tx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75169889478101"/>
          <c:y val="0.1082332759697309"/>
          <c:w val="0.78909293481171994"/>
          <c:h val="0.716732993903084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'1024x1024'!$F$2</c:f>
              <c:strCache>
                <c:ptCount val="1"/>
                <c:pt idx="0">
                  <c:v>T1+T2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8885741265344666E-3"/>
                  <c:y val="-3.9532794249775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F6-43DD-81B5-B3813D6A23C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'1024x1024'!$C$3:$C$8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'1024x1024'!$F$3:$F$8</c:f>
              <c:numCache>
                <c:formatCode>0.000</c:formatCode>
                <c:ptCount val="6"/>
                <c:pt idx="0">
                  <c:v>17.751635700000001</c:v>
                </c:pt>
                <c:pt idx="1">
                  <c:v>8.9578376500000001</c:v>
                </c:pt>
                <c:pt idx="2">
                  <c:v>4.4877963200000002</c:v>
                </c:pt>
                <c:pt idx="3">
                  <c:v>2.3157359799999999</c:v>
                </c:pt>
                <c:pt idx="4">
                  <c:v>1.2353748800000002</c:v>
                </c:pt>
                <c:pt idx="5">
                  <c:v>0.79801750999999999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775615"/>
        <c:axId val="1764768543"/>
        <c:extLst/>
      </c:barChart>
      <c:lineChart>
        <c:grouping val="standard"/>
        <c:varyColors val="0"/>
        <c:ser>
          <c:idx val="2"/>
          <c:order val="1"/>
          <c:tx>
            <c:strRef>
              <c:f>'1024x1024'!$G$2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"/>
                  <c:y val="2.1563342318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F6-43DD-81B5-B3813D6A23C4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'1024x1024'!$G$3:$G$8</c:f>
              <c:numCache>
                <c:formatCode>0.00</c:formatCode>
                <c:ptCount val="6"/>
                <c:pt idx="0">
                  <c:v>1</c:v>
                </c:pt>
                <c:pt idx="1">
                  <c:v>1.9816875895266981</c:v>
                </c:pt>
                <c:pt idx="2">
                  <c:v>3.9555350631420816</c:v>
                </c:pt>
                <c:pt idx="3">
                  <c:v>7.665656125444837</c:v>
                </c:pt>
                <c:pt idx="4">
                  <c:v>14.36943229734443</c:v>
                </c:pt>
                <c:pt idx="5">
                  <c:v>22.244669418343967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DD-81B5-B3813D6A23C4}"/>
            </c:ext>
          </c:extLst>
        </c:ser>
        <c:ser>
          <c:idx val="3"/>
          <c:order val="2"/>
          <c:tx>
            <c:strRef>
              <c:f>'1024x1024'!$H$2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'1024x1024'!$H$3:$H$8</c:f>
              <c:numCache>
                <c:formatCode>0.00</c:formatCode>
                <c:ptCount val="6"/>
                <c:pt idx="0">
                  <c:v>1</c:v>
                </c:pt>
                <c:pt idx="1">
                  <c:v>0.99084379476334905</c:v>
                </c:pt>
                <c:pt idx="2">
                  <c:v>0.9888837657855204</c:v>
                </c:pt>
                <c:pt idx="3">
                  <c:v>0.95820701568060462</c:v>
                </c:pt>
                <c:pt idx="4">
                  <c:v>0.89808951858402686</c:v>
                </c:pt>
                <c:pt idx="5">
                  <c:v>0.69514591932324898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4769791"/>
        <c:axId val="1764763551"/>
      </c:lineChart>
      <c:catAx>
        <c:axId val="17647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45417131145123713"/>
              <c:y val="0.87787583256260704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8543"/>
        <c:crosses val="autoZero"/>
        <c:auto val="1"/>
        <c:lblAlgn val="ctr"/>
        <c:lblOffset val="100"/>
        <c:noMultiLvlLbl val="0"/>
      </c:catAx>
      <c:valAx>
        <c:axId val="17647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(s)</a:t>
                </a:r>
              </a:p>
            </c:rich>
          </c:tx>
          <c:layout>
            <c:manualLayout>
              <c:xMode val="edge"/>
              <c:yMode val="edge"/>
              <c:x val="9.6140867007008732E-3"/>
              <c:y val="0.34547407755434778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75615"/>
        <c:crosses val="autoZero"/>
        <c:crossBetween val="between"/>
      </c:valAx>
      <c:valAx>
        <c:axId val="1764763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6145308759481984"/>
              <c:y val="0.24831431599249359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9791"/>
        <c:crosses val="max"/>
        <c:crossBetween val="between"/>
      </c:valAx>
      <c:catAx>
        <c:axId val="176476979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6476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09490105871597"/>
          <c:y val="0.93429025836646951"/>
          <c:w val="0.34603400536471401"/>
          <c:h val="5.8747163571791591E-2"/>
        </c:manualLayout>
      </c:layout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800" b="1" i="0" baseline="0">
                <a:effectLst/>
              </a:rPr>
              <a:t>2048x2048 MPI Householder + Reverse Gaussian</a:t>
            </a:r>
            <a:endParaRPr lang="tr-TR">
              <a:effectLst/>
            </a:endParaRPr>
          </a:p>
        </c:rich>
      </c:tx>
      <c:overlay val="0"/>
      <c:spPr>
        <a:solidFill>
          <a:srgbClr val="A5A5A5">
            <a:lumMod val="20000"/>
            <a:lumOff val="8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026069774985992"/>
          <c:y val="0.1082332759697309"/>
          <c:w val="0.80904761904761902"/>
          <c:h val="0.716732993903084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'2048x2048'!$F$2</c:f>
              <c:strCache>
                <c:ptCount val="1"/>
                <c:pt idx="0">
                  <c:v>T1+T2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8885741265344666E-3"/>
                  <c:y val="-3.9532794249775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F6-43DD-81B5-B3813D6A23C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'2048x2048'!$C$3:$C$8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'2048x2048'!$F$3:$F$8</c:f>
              <c:numCache>
                <c:formatCode>0.000</c:formatCode>
                <c:ptCount val="6"/>
                <c:pt idx="0">
                  <c:v>141.82891380000001</c:v>
                </c:pt>
                <c:pt idx="1">
                  <c:v>71.265681700000002</c:v>
                </c:pt>
                <c:pt idx="2">
                  <c:v>35.897301300000002</c:v>
                </c:pt>
                <c:pt idx="3">
                  <c:v>18.458912299999998</c:v>
                </c:pt>
                <c:pt idx="4">
                  <c:v>9.7065122900000009</c:v>
                </c:pt>
                <c:pt idx="5">
                  <c:v>5.3582633099999999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775615"/>
        <c:axId val="1764768543"/>
        <c:extLst/>
      </c:barChart>
      <c:lineChart>
        <c:grouping val="standard"/>
        <c:varyColors val="0"/>
        <c:ser>
          <c:idx val="2"/>
          <c:order val="1"/>
          <c:tx>
            <c:strRef>
              <c:f>'2048x2048'!$G$2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"/>
                  <c:y val="2.1563342318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F6-43DD-81B5-B3813D6A23C4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'2048x2048'!$G$3:$G$8</c:f>
              <c:numCache>
                <c:formatCode>0.00</c:formatCode>
                <c:ptCount val="6"/>
                <c:pt idx="0">
                  <c:v>1</c:v>
                </c:pt>
                <c:pt idx="1">
                  <c:v>1.9901432276624109</c:v>
                </c:pt>
                <c:pt idx="2">
                  <c:v>3.9509631271362453</c:v>
                </c:pt>
                <c:pt idx="3">
                  <c:v>7.6834924775063822</c:v>
                </c:pt>
                <c:pt idx="4">
                  <c:v>14.611727628070618</c:v>
                </c:pt>
                <c:pt idx="5">
                  <c:v>26.469194512204741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DD-81B5-B3813D6A23C4}"/>
            </c:ext>
          </c:extLst>
        </c:ser>
        <c:ser>
          <c:idx val="3"/>
          <c:order val="2"/>
          <c:tx>
            <c:strRef>
              <c:f>'2048x2048'!$H$2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'2048x2048'!$H$3:$H$8</c:f>
              <c:numCache>
                <c:formatCode>0.00</c:formatCode>
                <c:ptCount val="6"/>
                <c:pt idx="0">
                  <c:v>1</c:v>
                </c:pt>
                <c:pt idx="1">
                  <c:v>0.99507161383120546</c:v>
                </c:pt>
                <c:pt idx="2">
                  <c:v>0.98774078178406133</c:v>
                </c:pt>
                <c:pt idx="3">
                  <c:v>0.96043655968829778</c:v>
                </c:pt>
                <c:pt idx="4">
                  <c:v>0.91323297675441362</c:v>
                </c:pt>
                <c:pt idx="5">
                  <c:v>0.82716232850639815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4769791"/>
        <c:axId val="1764763551"/>
      </c:lineChart>
      <c:catAx>
        <c:axId val="17647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PROCESSES</a:t>
                </a:r>
              </a:p>
            </c:rich>
          </c:tx>
          <c:layout>
            <c:manualLayout>
              <c:xMode val="edge"/>
              <c:yMode val="edge"/>
              <c:x val="0.45417131145123713"/>
              <c:y val="0.87787583256260704"/>
            </c:manualLayout>
          </c:layout>
          <c:overlay val="0"/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8543"/>
        <c:crosses val="autoZero"/>
        <c:auto val="1"/>
        <c:lblAlgn val="ctr"/>
        <c:lblOffset val="100"/>
        <c:noMultiLvlLbl val="0"/>
      </c:catAx>
      <c:valAx>
        <c:axId val="17647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(s)</a:t>
                </a:r>
              </a:p>
            </c:rich>
          </c:tx>
          <c:layout>
            <c:manualLayout>
              <c:xMode val="edge"/>
              <c:yMode val="edge"/>
              <c:x val="9.6140867007008732E-3"/>
              <c:y val="0.34547407755434778"/>
            </c:manualLayout>
          </c:layout>
          <c:overlay val="0"/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75615"/>
        <c:crosses val="autoZero"/>
        <c:crossBetween val="between"/>
      </c:valAx>
      <c:valAx>
        <c:axId val="1764763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6145310891580027"/>
              <c:y val="0.2976970355405783"/>
            </c:manualLayout>
          </c:layout>
          <c:overlay val="0"/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9791"/>
        <c:crosses val="max"/>
        <c:crossBetween val="between"/>
      </c:valAx>
      <c:catAx>
        <c:axId val="176476979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6476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09490105871597"/>
          <c:y val="0.93429025836646951"/>
          <c:w val="0.34603400536471401"/>
          <c:h val="5.8747163571791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baseline="0">
                <a:effectLst/>
              </a:rPr>
              <a:t>3072x3027 MPI Householder + Reverse Gaussian</a:t>
            </a:r>
            <a:endParaRPr lang="tr-TR" sz="1400">
              <a:effectLst/>
            </a:endParaRPr>
          </a:p>
        </c:rich>
      </c:tx>
      <c:overlay val="0"/>
      <c:spPr>
        <a:solidFill>
          <a:srgbClr val="A5A5A5">
            <a:lumMod val="20000"/>
            <a:lumOff val="8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026069774985992"/>
          <c:y val="0.1082332759697309"/>
          <c:w val="0.80904761904761902"/>
          <c:h val="0.716732993903084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'3072x3072'!$F$2</c:f>
              <c:strCache>
                <c:ptCount val="1"/>
                <c:pt idx="0">
                  <c:v>T1+T2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8885741265344666E-3"/>
                  <c:y val="-3.9532794249775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F6-43DD-81B5-B3813D6A23C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'3072x3072'!$F$3:$F$8</c:f>
              <c:numCache>
                <c:formatCode>0.000</c:formatCode>
                <c:ptCount val="6"/>
                <c:pt idx="0">
                  <c:v>478.227463</c:v>
                </c:pt>
                <c:pt idx="1">
                  <c:v>241.5605443</c:v>
                </c:pt>
                <c:pt idx="2">
                  <c:v>121.15904760000001</c:v>
                </c:pt>
                <c:pt idx="3">
                  <c:v>61.317717600000002</c:v>
                </c:pt>
                <c:pt idx="4">
                  <c:v>33.198355599999999</c:v>
                </c:pt>
                <c:pt idx="5">
                  <c:v>18.2557844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775615"/>
        <c:axId val="1764768543"/>
        <c:extLst/>
      </c:barChart>
      <c:lineChart>
        <c:grouping val="standard"/>
        <c:varyColors val="0"/>
        <c:ser>
          <c:idx val="2"/>
          <c:order val="1"/>
          <c:tx>
            <c:strRef>
              <c:f>'3072x3072'!$G$2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"/>
                  <c:y val="2.1563342318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F6-43DD-81B5-B3813D6A23C4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'3072x3072'!$G$3:$G$8</c:f>
              <c:numCache>
                <c:formatCode>0.00</c:formatCode>
                <c:ptCount val="6"/>
                <c:pt idx="0">
                  <c:v>1</c:v>
                </c:pt>
                <c:pt idx="1">
                  <c:v>1.9797416187557415</c:v>
                </c:pt>
                <c:pt idx="2">
                  <c:v>3.9471048384173661</c:v>
                </c:pt>
                <c:pt idx="3">
                  <c:v>7.7991725999925343</c:v>
                </c:pt>
                <c:pt idx="4">
                  <c:v>14.405155145696433</c:v>
                </c:pt>
                <c:pt idx="5">
                  <c:v>26.195941654525676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DD-81B5-B3813D6A23C4}"/>
            </c:ext>
          </c:extLst>
        </c:ser>
        <c:ser>
          <c:idx val="3"/>
          <c:order val="2"/>
          <c:tx>
            <c:strRef>
              <c:f>'3072x3072'!$H$2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'3072x3072'!$H$3:$H$8</c:f>
              <c:numCache>
                <c:formatCode>0.00</c:formatCode>
                <c:ptCount val="6"/>
                <c:pt idx="0">
                  <c:v>1</c:v>
                </c:pt>
                <c:pt idx="1">
                  <c:v>0.98987080937787075</c:v>
                </c:pt>
                <c:pt idx="2">
                  <c:v>0.98677620960434154</c:v>
                </c:pt>
                <c:pt idx="3">
                  <c:v>0.97489657499906679</c:v>
                </c:pt>
                <c:pt idx="4">
                  <c:v>0.90032219660602708</c:v>
                </c:pt>
                <c:pt idx="5">
                  <c:v>0.81862317670392737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4769791"/>
        <c:axId val="1764763551"/>
      </c:lineChart>
      <c:catAx>
        <c:axId val="17647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45417131145123713"/>
              <c:y val="0.87787583256260704"/>
            </c:manualLayout>
          </c:layout>
          <c:overlay val="0"/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8543"/>
        <c:crosses val="autoZero"/>
        <c:auto val="1"/>
        <c:lblAlgn val="ctr"/>
        <c:lblOffset val="100"/>
        <c:noMultiLvlLbl val="0"/>
      </c:catAx>
      <c:valAx>
        <c:axId val="17647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(s)</a:t>
                </a:r>
              </a:p>
            </c:rich>
          </c:tx>
          <c:layout>
            <c:manualLayout>
              <c:xMode val="edge"/>
              <c:yMode val="edge"/>
              <c:x val="9.6140867007008732E-3"/>
              <c:y val="0.34547407755434778"/>
            </c:manualLayout>
          </c:layout>
          <c:overlay val="0"/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75615"/>
        <c:crosses val="autoZero"/>
        <c:crossBetween val="between"/>
      </c:valAx>
      <c:valAx>
        <c:axId val="1764763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614530370163219"/>
              <c:y val="0.31306255782775355"/>
            </c:manualLayout>
          </c:layout>
          <c:overlay val="0"/>
          <c:spPr>
            <a:solidFill>
              <a:srgbClr val="A5A5A5">
                <a:lumMod val="20000"/>
                <a:lumOff val="80000"/>
              </a:srgb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9791"/>
        <c:crosses val="max"/>
        <c:crossBetween val="between"/>
      </c:valAx>
      <c:catAx>
        <c:axId val="176476979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6476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09490105871597"/>
          <c:y val="0.93429025836646951"/>
          <c:w val="0.34603400536471401"/>
          <c:h val="5.8747163571791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 x 4096</a:t>
            </a:r>
            <a:r>
              <a:rPr lang="tr-TR"/>
              <a:t> </a:t>
            </a:r>
            <a:r>
              <a:rPr lang="tr-TR" sz="1400" b="1" i="0" u="none" strike="noStrike" baseline="0">
                <a:effectLst/>
              </a:rPr>
              <a:t>MPI Householder + Reverse Gaussian</a:t>
            </a:r>
            <a:endParaRPr lang="en-US"/>
          </a:p>
        </c:rich>
      </c:tx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026069774985992"/>
          <c:y val="0.1082332759697309"/>
          <c:w val="0.80904761904761902"/>
          <c:h val="0.716732993903084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'4096x4096'!$F$2</c:f>
              <c:strCache>
                <c:ptCount val="1"/>
                <c:pt idx="0">
                  <c:v>T1+T2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8885741265344666E-3"/>
                  <c:y val="-3.9532794249775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F6-43DD-81B5-B3813D6A23C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'4096x4096'!$C$3:$C$8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'4096x4096'!$F$3:$F$8</c:f>
              <c:numCache>
                <c:formatCode>0.000</c:formatCode>
                <c:ptCount val="6"/>
                <c:pt idx="0">
                  <c:v>1133.410335</c:v>
                </c:pt>
                <c:pt idx="1">
                  <c:v>570.2925449999999</c:v>
                </c:pt>
                <c:pt idx="2">
                  <c:v>286.5427037</c:v>
                </c:pt>
                <c:pt idx="3">
                  <c:v>145.0144923</c:v>
                </c:pt>
                <c:pt idx="4">
                  <c:v>77.927196299999991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775615"/>
        <c:axId val="1764768543"/>
        <c:extLst/>
      </c:barChart>
      <c:lineChart>
        <c:grouping val="standard"/>
        <c:varyColors val="0"/>
        <c:ser>
          <c:idx val="2"/>
          <c:order val="1"/>
          <c:tx>
            <c:strRef>
              <c:f>'4096x4096'!$G$2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0"/>
                  <c:y val="2.1563342318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F6-43DD-81B5-B3813D6A23C4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'4096x4096'!$G$3:$G$8</c:f>
              <c:numCache>
                <c:formatCode>0.00</c:formatCode>
                <c:ptCount val="6"/>
                <c:pt idx="0">
                  <c:v>1</c:v>
                </c:pt>
                <c:pt idx="1">
                  <c:v>1.9874191674730735</c:v>
                </c:pt>
                <c:pt idx="2">
                  <c:v>3.9554674412042967</c:v>
                </c:pt>
                <c:pt idx="3">
                  <c:v>7.8158418308650663</c:v>
                </c:pt>
                <c:pt idx="4">
                  <c:v>14.54447726614797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DD-81B5-B3813D6A23C4}"/>
            </c:ext>
          </c:extLst>
        </c:ser>
        <c:ser>
          <c:idx val="3"/>
          <c:order val="2"/>
          <c:tx>
            <c:strRef>
              <c:f>'4096x4096'!$H$2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'4096x4096'!$H$3:$H$8</c:f>
              <c:numCache>
                <c:formatCode>0.00</c:formatCode>
                <c:ptCount val="6"/>
                <c:pt idx="0">
                  <c:v>1</c:v>
                </c:pt>
                <c:pt idx="1">
                  <c:v>0.99370958373653673</c:v>
                </c:pt>
                <c:pt idx="2">
                  <c:v>0.98886686030107418</c:v>
                </c:pt>
                <c:pt idx="3">
                  <c:v>0.97698022885813329</c:v>
                </c:pt>
                <c:pt idx="4">
                  <c:v>0.90902982913424812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6-43DD-81B5-B3813D6A23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4769791"/>
        <c:axId val="1764763551"/>
      </c:lineChart>
      <c:catAx>
        <c:axId val="17647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45417131145123713"/>
              <c:y val="0.87787583256260704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8543"/>
        <c:crosses val="autoZero"/>
        <c:auto val="1"/>
        <c:lblAlgn val="ctr"/>
        <c:lblOffset val="100"/>
        <c:noMultiLvlLbl val="0"/>
      </c:catAx>
      <c:valAx>
        <c:axId val="17647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(s)</a:t>
                </a:r>
              </a:p>
            </c:rich>
          </c:tx>
          <c:layout>
            <c:manualLayout>
              <c:xMode val="edge"/>
              <c:yMode val="edge"/>
              <c:x val="9.6140579797766371E-3"/>
              <c:y val="0.36023649467435581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75615"/>
        <c:crosses val="autoZero"/>
        <c:crossBetween val="between"/>
      </c:valAx>
      <c:valAx>
        <c:axId val="1764763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&amp; EFFICIENCY</a:t>
                </a:r>
              </a:p>
            </c:rich>
          </c:tx>
          <c:layout>
            <c:manualLayout>
              <c:xMode val="edge"/>
              <c:yMode val="edge"/>
              <c:x val="0.96145307986697293"/>
              <c:y val="0.30736442075640247"/>
            </c:manualLayout>
          </c:layout>
          <c:overlay val="0"/>
          <c:spPr>
            <a:solidFill>
              <a:srgbClr val="E7E6E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4769791"/>
        <c:crosses val="max"/>
        <c:crossBetween val="between"/>
      </c:valAx>
      <c:catAx>
        <c:axId val="176476979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6476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09490105871597"/>
          <c:y val="0.93429025836646951"/>
          <c:w val="0.34603400536471401"/>
          <c:h val="5.8747163571791591E-2"/>
        </c:manualLayout>
      </c:layout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8</xdr:row>
      <xdr:rowOff>142876</xdr:rowOff>
    </xdr:from>
    <xdr:to>
      <xdr:col>16</xdr:col>
      <xdr:colOff>428624</xdr:colOff>
      <xdr:row>34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FF6D249-61F8-427F-B1B1-D0DEDA09A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8</xdr:row>
      <xdr:rowOff>104775</xdr:rowOff>
    </xdr:from>
    <xdr:to>
      <xdr:col>15</xdr:col>
      <xdr:colOff>561975</xdr:colOff>
      <xdr:row>34</xdr:row>
      <xdr:rowOff>161925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EF881F3-E769-49AB-98E1-69A0ABDD2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2068</xdr:colOff>
      <xdr:row>8</xdr:row>
      <xdr:rowOff>125066</xdr:rowOff>
    </xdr:from>
    <xdr:to>
      <xdr:col>16</xdr:col>
      <xdr:colOff>171449</xdr:colOff>
      <xdr:row>34</xdr:row>
      <xdr:rowOff>133350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E72587-9977-40AE-AFD9-5AD53DD4A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8</xdr:row>
      <xdr:rowOff>123825</xdr:rowOff>
    </xdr:from>
    <xdr:to>
      <xdr:col>15</xdr:col>
      <xdr:colOff>342900</xdr:colOff>
      <xdr:row>34</xdr:row>
      <xdr:rowOff>114300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8FB6E4C7-98D1-46C5-90D5-538089CE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8</xdr:row>
      <xdr:rowOff>57149</xdr:rowOff>
    </xdr:from>
    <xdr:to>
      <xdr:col>16</xdr:col>
      <xdr:colOff>571500</xdr:colOff>
      <xdr:row>35</xdr:row>
      <xdr:rowOff>57150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D20AFB7-9BC5-4D1C-84C4-BC71A712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8</xdr:row>
      <xdr:rowOff>104775</xdr:rowOff>
    </xdr:from>
    <xdr:to>
      <xdr:col>15</xdr:col>
      <xdr:colOff>495299</xdr:colOff>
      <xdr:row>36</xdr:row>
      <xdr:rowOff>66675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EC3F8AC-F64C-438B-823C-60DD48095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36858</xdr:colOff>
      <xdr:row>8</xdr:row>
      <xdr:rowOff>77026</xdr:rowOff>
    </xdr:from>
    <xdr:to>
      <xdr:col>15</xdr:col>
      <xdr:colOff>571500</xdr:colOff>
      <xdr:row>35</xdr:row>
      <xdr:rowOff>95249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8B30CA4-ECE6-4CAF-8688-43C0D269F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D88-5FA1-46CE-A944-4052237F35FE}">
  <dimension ref="B2:H8"/>
  <sheetViews>
    <sheetView workbookViewId="0">
      <selection activeCell="B2" sqref="B2:H8"/>
    </sheetView>
  </sheetViews>
  <sheetFormatPr defaultRowHeight="15" x14ac:dyDescent="0.25"/>
  <cols>
    <col min="3" max="3" width="12" customWidth="1"/>
    <col min="4" max="4" width="13" customWidth="1"/>
    <col min="5" max="5" width="14.140625" customWidth="1"/>
    <col min="6" max="7" width="10.7109375" customWidth="1"/>
    <col min="8" max="8" width="11.7109375" customWidth="1"/>
  </cols>
  <sheetData>
    <row r="2" spans="2:8" ht="15.75" x14ac:dyDescent="0.25">
      <c r="B2" s="1" t="s">
        <v>1</v>
      </c>
      <c r="C2" s="1" t="s">
        <v>0</v>
      </c>
      <c r="D2" s="1" t="s">
        <v>2</v>
      </c>
      <c r="E2" s="1" t="s">
        <v>3</v>
      </c>
      <c r="F2" s="1" t="s">
        <v>12</v>
      </c>
      <c r="G2" s="1" t="s">
        <v>4</v>
      </c>
      <c r="H2" s="1" t="s">
        <v>5</v>
      </c>
    </row>
    <row r="3" spans="2:8" x14ac:dyDescent="0.25">
      <c r="B3" s="2" t="s">
        <v>6</v>
      </c>
      <c r="C3" s="3">
        <v>1</v>
      </c>
      <c r="D3" s="4">
        <v>3.5319499999999997E-2</v>
      </c>
      <c r="E3" s="4">
        <v>2.0936300000000001E-4</v>
      </c>
      <c r="F3" s="5">
        <f>$D3+$E3</f>
        <v>3.5528862999999994E-2</v>
      </c>
      <c r="G3" s="6">
        <f>$F$3/$F3</f>
        <v>1</v>
      </c>
      <c r="H3" s="6">
        <f>$G3/C3</f>
        <v>1</v>
      </c>
    </row>
    <row r="4" spans="2:8" x14ac:dyDescent="0.25">
      <c r="B4" s="2" t="s">
        <v>6</v>
      </c>
      <c r="C4" s="3">
        <v>2</v>
      </c>
      <c r="D4" s="4">
        <v>1.8178799999999998E-2</v>
      </c>
      <c r="E4" s="4">
        <v>3.4876900000000002E-4</v>
      </c>
      <c r="F4" s="5">
        <f>$D4+$E4</f>
        <v>1.8527568999999997E-2</v>
      </c>
      <c r="G4" s="6">
        <f t="shared" ref="G4:G8" si="0">$F$3/$F4</f>
        <v>1.9176214105585034</v>
      </c>
      <c r="H4" s="6">
        <f t="shared" ref="H4:H8" si="1">$G4/C4</f>
        <v>0.95881070527925172</v>
      </c>
    </row>
    <row r="5" spans="2:8" x14ac:dyDescent="0.25">
      <c r="B5" s="2" t="s">
        <v>6</v>
      </c>
      <c r="C5" s="3">
        <v>4</v>
      </c>
      <c r="D5" s="4">
        <v>9.6430500000000002E-3</v>
      </c>
      <c r="E5" s="4">
        <v>4.1631600000000002E-4</v>
      </c>
      <c r="F5" s="5">
        <f>$D5+$E5</f>
        <v>1.0059366E-2</v>
      </c>
      <c r="G5" s="6">
        <f t="shared" si="0"/>
        <v>3.5319187113780326</v>
      </c>
      <c r="H5" s="6">
        <f t="shared" si="1"/>
        <v>0.88297967784450815</v>
      </c>
    </row>
    <row r="6" spans="2:8" x14ac:dyDescent="0.25">
      <c r="B6" s="2" t="s">
        <v>6</v>
      </c>
      <c r="C6" s="3">
        <v>8</v>
      </c>
      <c r="D6" s="4">
        <v>5.5591700000000004E-3</v>
      </c>
      <c r="E6" s="4">
        <v>4.2688699999999998E-4</v>
      </c>
      <c r="F6" s="5">
        <f t="shared" ref="F4:F8" si="2">$D6+$E6</f>
        <v>5.9860570000000004E-3</v>
      </c>
      <c r="G6" s="6">
        <f t="shared" si="0"/>
        <v>5.9352697443408893</v>
      </c>
      <c r="H6" s="6">
        <f t="shared" si="1"/>
        <v>0.74190871804261116</v>
      </c>
    </row>
    <row r="7" spans="2:8" x14ac:dyDescent="0.25">
      <c r="B7" s="2" t="s">
        <v>6</v>
      </c>
      <c r="C7" s="3">
        <v>16</v>
      </c>
      <c r="D7" s="4">
        <v>3.7847599999999999E-3</v>
      </c>
      <c r="E7" s="4">
        <v>5.3767099999999998E-4</v>
      </c>
      <c r="F7" s="5">
        <f t="shared" si="2"/>
        <v>4.3224309999999998E-3</v>
      </c>
      <c r="G7" s="6">
        <f t="shared" si="0"/>
        <v>8.2196483876781361</v>
      </c>
      <c r="H7" s="6">
        <f t="shared" si="1"/>
        <v>0.51372802422988351</v>
      </c>
    </row>
    <row r="8" spans="2:8" x14ac:dyDescent="0.25">
      <c r="B8" s="2" t="s">
        <v>6</v>
      </c>
      <c r="C8" s="3">
        <v>32</v>
      </c>
      <c r="D8" s="4">
        <v>2.7943500000000001E-3</v>
      </c>
      <c r="E8" s="4">
        <v>7.8554099999999995E-4</v>
      </c>
      <c r="F8" s="5">
        <f t="shared" si="2"/>
        <v>3.579891E-3</v>
      </c>
      <c r="G8" s="6">
        <f t="shared" si="0"/>
        <v>9.9245655803486734</v>
      </c>
      <c r="H8" s="6">
        <f t="shared" si="1"/>
        <v>0.31014267438589604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AE5F-37F7-4593-AFBA-1B34AE9D9111}">
  <dimension ref="B2:H8"/>
  <sheetViews>
    <sheetView zoomScaleNormal="100" workbookViewId="0">
      <selection activeCell="B2" sqref="B2:H8"/>
    </sheetView>
  </sheetViews>
  <sheetFormatPr defaultRowHeight="15" x14ac:dyDescent="0.25"/>
  <cols>
    <col min="3" max="3" width="12" customWidth="1"/>
    <col min="4" max="4" width="11.140625" customWidth="1"/>
    <col min="5" max="5" width="12.85546875" customWidth="1"/>
    <col min="6" max="6" width="12.42578125" customWidth="1"/>
    <col min="7" max="7" width="14.42578125" customWidth="1"/>
    <col min="8" max="8" width="11.42578125" customWidth="1"/>
  </cols>
  <sheetData>
    <row r="2" spans="2:8" ht="15.75" x14ac:dyDescent="0.25">
      <c r="B2" s="1" t="s">
        <v>1</v>
      </c>
      <c r="C2" s="1" t="s">
        <v>0</v>
      </c>
      <c r="D2" s="1" t="s">
        <v>2</v>
      </c>
      <c r="E2" s="1" t="s">
        <v>3</v>
      </c>
      <c r="F2" s="1" t="s">
        <v>12</v>
      </c>
      <c r="G2" s="1" t="s">
        <v>4</v>
      </c>
      <c r="H2" s="1" t="s">
        <v>5</v>
      </c>
    </row>
    <row r="3" spans="2:8" x14ac:dyDescent="0.25">
      <c r="B3" s="2" t="s">
        <v>7</v>
      </c>
      <c r="C3" s="3">
        <v>1</v>
      </c>
      <c r="D3" s="4">
        <v>0.28251900000000002</v>
      </c>
      <c r="E3" s="4">
        <v>7.2220300000000004E-4</v>
      </c>
      <c r="F3" s="5">
        <f>$D3+$E3</f>
        <v>0.283241203</v>
      </c>
      <c r="G3" s="6">
        <f>$F$3/$F3</f>
        <v>1</v>
      </c>
      <c r="H3" s="6">
        <f>$G3/C3</f>
        <v>1</v>
      </c>
    </row>
    <row r="4" spans="2:8" x14ac:dyDescent="0.25">
      <c r="B4" s="2" t="s">
        <v>7</v>
      </c>
      <c r="C4" s="3">
        <v>2</v>
      </c>
      <c r="D4" s="4">
        <v>0.141322</v>
      </c>
      <c r="E4" s="4">
        <v>7.8442900000000001E-4</v>
      </c>
      <c r="F4" s="5">
        <f>$D4+$E4</f>
        <v>0.14210642900000001</v>
      </c>
      <c r="G4" s="6">
        <f t="shared" ref="G4:G8" si="0">$F$3/$F4</f>
        <v>1.9931624838732664</v>
      </c>
      <c r="H4" s="6">
        <f>$G4/C4</f>
        <v>0.99658124193663322</v>
      </c>
    </row>
    <row r="5" spans="2:8" x14ac:dyDescent="0.25">
      <c r="B5" s="2" t="s">
        <v>7</v>
      </c>
      <c r="C5" s="3">
        <v>4</v>
      </c>
      <c r="D5" s="4">
        <v>7.8604599999999997E-2</v>
      </c>
      <c r="E5" s="4">
        <v>7.4493499999999995E-4</v>
      </c>
      <c r="F5" s="5">
        <f>$D5+$E5</f>
        <v>7.9349534999999999E-2</v>
      </c>
      <c r="G5" s="6">
        <f t="shared" si="0"/>
        <v>3.5695382839987659</v>
      </c>
      <c r="H5" s="6">
        <f t="shared" ref="H4:H8" si="1">$G5/C5</f>
        <v>0.89238457099969148</v>
      </c>
    </row>
    <row r="6" spans="2:8" x14ac:dyDescent="0.25">
      <c r="B6" s="2" t="s">
        <v>7</v>
      </c>
      <c r="C6" s="3">
        <v>8</v>
      </c>
      <c r="D6" s="4">
        <v>3.83924E-2</v>
      </c>
      <c r="E6" s="4">
        <v>8.7027299999999997E-4</v>
      </c>
      <c r="F6" s="5">
        <f t="shared" ref="F6:F8" si="2">$D6+$E6</f>
        <v>3.9262672999999998E-2</v>
      </c>
      <c r="G6" s="6">
        <f t="shared" si="0"/>
        <v>7.2140071308950366</v>
      </c>
      <c r="H6" s="6">
        <f t="shared" si="1"/>
        <v>0.90175089136187958</v>
      </c>
    </row>
    <row r="7" spans="2:8" x14ac:dyDescent="0.25">
      <c r="B7" s="2" t="s">
        <v>7</v>
      </c>
      <c r="C7" s="3">
        <v>16</v>
      </c>
      <c r="D7" s="4">
        <v>2.78365E-2</v>
      </c>
      <c r="E7" s="4">
        <v>8.8721000000000004E-4</v>
      </c>
      <c r="F7" s="5">
        <f t="shared" si="2"/>
        <v>2.872371E-2</v>
      </c>
      <c r="G7" s="6">
        <f t="shared" si="0"/>
        <v>9.8608850667271053</v>
      </c>
      <c r="H7" s="6">
        <f t="shared" si="1"/>
        <v>0.61630531667044408</v>
      </c>
    </row>
    <row r="8" spans="2:8" x14ac:dyDescent="0.25">
      <c r="B8" s="2" t="s">
        <v>7</v>
      </c>
      <c r="C8" s="3">
        <v>32</v>
      </c>
      <c r="D8" s="4">
        <v>1.6119399999999999E-2</v>
      </c>
      <c r="E8" s="4">
        <v>1.52473E-3</v>
      </c>
      <c r="F8" s="5">
        <f t="shared" si="2"/>
        <v>1.7644129999999997E-2</v>
      </c>
      <c r="G8" s="6">
        <f t="shared" si="0"/>
        <v>16.052999099417203</v>
      </c>
      <c r="H8" s="6">
        <f t="shared" si="1"/>
        <v>0.5016562218567876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EBAE-EB57-4A27-8707-F0B29A64C529}">
  <dimension ref="B2:H8"/>
  <sheetViews>
    <sheetView zoomScaleNormal="100" workbookViewId="0">
      <selection activeCell="B2" sqref="B2:H8"/>
    </sheetView>
  </sheetViews>
  <sheetFormatPr defaultRowHeight="15" x14ac:dyDescent="0.25"/>
  <cols>
    <col min="2" max="2" width="9.7109375" customWidth="1"/>
    <col min="3" max="3" width="11.5703125" customWidth="1"/>
    <col min="4" max="4" width="11.42578125" customWidth="1"/>
    <col min="5" max="5" width="11.140625" customWidth="1"/>
    <col min="6" max="6" width="10.7109375" customWidth="1"/>
    <col min="7" max="7" width="10.5703125" customWidth="1"/>
    <col min="8" max="8" width="11.28515625" customWidth="1"/>
  </cols>
  <sheetData>
    <row r="2" spans="2:8" ht="15.75" x14ac:dyDescent="0.25">
      <c r="B2" s="1" t="s">
        <v>1</v>
      </c>
      <c r="C2" s="1" t="s">
        <v>0</v>
      </c>
      <c r="D2" s="1" t="s">
        <v>2</v>
      </c>
      <c r="E2" s="1" t="s">
        <v>3</v>
      </c>
      <c r="F2" s="1" t="s">
        <v>12</v>
      </c>
      <c r="G2" s="1" t="s">
        <v>4</v>
      </c>
      <c r="H2" s="1" t="s">
        <v>5</v>
      </c>
    </row>
    <row r="3" spans="2:8" x14ac:dyDescent="0.25">
      <c r="B3" s="2" t="s">
        <v>8</v>
      </c>
      <c r="C3" s="3">
        <v>1</v>
      </c>
      <c r="D3" s="4">
        <v>2.22254</v>
      </c>
      <c r="E3" s="4">
        <v>2.7972399999999999E-3</v>
      </c>
      <c r="F3" s="5">
        <f>$D3+$E3</f>
        <v>2.22533724</v>
      </c>
      <c r="G3" s="6">
        <f>$D$3/$D3</f>
        <v>1</v>
      </c>
      <c r="H3" s="6">
        <f>$G3/C3</f>
        <v>1</v>
      </c>
    </row>
    <row r="4" spans="2:8" x14ac:dyDescent="0.25">
      <c r="B4" s="2" t="s">
        <v>8</v>
      </c>
      <c r="C4" s="3">
        <v>2</v>
      </c>
      <c r="D4" s="4">
        <v>1.12198</v>
      </c>
      <c r="E4" s="4">
        <v>2.2130000000000001E-3</v>
      </c>
      <c r="F4" s="5">
        <f>$D4+$E4</f>
        <v>1.124193</v>
      </c>
      <c r="G4" s="6">
        <f t="shared" ref="G4:G8" si="0">$F$3/$F4</f>
        <v>1.9794975062111222</v>
      </c>
      <c r="H4" s="6">
        <f>$G4/C4</f>
        <v>0.9897487531055611</v>
      </c>
    </row>
    <row r="5" spans="2:8" x14ac:dyDescent="0.25">
      <c r="B5" s="2" t="s">
        <v>8</v>
      </c>
      <c r="C5" s="3">
        <v>4</v>
      </c>
      <c r="D5" s="4">
        <v>0.56628299999999998</v>
      </c>
      <c r="E5" s="4">
        <v>1.72799E-3</v>
      </c>
      <c r="F5" s="5">
        <f>$D5+$E5</f>
        <v>0.56801098999999999</v>
      </c>
      <c r="G5" s="6">
        <f t="shared" si="0"/>
        <v>3.9177714501615539</v>
      </c>
      <c r="H5" s="6">
        <f t="shared" ref="H5:H8" si="1">$G5/C5</f>
        <v>0.97944286254038848</v>
      </c>
    </row>
    <row r="6" spans="2:8" x14ac:dyDescent="0.25">
      <c r="B6" s="2" t="s">
        <v>8</v>
      </c>
      <c r="C6" s="3">
        <v>8</v>
      </c>
      <c r="D6" s="4">
        <v>0.29097099999999998</v>
      </c>
      <c r="E6" s="4">
        <v>1.74654E-3</v>
      </c>
      <c r="F6" s="5">
        <f t="shared" ref="F6:F8" si="2">$D6+$E6</f>
        <v>0.29271754</v>
      </c>
      <c r="G6" s="6">
        <f t="shared" si="0"/>
        <v>7.6023365050143559</v>
      </c>
      <c r="H6" s="6">
        <f t="shared" si="1"/>
        <v>0.95029206312679448</v>
      </c>
    </row>
    <row r="7" spans="2:8" x14ac:dyDescent="0.25">
      <c r="B7" s="2" t="s">
        <v>8</v>
      </c>
      <c r="C7" s="3">
        <v>16</v>
      </c>
      <c r="D7" s="4">
        <v>0.20388600000000001</v>
      </c>
      <c r="E7" s="4">
        <v>1.59953E-3</v>
      </c>
      <c r="F7" s="5">
        <f t="shared" si="2"/>
        <v>0.20548553</v>
      </c>
      <c r="G7" s="6">
        <f t="shared" si="0"/>
        <v>10.829654234047526</v>
      </c>
      <c r="H7" s="6">
        <f t="shared" si="1"/>
        <v>0.67685338962797037</v>
      </c>
    </row>
    <row r="8" spans="2:8" x14ac:dyDescent="0.25">
      <c r="B8" s="2" t="s">
        <v>8</v>
      </c>
      <c r="C8" s="3">
        <v>32</v>
      </c>
      <c r="D8" s="4">
        <v>0.109296</v>
      </c>
      <c r="E8" s="4">
        <v>2.3530299999999999E-3</v>
      </c>
      <c r="F8" s="5">
        <f t="shared" si="2"/>
        <v>0.11164903000000001</v>
      </c>
      <c r="G8" s="6">
        <f t="shared" si="0"/>
        <v>19.931541187594732</v>
      </c>
      <c r="H8" s="6">
        <f t="shared" si="1"/>
        <v>0.62286066211233537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F23D-4173-48D7-A4E1-E969C11FD9BA}">
  <dimension ref="B2:H8"/>
  <sheetViews>
    <sheetView zoomScaleNormal="100" workbookViewId="0">
      <selection activeCell="R16" sqref="R16"/>
    </sheetView>
  </sheetViews>
  <sheetFormatPr defaultRowHeight="15" x14ac:dyDescent="0.25"/>
  <cols>
    <col min="2" max="2" width="11.7109375" customWidth="1"/>
    <col min="3" max="3" width="11.85546875" customWidth="1"/>
    <col min="4" max="4" width="11" customWidth="1"/>
    <col min="5" max="5" width="11.42578125" customWidth="1"/>
    <col min="6" max="6" width="13.140625" customWidth="1"/>
    <col min="7" max="7" width="12.28515625" customWidth="1"/>
    <col min="8" max="8" width="13.140625" customWidth="1"/>
  </cols>
  <sheetData>
    <row r="2" spans="2:8" ht="15.75" x14ac:dyDescent="0.25">
      <c r="B2" s="1" t="s">
        <v>1</v>
      </c>
      <c r="C2" s="1" t="s">
        <v>0</v>
      </c>
      <c r="D2" s="1" t="s">
        <v>2</v>
      </c>
      <c r="E2" s="1" t="s">
        <v>3</v>
      </c>
      <c r="F2" s="1" t="s">
        <v>12</v>
      </c>
      <c r="G2" s="1" t="s">
        <v>4</v>
      </c>
      <c r="H2" s="1" t="s">
        <v>5</v>
      </c>
    </row>
    <row r="3" spans="2:8" x14ac:dyDescent="0.25">
      <c r="B3" s="2" t="s">
        <v>9</v>
      </c>
      <c r="C3" s="3">
        <v>1</v>
      </c>
      <c r="D3" s="5">
        <v>17.740400000000001</v>
      </c>
      <c r="E3" s="5">
        <v>1.12357E-2</v>
      </c>
      <c r="F3" s="5">
        <f>$D3+$E3</f>
        <v>17.751635700000001</v>
      </c>
      <c r="G3" s="6">
        <f>$D$3/$D3</f>
        <v>1</v>
      </c>
      <c r="H3" s="6">
        <f>$G3/C3</f>
        <v>1</v>
      </c>
    </row>
    <row r="4" spans="2:8" x14ac:dyDescent="0.25">
      <c r="B4" s="2" t="s">
        <v>9</v>
      </c>
      <c r="C4" s="3">
        <v>2</v>
      </c>
      <c r="D4" s="5">
        <v>8.9506499999999996</v>
      </c>
      <c r="E4" s="5">
        <v>7.1876500000000003E-3</v>
      </c>
      <c r="F4" s="5">
        <f>$D4+$E4</f>
        <v>8.9578376500000001</v>
      </c>
      <c r="G4" s="6">
        <f t="shared" ref="G4:G8" si="0">$F$3/$F4</f>
        <v>1.9816875895266981</v>
      </c>
      <c r="H4" s="6">
        <f>$G4/C4</f>
        <v>0.99084379476334905</v>
      </c>
    </row>
    <row r="5" spans="2:8" x14ac:dyDescent="0.25">
      <c r="B5" s="2" t="s">
        <v>9</v>
      </c>
      <c r="C5" s="3">
        <v>4</v>
      </c>
      <c r="D5" s="5">
        <v>4.4830199999999998</v>
      </c>
      <c r="E5" s="5">
        <v>4.7763199999999997E-3</v>
      </c>
      <c r="F5" s="5">
        <f>$D5+$E5</f>
        <v>4.4877963200000002</v>
      </c>
      <c r="G5" s="6">
        <f t="shared" si="0"/>
        <v>3.9555350631420816</v>
      </c>
      <c r="H5" s="6">
        <f t="shared" ref="H5:H8" si="1">$G5/C5</f>
        <v>0.9888837657855204</v>
      </c>
    </row>
    <row r="6" spans="2:8" x14ac:dyDescent="0.25">
      <c r="B6" s="2" t="s">
        <v>9</v>
      </c>
      <c r="C6" s="3">
        <v>8</v>
      </c>
      <c r="D6" s="5">
        <v>2.3120400000000001</v>
      </c>
      <c r="E6" s="5">
        <v>3.6959800000000002E-3</v>
      </c>
      <c r="F6" s="5">
        <f t="shared" ref="F6:F8" si="2">$D6+$E6</f>
        <v>2.3157359799999999</v>
      </c>
      <c r="G6" s="6">
        <f t="shared" si="0"/>
        <v>7.665656125444837</v>
      </c>
      <c r="H6" s="6">
        <f t="shared" si="1"/>
        <v>0.95820701568060462</v>
      </c>
    </row>
    <row r="7" spans="2:8" x14ac:dyDescent="0.25">
      <c r="B7" s="2" t="s">
        <v>9</v>
      </c>
      <c r="C7" s="3">
        <v>16</v>
      </c>
      <c r="D7" s="5">
        <v>1.2320500000000001</v>
      </c>
      <c r="E7" s="5">
        <v>3.3248800000000001E-3</v>
      </c>
      <c r="F7" s="5">
        <f t="shared" si="2"/>
        <v>1.2353748800000002</v>
      </c>
      <c r="G7" s="6">
        <f t="shared" si="0"/>
        <v>14.36943229734443</v>
      </c>
      <c r="H7" s="6">
        <f t="shared" si="1"/>
        <v>0.89808951858402686</v>
      </c>
    </row>
    <row r="8" spans="2:8" x14ac:dyDescent="0.25">
      <c r="B8" s="2" t="s">
        <v>9</v>
      </c>
      <c r="C8" s="3">
        <v>32</v>
      </c>
      <c r="D8" s="5">
        <v>0.79353600000000002</v>
      </c>
      <c r="E8" s="5">
        <v>4.4815100000000002E-3</v>
      </c>
      <c r="F8" s="5">
        <f t="shared" si="2"/>
        <v>0.79801750999999999</v>
      </c>
      <c r="G8" s="6">
        <f t="shared" si="0"/>
        <v>22.244669418343967</v>
      </c>
      <c r="H8" s="6">
        <f t="shared" si="1"/>
        <v>0.69514591932324898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94E3-5D77-407D-9C3D-08E02A88C7B4}">
  <dimension ref="B2:H8"/>
  <sheetViews>
    <sheetView zoomScaleNormal="100" workbookViewId="0">
      <selection activeCell="J6" sqref="J6"/>
    </sheetView>
  </sheetViews>
  <sheetFormatPr defaultRowHeight="15" x14ac:dyDescent="0.25"/>
  <cols>
    <col min="2" max="2" width="10.7109375" customWidth="1"/>
    <col min="3" max="3" width="12.85546875" customWidth="1"/>
    <col min="4" max="4" width="10.5703125" customWidth="1"/>
    <col min="5" max="6" width="11.42578125" customWidth="1"/>
    <col min="7" max="7" width="11.28515625" customWidth="1"/>
    <col min="8" max="8" width="12.5703125" customWidth="1"/>
  </cols>
  <sheetData>
    <row r="2" spans="2:8" ht="15.75" x14ac:dyDescent="0.25">
      <c r="B2" s="1" t="s">
        <v>1</v>
      </c>
      <c r="C2" s="1" t="s">
        <v>0</v>
      </c>
      <c r="D2" s="1" t="s">
        <v>2</v>
      </c>
      <c r="E2" s="1" t="s">
        <v>3</v>
      </c>
      <c r="F2" s="1" t="s">
        <v>12</v>
      </c>
      <c r="G2" s="1" t="s">
        <v>4</v>
      </c>
      <c r="H2" s="1" t="s">
        <v>5</v>
      </c>
    </row>
    <row r="3" spans="2:8" x14ac:dyDescent="0.25">
      <c r="B3" s="2" t="s">
        <v>11</v>
      </c>
      <c r="C3" s="3">
        <v>1</v>
      </c>
      <c r="D3" s="4">
        <v>141.78100000000001</v>
      </c>
      <c r="E3" s="4">
        <v>4.7913799999999999E-2</v>
      </c>
      <c r="F3" s="5">
        <f>$D3+$E3</f>
        <v>141.82891380000001</v>
      </c>
      <c r="G3" s="6">
        <f>$D$3/$D3</f>
        <v>1</v>
      </c>
      <c r="H3" s="6">
        <f>$G3/C3</f>
        <v>1</v>
      </c>
    </row>
    <row r="4" spans="2:8" x14ac:dyDescent="0.25">
      <c r="B4" s="2" t="s">
        <v>11</v>
      </c>
      <c r="C4" s="3">
        <v>2</v>
      </c>
      <c r="D4" s="4">
        <v>71.238900000000001</v>
      </c>
      <c r="E4" s="4">
        <v>2.6781699999999999E-2</v>
      </c>
      <c r="F4" s="5">
        <f>$D4+$E4</f>
        <v>71.265681700000002</v>
      </c>
      <c r="G4" s="6">
        <f t="shared" ref="G4:G8" si="0">$F$3/$F4</f>
        <v>1.9901432276624109</v>
      </c>
      <c r="H4" s="6">
        <f>$G4/C4</f>
        <v>0.99507161383120546</v>
      </c>
    </row>
    <row r="5" spans="2:8" x14ac:dyDescent="0.25">
      <c r="B5" s="2" t="s">
        <v>11</v>
      </c>
      <c r="C5" s="3">
        <v>4</v>
      </c>
      <c r="D5" s="4">
        <v>35.881300000000003</v>
      </c>
      <c r="E5" s="4">
        <v>1.60013E-2</v>
      </c>
      <c r="F5" s="5">
        <f>$D5+$E5</f>
        <v>35.897301300000002</v>
      </c>
      <c r="G5" s="6">
        <f t="shared" si="0"/>
        <v>3.9509631271362453</v>
      </c>
      <c r="H5" s="6">
        <f t="shared" ref="H5:H8" si="1">$G5/C5</f>
        <v>0.98774078178406133</v>
      </c>
    </row>
    <row r="6" spans="2:8" x14ac:dyDescent="0.25">
      <c r="B6" s="2" t="s">
        <v>11</v>
      </c>
      <c r="C6" s="3">
        <v>8</v>
      </c>
      <c r="D6" s="4">
        <v>18.448799999999999</v>
      </c>
      <c r="E6" s="4">
        <v>1.0112299999999999E-2</v>
      </c>
      <c r="F6" s="5">
        <f t="shared" ref="F6:F8" si="2">$D6+$E6</f>
        <v>18.458912299999998</v>
      </c>
      <c r="G6" s="6">
        <f t="shared" si="0"/>
        <v>7.6834924775063822</v>
      </c>
      <c r="H6" s="6">
        <f t="shared" si="1"/>
        <v>0.96043655968829778</v>
      </c>
    </row>
    <row r="7" spans="2:8" x14ac:dyDescent="0.25">
      <c r="B7" s="2" t="s">
        <v>11</v>
      </c>
      <c r="C7" s="3">
        <v>16</v>
      </c>
      <c r="D7" s="4">
        <v>9.6987000000000005</v>
      </c>
      <c r="E7" s="4">
        <v>7.8122900000000004E-3</v>
      </c>
      <c r="F7" s="5">
        <f t="shared" si="2"/>
        <v>9.7065122900000009</v>
      </c>
      <c r="G7" s="6">
        <f t="shared" si="0"/>
        <v>14.611727628070618</v>
      </c>
      <c r="H7" s="6">
        <f t="shared" si="1"/>
        <v>0.91323297675441362</v>
      </c>
    </row>
    <row r="8" spans="2:8" x14ac:dyDescent="0.25">
      <c r="B8" s="2" t="s">
        <v>11</v>
      </c>
      <c r="C8" s="3">
        <v>32</v>
      </c>
      <c r="D8" s="4">
        <v>5.3491</v>
      </c>
      <c r="E8" s="4">
        <v>9.1633099999999992E-3</v>
      </c>
      <c r="F8" s="5">
        <f t="shared" si="2"/>
        <v>5.3582633099999999</v>
      </c>
      <c r="G8" s="6">
        <f t="shared" si="0"/>
        <v>26.469194512204741</v>
      </c>
      <c r="H8" s="6">
        <f t="shared" si="1"/>
        <v>0.82716232850639815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3992-A2D6-49EC-8C69-C973289E75A4}">
  <dimension ref="B2:H8"/>
  <sheetViews>
    <sheetView topLeftCell="A10" workbookViewId="0">
      <selection activeCell="B2" sqref="B2:H8"/>
    </sheetView>
  </sheetViews>
  <sheetFormatPr defaultRowHeight="15" x14ac:dyDescent="0.25"/>
  <cols>
    <col min="2" max="2" width="13.28515625" customWidth="1"/>
    <col min="3" max="3" width="12.140625" customWidth="1"/>
    <col min="4" max="4" width="10.7109375" customWidth="1"/>
    <col min="5" max="5" width="10.5703125" customWidth="1"/>
    <col min="6" max="6" width="10.7109375" customWidth="1"/>
    <col min="7" max="7" width="14" customWidth="1"/>
    <col min="8" max="8" width="13" customWidth="1"/>
  </cols>
  <sheetData>
    <row r="2" spans="2:8" ht="15.75" x14ac:dyDescent="0.25">
      <c r="B2" s="1" t="s">
        <v>1</v>
      </c>
      <c r="C2" s="1" t="s">
        <v>0</v>
      </c>
      <c r="D2" s="1" t="s">
        <v>2</v>
      </c>
      <c r="E2" s="1" t="s">
        <v>3</v>
      </c>
      <c r="F2" s="1" t="s">
        <v>12</v>
      </c>
      <c r="G2" s="1" t="s">
        <v>4</v>
      </c>
      <c r="H2" s="1" t="s">
        <v>5</v>
      </c>
    </row>
    <row r="3" spans="2:8" x14ac:dyDescent="0.25">
      <c r="B3" s="2" t="s">
        <v>13</v>
      </c>
      <c r="C3" s="3">
        <v>1</v>
      </c>
      <c r="D3" s="4">
        <v>478.10500000000002</v>
      </c>
      <c r="E3" s="4">
        <v>0.122463</v>
      </c>
      <c r="F3" s="5">
        <f>$D3+$E3</f>
        <v>478.227463</v>
      </c>
      <c r="G3" s="6">
        <f>$D$3/$D3</f>
        <v>1</v>
      </c>
      <c r="H3" s="6">
        <f>$G3/C3</f>
        <v>1</v>
      </c>
    </row>
    <row r="4" spans="2:8" x14ac:dyDescent="0.25">
      <c r="B4" s="2" t="s">
        <v>13</v>
      </c>
      <c r="C4" s="3">
        <v>2</v>
      </c>
      <c r="D4" s="4">
        <v>241.499</v>
      </c>
      <c r="E4">
        <v>6.1544300000000003E-2</v>
      </c>
      <c r="F4" s="5">
        <f t="shared" ref="F4:F8" si="0">$D4+$E4</f>
        <v>241.5605443</v>
      </c>
      <c r="G4" s="6">
        <f>$F$3/$F4</f>
        <v>1.9797416187557415</v>
      </c>
      <c r="H4" s="6">
        <f>$G4/C4</f>
        <v>0.98987080937787075</v>
      </c>
    </row>
    <row r="5" spans="2:8" x14ac:dyDescent="0.25">
      <c r="B5" s="2" t="s">
        <v>13</v>
      </c>
      <c r="C5" s="3">
        <v>4</v>
      </c>
      <c r="D5" s="4">
        <v>121.126</v>
      </c>
      <c r="E5" s="4">
        <v>3.3047600000000003E-2</v>
      </c>
      <c r="F5" s="5">
        <f t="shared" si="0"/>
        <v>121.15904760000001</v>
      </c>
      <c r="G5" s="6">
        <f t="shared" ref="G5:G8" si="1">$F$3/$F5</f>
        <v>3.9471048384173661</v>
      </c>
      <c r="H5" s="6">
        <f t="shared" ref="H5:H8" si="2">$G5/C5</f>
        <v>0.98677620960434154</v>
      </c>
    </row>
    <row r="6" spans="2:8" x14ac:dyDescent="0.25">
      <c r="B6" s="2" t="s">
        <v>13</v>
      </c>
      <c r="C6" s="3">
        <v>8</v>
      </c>
      <c r="D6" s="4">
        <v>61.297899999999998</v>
      </c>
      <c r="E6" s="4">
        <v>1.9817600000000001E-2</v>
      </c>
      <c r="F6" s="5">
        <f t="shared" si="0"/>
        <v>61.317717600000002</v>
      </c>
      <c r="G6" s="6">
        <f t="shared" si="1"/>
        <v>7.7991725999925343</v>
      </c>
      <c r="H6" s="6">
        <f t="shared" si="2"/>
        <v>0.97489657499906679</v>
      </c>
    </row>
    <row r="7" spans="2:8" x14ac:dyDescent="0.25">
      <c r="B7" s="2" t="s">
        <v>13</v>
      </c>
      <c r="C7" s="3">
        <v>16</v>
      </c>
      <c r="D7" s="4">
        <v>33.184399999999997</v>
      </c>
      <c r="E7" s="4">
        <v>1.39556E-2</v>
      </c>
      <c r="F7" s="5">
        <f t="shared" si="0"/>
        <v>33.198355599999999</v>
      </c>
      <c r="G7" s="6">
        <f t="shared" si="1"/>
        <v>14.405155145696433</v>
      </c>
      <c r="H7" s="6">
        <f t="shared" si="2"/>
        <v>0.90032219660602708</v>
      </c>
    </row>
    <row r="8" spans="2:8" x14ac:dyDescent="0.25">
      <c r="B8" s="2" t="s">
        <v>13</v>
      </c>
      <c r="C8" s="3">
        <v>32</v>
      </c>
      <c r="D8" s="4">
        <v>18.241399999999999</v>
      </c>
      <c r="E8" s="4">
        <v>1.43844E-2</v>
      </c>
      <c r="F8" s="5">
        <f t="shared" si="0"/>
        <v>18.2557844</v>
      </c>
      <c r="G8" s="6">
        <f t="shared" si="1"/>
        <v>26.195941654525676</v>
      </c>
      <c r="H8" s="6">
        <f t="shared" si="2"/>
        <v>0.81862317670392737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FE82-816F-4CCF-9445-3EF78C9C8245}">
  <dimension ref="B2:H8"/>
  <sheetViews>
    <sheetView tabSelected="1" zoomScaleNormal="100" workbookViewId="0">
      <selection activeCell="K5" sqref="K5"/>
    </sheetView>
  </sheetViews>
  <sheetFormatPr defaultRowHeight="15" x14ac:dyDescent="0.25"/>
  <cols>
    <col min="2" max="2" width="12.5703125" customWidth="1"/>
    <col min="3" max="3" width="12.140625" customWidth="1"/>
    <col min="4" max="4" width="12.5703125" customWidth="1"/>
    <col min="5" max="5" width="12.42578125" customWidth="1"/>
    <col min="6" max="6" width="12.140625" customWidth="1"/>
    <col min="7" max="7" width="13" customWidth="1"/>
    <col min="8" max="8" width="13.28515625" customWidth="1"/>
  </cols>
  <sheetData>
    <row r="2" spans="2:8" ht="15.75" x14ac:dyDescent="0.25">
      <c r="B2" s="1" t="s">
        <v>1</v>
      </c>
      <c r="C2" s="1" t="s">
        <v>0</v>
      </c>
      <c r="D2" s="1" t="s">
        <v>2</v>
      </c>
      <c r="E2" s="1" t="s">
        <v>3</v>
      </c>
      <c r="F2" s="1" t="s">
        <v>12</v>
      </c>
      <c r="G2" s="1" t="s">
        <v>4</v>
      </c>
      <c r="H2" s="1" t="s">
        <v>5</v>
      </c>
    </row>
    <row r="3" spans="2:8" x14ac:dyDescent="0.25">
      <c r="B3" s="2" t="s">
        <v>10</v>
      </c>
      <c r="C3" s="3">
        <v>1</v>
      </c>
      <c r="D3" s="4">
        <v>1133.17</v>
      </c>
      <c r="E3" s="4">
        <v>0.24033499999999999</v>
      </c>
      <c r="F3" s="5">
        <f>$D3+$E3</f>
        <v>1133.410335</v>
      </c>
      <c r="G3" s="6">
        <f>$D$3/$D3</f>
        <v>1</v>
      </c>
      <c r="H3" s="6">
        <f>$G3/C3</f>
        <v>1</v>
      </c>
    </row>
    <row r="4" spans="2:8" x14ac:dyDescent="0.25">
      <c r="B4" s="2" t="s">
        <v>10</v>
      </c>
      <c r="C4" s="3">
        <v>2</v>
      </c>
      <c r="D4" s="4">
        <v>570.16999999999996</v>
      </c>
      <c r="E4">
        <v>0.122545</v>
      </c>
      <c r="F4" s="5">
        <f t="shared" ref="F4:F7" si="0">$D4+$E4</f>
        <v>570.2925449999999</v>
      </c>
      <c r="G4" s="6">
        <f>$F$3/$F4</f>
        <v>1.9874191674730735</v>
      </c>
      <c r="H4" s="6">
        <f>$G4/C4</f>
        <v>0.99370958373653673</v>
      </c>
    </row>
    <row r="5" spans="2:8" x14ac:dyDescent="0.25">
      <c r="B5" s="2" t="s">
        <v>10</v>
      </c>
      <c r="C5" s="3">
        <v>4</v>
      </c>
      <c r="D5" s="4">
        <v>286.48200000000003</v>
      </c>
      <c r="E5" s="4">
        <v>6.0703699999999999E-2</v>
      </c>
      <c r="F5" s="5">
        <f t="shared" si="0"/>
        <v>286.5427037</v>
      </c>
      <c r="G5" s="6">
        <f t="shared" ref="G4:G8" si="1">$F$3/$F5</f>
        <v>3.9554674412042967</v>
      </c>
      <c r="H5" s="6">
        <f t="shared" ref="H5:H8" si="2">$G5/C5</f>
        <v>0.98886686030107418</v>
      </c>
    </row>
    <row r="6" spans="2:8" x14ac:dyDescent="0.25">
      <c r="B6" s="2" t="s">
        <v>10</v>
      </c>
      <c r="C6" s="3">
        <v>8</v>
      </c>
      <c r="D6" s="4">
        <v>144.97800000000001</v>
      </c>
      <c r="E6" s="4">
        <v>3.6492299999999998E-2</v>
      </c>
      <c r="F6" s="5">
        <f t="shared" si="0"/>
        <v>145.0144923</v>
      </c>
      <c r="G6" s="6">
        <f t="shared" si="1"/>
        <v>7.8158418308650663</v>
      </c>
      <c r="H6" s="6">
        <f t="shared" si="2"/>
        <v>0.97698022885813329</v>
      </c>
    </row>
    <row r="7" spans="2:8" x14ac:dyDescent="0.25">
      <c r="B7" s="2" t="s">
        <v>10</v>
      </c>
      <c r="C7" s="3">
        <v>16</v>
      </c>
      <c r="D7" s="4">
        <v>77.905199999999994</v>
      </c>
      <c r="E7" s="4">
        <v>2.19963E-2</v>
      </c>
      <c r="F7" s="5">
        <f t="shared" si="0"/>
        <v>77.927196299999991</v>
      </c>
      <c r="G7" s="6">
        <f t="shared" si="1"/>
        <v>14.54447726614797</v>
      </c>
      <c r="H7" s="6">
        <f t="shared" si="2"/>
        <v>0.90902982913424812</v>
      </c>
    </row>
    <row r="8" spans="2:8" x14ac:dyDescent="0.25">
      <c r="B8" s="2" t="s">
        <v>10</v>
      </c>
      <c r="C8" s="3">
        <v>32</v>
      </c>
      <c r="D8" s="4"/>
      <c r="E8" s="4"/>
      <c r="F8" s="5">
        <f t="shared" ref="F6:F8" si="3">$D8+$E8</f>
        <v>0</v>
      </c>
      <c r="G8" s="6" t="e">
        <f t="shared" si="1"/>
        <v>#DIV/0!</v>
      </c>
      <c r="H8" s="6" t="e">
        <f t="shared" si="2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128x128</vt:lpstr>
      <vt:lpstr>256x256</vt:lpstr>
      <vt:lpstr>512x512</vt:lpstr>
      <vt:lpstr>1024x1024</vt:lpstr>
      <vt:lpstr>2048x2048</vt:lpstr>
      <vt:lpstr>3072x3072</vt:lpstr>
      <vt:lpstr>4096x4096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2022-03-30T10:24:39Z</dcterms:created>
  <dcterms:modified xsi:type="dcterms:W3CDTF">2022-03-31T07:43:25Z</dcterms:modified>
</cp:coreProperties>
</file>